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Dokumente\Betriebsanlagen SVZ\Ausschreibung 2025\"/>
    </mc:Choice>
  </mc:AlternateContent>
  <xr:revisionPtr revIDLastSave="0" documentId="13_ncr:1_{D9FAF431-A705-4828-9747-C70324411D58}" xr6:coauthVersionLast="47" xr6:coauthVersionMax="47" xr10:uidLastSave="{00000000-0000-0000-0000-000000000000}"/>
  <bookViews>
    <workbookView xWindow="30420" yWindow="1815" windowWidth="21600" windowHeight="12735" xr2:uid="{BACEF182-11EF-4358-A54F-07A79DCBDAFD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8" i="1" l="1"/>
  <c r="D48" i="1"/>
  <c r="D47" i="1"/>
  <c r="E47" i="1" s="1"/>
  <c r="D37" i="1"/>
  <c r="E37" i="1" s="1"/>
  <c r="D36" i="1"/>
  <c r="E36" i="1" s="1"/>
  <c r="D24" i="1"/>
  <c r="E24" i="1" s="1"/>
  <c r="D15" i="1"/>
  <c r="E15" i="1" s="1"/>
  <c r="E39" i="1" l="1"/>
  <c r="E29" i="1"/>
  <c r="E50" i="1"/>
  <c r="E60" i="1" l="1"/>
  <c r="E65" i="1" s="1"/>
  <c r="E66" i="1"/>
  <c r="E67" i="1" s="1"/>
</calcChain>
</file>

<file path=xl/sharedStrings.xml><?xml version="1.0" encoding="utf-8"?>
<sst xmlns="http://schemas.openxmlformats.org/spreadsheetml/2006/main" count="97" uniqueCount="49">
  <si>
    <t>Preisblatt</t>
  </si>
  <si>
    <t>3. Los 2   Straßenbahn - Innenreinigung</t>
  </si>
  <si>
    <t>Preisangaben -netto- pro Fahrzeugtyp</t>
  </si>
  <si>
    <t>3.1  Unterhaltsreinigung</t>
  </si>
  <si>
    <t>Tatra KT4D</t>
  </si>
  <si>
    <t>Preis / Fahrzeug</t>
  </si>
  <si>
    <t>Ø Anzahl der Fahrzeuge pro Tag</t>
  </si>
  <si>
    <t>Anzahl Reinigung/Jahr</t>
  </si>
  <si>
    <t>Wertungspreis</t>
  </si>
  <si>
    <t>€</t>
  </si>
  <si>
    <t>Stck</t>
  </si>
  <si>
    <t>€/a</t>
  </si>
  <si>
    <t>(1)</t>
  </si>
  <si>
    <t>(2)</t>
  </si>
  <si>
    <t xml:space="preserve">(3) = (2) * 312 </t>
  </si>
  <si>
    <t>(4) = (1) * (3)</t>
  </si>
  <si>
    <t>Wochentags Mo-Sa</t>
  </si>
  <si>
    <t>Zuschläge</t>
  </si>
  <si>
    <t>inklusive Nachtzuschlag</t>
  </si>
  <si>
    <t>inklusive So/Ft-Zuschlag</t>
  </si>
  <si>
    <t>GT6M</t>
  </si>
  <si>
    <t>Summe Wertungspreise 3.1 - Unterhaltsreinigung</t>
  </si>
  <si>
    <r>
      <rPr>
        <b/>
        <sz val="12"/>
        <color theme="1"/>
        <rFont val="Arial"/>
        <family val="2"/>
      </rPr>
      <t>3.2 Reinigung Innenverglasung</t>
    </r>
    <r>
      <rPr>
        <b/>
        <sz val="10"/>
        <color theme="1"/>
        <rFont val="Arial"/>
        <family val="2"/>
      </rPr>
      <t>,</t>
    </r>
    <r>
      <rPr>
        <b/>
        <sz val="10"/>
        <color rgb="FFFF0000"/>
        <rFont val="Arial"/>
        <family val="2"/>
      </rPr>
      <t xml:space="preserve">  </t>
    </r>
    <r>
      <rPr>
        <sz val="10"/>
        <rFont val="Arial"/>
        <family val="2"/>
      </rPr>
      <t>nur Werktags</t>
    </r>
  </si>
  <si>
    <t>Straßenbahntyp</t>
  </si>
  <si>
    <t xml:space="preserve">(3) = (2) * 12 </t>
  </si>
  <si>
    <t>Summe Wertungspreise 3.2 - Innenverglasung</t>
  </si>
  <si>
    <r>
      <rPr>
        <b/>
        <sz val="12"/>
        <color theme="1"/>
        <rFont val="Arial"/>
        <family val="2"/>
      </rPr>
      <t>3.3 Reinigung Bedienpult Fahrrückstand</t>
    </r>
    <r>
      <rPr>
        <b/>
        <sz val="10"/>
        <color theme="1"/>
        <rFont val="Arial"/>
        <family val="2"/>
      </rPr>
      <t>,</t>
    </r>
    <r>
      <rPr>
        <b/>
        <sz val="10"/>
        <color rgb="FFFF0000"/>
        <rFont val="Arial"/>
        <family val="2"/>
      </rPr>
      <t xml:space="preserve">  </t>
    </r>
    <r>
      <rPr>
        <sz val="10"/>
        <rFont val="Arial"/>
        <family val="2"/>
      </rPr>
      <t>nur Werktags</t>
    </r>
  </si>
  <si>
    <t>Summe Wertungspreise 3.3 - Bedienpult Fahrrückstand</t>
  </si>
  <si>
    <t>Angabe Stunden-Verrechnungssatz (unabhängig von Fahrzeugtyp)</t>
  </si>
  <si>
    <t>Werktags in €</t>
  </si>
  <si>
    <t>inklusive Nachtzuschlag in €</t>
  </si>
  <si>
    <t>Summe Wertungspreise Los 2  (Pos. 3.1 - 3.3)</t>
  </si>
  <si>
    <t>Zusammenfassung</t>
  </si>
  <si>
    <t>Übertrag auf FBL</t>
  </si>
  <si>
    <t>Angebotssumme (brutto)</t>
  </si>
  <si>
    <t>vom Bieter auszufüllen</t>
  </si>
  <si>
    <t xml:space="preserve">Die Anzahl der Reinigungen pro Jahr sind Durchschnittswerte und können variieren. Sie stellen keine </t>
  </si>
  <si>
    <t>verbindlichen Auftragswerte dar, sondern dienen lediglich als Maßstab zur Ermittlung des Wertungspreises.</t>
  </si>
  <si>
    <t>inklusive So/Ft- Zuschlag in €</t>
  </si>
  <si>
    <t xml:space="preserve">           vom Bieter auszufüllen</t>
  </si>
  <si>
    <t>3.4 Sonderreinigung</t>
  </si>
  <si>
    <t>19% MwSt</t>
  </si>
  <si>
    <t>Übertrag ins FBL 633</t>
  </si>
  <si>
    <t>Preisnachlass ohne Bedingungen auf die Abrechnungssumme          in %</t>
  </si>
  <si>
    <t>Los 2   Straßenbahn- Innenreinigung</t>
  </si>
  <si>
    <t>____________________________________</t>
  </si>
  <si>
    <t>____________________________________________</t>
  </si>
  <si>
    <t>Ort, Datum</t>
  </si>
  <si>
    <t>Stempel, Unterschrift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</si>
</sst>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  <font>
      <sz val="7.5"/>
      <color theme="5" tint="0.79998168889431442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E2D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2" borderId="1" xfId="1" applyFont="1" applyFill="1" applyBorder="1" applyAlignment="1">
      <alignment horizontal="left" vertic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wrapText="1"/>
    </xf>
    <xf numFmtId="0" fontId="6" fillId="3" borderId="3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Border="1"/>
    <xf numFmtId="49" fontId="4" fillId="0" borderId="3" xfId="0" applyNumberFormat="1" applyFont="1" applyBorder="1" applyAlignment="1">
      <alignment horizontal="center"/>
    </xf>
    <xf numFmtId="0" fontId="6" fillId="0" borderId="6" xfId="1" applyFont="1" applyBorder="1"/>
    <xf numFmtId="0" fontId="4" fillId="4" borderId="5" xfId="1" applyFont="1" applyFill="1" applyBorder="1" applyAlignment="1">
      <alignment horizontal="center"/>
    </xf>
    <xf numFmtId="0" fontId="6" fillId="4" borderId="2" xfId="1" applyFont="1" applyFill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4" fontId="4" fillId="4" borderId="3" xfId="0" applyNumberFormat="1" applyFont="1" applyFill="1" applyBorder="1" applyAlignment="1" applyProtection="1">
      <alignment horizontal="center" vertical="center"/>
      <protection locked="0" hidden="1"/>
    </xf>
    <xf numFmtId="3" fontId="4" fillId="0" borderId="3" xfId="1" applyNumberFormat="1" applyFont="1" applyBorder="1" applyAlignment="1">
      <alignment horizontal="center" vertical="center"/>
    </xf>
    <xf numFmtId="4" fontId="4" fillId="3" borderId="3" xfId="0" applyNumberFormat="1" applyFont="1" applyFill="1" applyBorder="1" applyAlignment="1">
      <alignment horizontal="center" vertical="center"/>
    </xf>
    <xf numFmtId="0" fontId="8" fillId="0" borderId="3" xfId="1" applyFont="1" applyBorder="1"/>
    <xf numFmtId="0" fontId="4" fillId="0" borderId="1" xfId="1" applyFont="1" applyBorder="1" applyAlignment="1">
      <alignment vertical="center" wrapText="1"/>
    </xf>
    <xf numFmtId="4" fontId="4" fillId="0" borderId="0" xfId="0" applyNumberFormat="1" applyFont="1" applyAlignment="1" applyProtection="1">
      <alignment horizontal="center" vertical="center"/>
      <protection locked="0" hidden="1"/>
    </xf>
    <xf numFmtId="0" fontId="4" fillId="0" borderId="3" xfId="1" applyFont="1" applyBorder="1" applyAlignment="1">
      <alignment wrapText="1"/>
    </xf>
    <xf numFmtId="0" fontId="4" fillId="0" borderId="0" xfId="1" applyFont="1" applyAlignment="1">
      <alignment horizontal="left" wrapText="1"/>
    </xf>
    <xf numFmtId="0" fontId="6" fillId="2" borderId="6" xfId="1" applyFont="1" applyFill="1" applyBorder="1"/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indent="1"/>
    </xf>
    <xf numFmtId="0" fontId="6" fillId="5" borderId="7" xfId="1" applyFont="1" applyFill="1" applyBorder="1" applyAlignment="1">
      <alignment horizontal="left" vertical="center"/>
    </xf>
    <xf numFmtId="0" fontId="4" fillId="5" borderId="5" xfId="1" applyFont="1" applyFill="1" applyBorder="1" applyAlignment="1">
      <alignment vertical="center"/>
    </xf>
    <xf numFmtId="4" fontId="6" fillId="3" borderId="8" xfId="1" applyNumberFormat="1" applyFont="1" applyFill="1" applyBorder="1" applyAlignment="1">
      <alignment horizontal="center" vertical="center"/>
    </xf>
    <xf numFmtId="0" fontId="6" fillId="0" borderId="0" xfId="1" applyFont="1"/>
    <xf numFmtId="0" fontId="4" fillId="2" borderId="3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6" fillId="0" borderId="0" xfId="1" applyFont="1" applyAlignment="1">
      <alignment horizontal="left" vertical="center"/>
    </xf>
    <xf numFmtId="4" fontId="6" fillId="0" borderId="0" xfId="1" applyNumberFormat="1" applyFont="1" applyAlignment="1">
      <alignment horizontal="center" vertical="center"/>
    </xf>
    <xf numFmtId="0" fontId="6" fillId="2" borderId="7" xfId="1" applyFont="1" applyFill="1" applyBorder="1" applyAlignment="1">
      <alignment horizontal="right"/>
    </xf>
    <xf numFmtId="0" fontId="4" fillId="2" borderId="2" xfId="1" applyFont="1" applyFill="1" applyBorder="1"/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/>
    </xf>
    <xf numFmtId="0" fontId="11" fillId="4" borderId="9" xfId="0" applyFont="1" applyFill="1" applyBorder="1" applyAlignment="1">
      <alignment horizontal="left" vertical="center"/>
    </xf>
    <xf numFmtId="0" fontId="4" fillId="0" borderId="0" xfId="1" applyFont="1" applyAlignment="1">
      <alignment horizontal="center"/>
    </xf>
    <xf numFmtId="4" fontId="4" fillId="0" borderId="0" xfId="0" applyNumberFormat="1" applyFont="1" applyAlignment="1">
      <alignment horizontal="center" vertical="center"/>
    </xf>
    <xf numFmtId="0" fontId="6" fillId="3" borderId="7" xfId="1" applyFont="1" applyFill="1" applyBorder="1" applyAlignment="1">
      <alignment vertical="center"/>
    </xf>
    <xf numFmtId="0" fontId="4" fillId="3" borderId="5" xfId="1" applyFont="1" applyFill="1" applyBorder="1" applyAlignment="1">
      <alignment vertical="center"/>
    </xf>
    <xf numFmtId="4" fontId="12" fillId="3" borderId="8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vertical="center"/>
    </xf>
    <xf numFmtId="4" fontId="12" fillId="0" borderId="0" xfId="1" applyNumberFormat="1" applyFont="1" applyAlignment="1">
      <alignment horizontal="center" vertical="center"/>
    </xf>
    <xf numFmtId="0" fontId="3" fillId="0" borderId="0" xfId="0" applyFont="1"/>
    <xf numFmtId="0" fontId="1" fillId="0" borderId="0" xfId="0" applyFont="1"/>
    <xf numFmtId="0" fontId="2" fillId="0" borderId="0" xfId="0" applyFont="1"/>
    <xf numFmtId="0" fontId="8" fillId="0" borderId="0" xfId="1" applyFo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wrapText="1"/>
    </xf>
    <xf numFmtId="0" fontId="6" fillId="5" borderId="5" xfId="1" applyFont="1" applyFill="1" applyBorder="1" applyAlignment="1">
      <alignment horizontal="left" vertical="center"/>
    </xf>
    <xf numFmtId="0" fontId="6" fillId="3" borderId="5" xfId="1" applyFont="1" applyFill="1" applyBorder="1" applyAlignment="1">
      <alignment vertical="center"/>
    </xf>
    <xf numFmtId="49" fontId="4" fillId="0" borderId="3" xfId="1" applyNumberFormat="1" applyFont="1" applyBorder="1" applyAlignment="1">
      <alignment horizontal="center"/>
    </xf>
    <xf numFmtId="0" fontId="4" fillId="4" borderId="7" xfId="1" applyFont="1" applyFill="1" applyBorder="1"/>
    <xf numFmtId="0" fontId="4" fillId="4" borderId="5" xfId="1" applyFont="1" applyFill="1" applyBorder="1"/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3" borderId="4" xfId="1" applyFont="1" applyFill="1" applyBorder="1" applyAlignment="1">
      <alignment horizontal="center" vertical="center"/>
    </xf>
    <xf numFmtId="4" fontId="4" fillId="4" borderId="3" xfId="1" applyNumberFormat="1" applyFont="1" applyFill="1" applyBorder="1" applyAlignment="1">
      <alignment horizontal="center" vertical="center"/>
    </xf>
    <xf numFmtId="1" fontId="4" fillId="0" borderId="3" xfId="1" applyNumberFormat="1" applyFont="1" applyBorder="1" applyAlignment="1">
      <alignment horizontal="center" vertical="center"/>
    </xf>
    <xf numFmtId="0" fontId="6" fillId="0" borderId="4" xfId="1" applyFont="1" applyBorder="1"/>
    <xf numFmtId="0" fontId="4" fillId="4" borderId="7" xfId="1" applyFont="1" applyFill="1" applyBorder="1" applyAlignment="1">
      <alignment horizontal="left"/>
    </xf>
    <xf numFmtId="0" fontId="4" fillId="4" borderId="2" xfId="1" applyFont="1" applyFill="1" applyBorder="1"/>
    <xf numFmtId="0" fontId="12" fillId="0" borderId="0" xfId="1" applyFont="1"/>
    <xf numFmtId="0" fontId="12" fillId="0" borderId="7" xfId="1" applyFont="1" applyBorder="1"/>
    <xf numFmtId="0" fontId="6" fillId="0" borderId="5" xfId="1" applyFont="1" applyBorder="1"/>
    <xf numFmtId="0" fontId="13" fillId="0" borderId="5" xfId="0" applyFont="1" applyBorder="1"/>
    <xf numFmtId="164" fontId="5" fillId="6" borderId="2" xfId="0" applyNumberFormat="1" applyFont="1" applyFill="1" applyBorder="1"/>
    <xf numFmtId="9" fontId="4" fillId="0" borderId="7" xfId="0" applyNumberFormat="1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164" fontId="5" fillId="0" borderId="2" xfId="0" applyNumberFormat="1" applyFont="1" applyBorder="1"/>
    <xf numFmtId="0" fontId="4" fillId="0" borderId="7" xfId="0" applyFont="1" applyBorder="1"/>
    <xf numFmtId="0" fontId="4" fillId="0" borderId="5" xfId="0" applyFont="1" applyBorder="1"/>
    <xf numFmtId="0" fontId="14" fillId="0" borderId="5" xfId="0" applyFont="1" applyBorder="1" applyAlignment="1">
      <alignment horizontal="left" vertical="top"/>
    </xf>
    <xf numFmtId="0" fontId="4" fillId="0" borderId="7" xfId="0" applyFont="1" applyBorder="1" applyAlignment="1">
      <alignment wrapText="1"/>
    </xf>
    <xf numFmtId="0" fontId="14" fillId="0" borderId="5" xfId="0" applyFont="1" applyBorder="1" applyAlignment="1">
      <alignment horizontal="left" vertical="center"/>
    </xf>
    <xf numFmtId="10" fontId="5" fillId="4" borderId="2" xfId="0" applyNumberFormat="1" applyFont="1" applyFill="1" applyBorder="1" applyAlignment="1">
      <alignment vertical="center"/>
    </xf>
    <xf numFmtId="0" fontId="12" fillId="0" borderId="0" xfId="0" applyFont="1"/>
    <xf numFmtId="0" fontId="7" fillId="0" borderId="0" xfId="0" applyFont="1" applyAlignment="1">
      <alignment vertical="top"/>
    </xf>
    <xf numFmtId="0" fontId="7" fillId="0" borderId="0" xfId="0" applyFont="1" applyAlignment="1">
      <alignment horizontal="left" vertical="top"/>
    </xf>
  </cellXfs>
  <cellStyles count="2">
    <cellStyle name="Standard" xfId="0" builtinId="0"/>
    <cellStyle name="Standard 2" xfId="1" xr:uid="{54ECB3C7-138A-4DA1-A1AB-ECD5F40FDACA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8321C2-A081-4F88-9D42-915544042A90}">
  <dimension ref="A1:F76"/>
  <sheetViews>
    <sheetView tabSelected="1" view="pageLayout" zoomScaleNormal="100" workbookViewId="0">
      <selection activeCell="E71" sqref="E71"/>
    </sheetView>
  </sheetViews>
  <sheetFormatPr baseColWidth="10" defaultRowHeight="15" x14ac:dyDescent="0.25"/>
  <cols>
    <col min="1" max="1" width="23.7109375" customWidth="1"/>
    <col min="2" max="3" width="17.7109375" customWidth="1"/>
    <col min="4" max="4" width="19.85546875" bestFit="1" customWidth="1"/>
    <col min="5" max="5" width="17.7109375" customWidth="1"/>
  </cols>
  <sheetData>
    <row r="1" spans="1:6" ht="20.25" x14ac:dyDescent="0.3">
      <c r="A1" s="1" t="s">
        <v>0</v>
      </c>
      <c r="B1" s="1"/>
      <c r="C1" s="1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20.25" x14ac:dyDescent="0.3">
      <c r="A3" s="1" t="s">
        <v>1</v>
      </c>
      <c r="B3" s="1"/>
      <c r="C3" s="1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 t="s">
        <v>2</v>
      </c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 t="s">
        <v>36</v>
      </c>
      <c r="B7" s="2"/>
      <c r="C7" s="2"/>
      <c r="D7" s="2"/>
      <c r="E7" s="2"/>
      <c r="F7" s="2"/>
    </row>
    <row r="8" spans="1:6" x14ac:dyDescent="0.25">
      <c r="A8" s="2" t="s">
        <v>37</v>
      </c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ht="15.75" x14ac:dyDescent="0.25">
      <c r="A10" s="3" t="s">
        <v>3</v>
      </c>
      <c r="B10" s="3"/>
      <c r="C10" s="3"/>
      <c r="D10" s="2"/>
      <c r="E10" s="2"/>
      <c r="F10" s="2"/>
    </row>
    <row r="11" spans="1:6" ht="25.5" x14ac:dyDescent="0.25">
      <c r="A11" s="4" t="s">
        <v>4</v>
      </c>
      <c r="B11" s="32" t="s">
        <v>5</v>
      </c>
      <c r="C11" s="5" t="s">
        <v>6</v>
      </c>
      <c r="D11" s="6" t="s">
        <v>7</v>
      </c>
      <c r="E11" s="7" t="s">
        <v>8</v>
      </c>
      <c r="F11" s="2"/>
    </row>
    <row r="12" spans="1:6" x14ac:dyDescent="0.25">
      <c r="A12" s="24"/>
      <c r="B12" s="59" t="s">
        <v>9</v>
      </c>
      <c r="C12" s="60" t="s">
        <v>10</v>
      </c>
      <c r="D12" s="61" t="s">
        <v>10</v>
      </c>
      <c r="E12" s="62" t="s">
        <v>11</v>
      </c>
      <c r="F12" s="2"/>
    </row>
    <row r="13" spans="1:6" x14ac:dyDescent="0.25">
      <c r="A13" s="65"/>
      <c r="B13" s="56" t="s">
        <v>12</v>
      </c>
      <c r="C13" s="56" t="s">
        <v>13</v>
      </c>
      <c r="D13" s="11" t="s">
        <v>14</v>
      </c>
      <c r="E13" s="11" t="s">
        <v>15</v>
      </c>
      <c r="F13" s="2"/>
    </row>
    <row r="14" spans="1:6" x14ac:dyDescent="0.25">
      <c r="A14" s="12"/>
      <c r="B14" s="57"/>
      <c r="C14" s="58" t="s">
        <v>35</v>
      </c>
      <c r="D14" s="13"/>
      <c r="E14" s="14"/>
      <c r="F14" s="2"/>
    </row>
    <row r="15" spans="1:6" x14ac:dyDescent="0.25">
      <c r="A15" s="15" t="s">
        <v>16</v>
      </c>
      <c r="B15" s="63">
        <v>0</v>
      </c>
      <c r="C15" s="64">
        <v>10</v>
      </c>
      <c r="D15" s="17">
        <f>C15*312</f>
        <v>3120</v>
      </c>
      <c r="E15" s="18">
        <f>B15*D15</f>
        <v>0</v>
      </c>
      <c r="F15" s="2"/>
    </row>
    <row r="16" spans="1:6" x14ac:dyDescent="0.25">
      <c r="A16" s="19" t="s">
        <v>17</v>
      </c>
      <c r="B16" s="51"/>
      <c r="C16" s="51"/>
      <c r="D16" s="2"/>
      <c r="E16" s="2"/>
      <c r="F16" s="2"/>
    </row>
    <row r="17" spans="1:6" x14ac:dyDescent="0.25">
      <c r="A17" s="20" t="s">
        <v>18</v>
      </c>
      <c r="B17" s="63">
        <v>0</v>
      </c>
      <c r="C17" s="52"/>
      <c r="D17" s="2"/>
      <c r="E17" s="2"/>
      <c r="F17" s="2"/>
    </row>
    <row r="18" spans="1:6" x14ac:dyDescent="0.25">
      <c r="A18" s="22" t="s">
        <v>19</v>
      </c>
      <c r="B18" s="63">
        <v>0</v>
      </c>
      <c r="C18" s="53"/>
      <c r="D18" s="2"/>
      <c r="E18" s="2"/>
      <c r="F18" s="2"/>
    </row>
    <row r="19" spans="1:6" x14ac:dyDescent="0.25">
      <c r="A19" s="23"/>
      <c r="B19" s="23"/>
      <c r="C19" s="23"/>
      <c r="D19" s="2"/>
      <c r="E19" s="2"/>
      <c r="F19" s="2"/>
    </row>
    <row r="20" spans="1:6" ht="25.5" x14ac:dyDescent="0.25">
      <c r="A20" s="4" t="s">
        <v>20</v>
      </c>
      <c r="B20" s="32" t="s">
        <v>5</v>
      </c>
      <c r="C20" s="5" t="s">
        <v>6</v>
      </c>
      <c r="D20" s="6" t="s">
        <v>7</v>
      </c>
      <c r="E20" s="7" t="s">
        <v>8</v>
      </c>
      <c r="F20" s="2"/>
    </row>
    <row r="21" spans="1:6" x14ac:dyDescent="0.25">
      <c r="A21" s="24"/>
      <c r="B21" s="59" t="s">
        <v>9</v>
      </c>
      <c r="C21" s="60" t="s">
        <v>10</v>
      </c>
      <c r="D21" s="8" t="s">
        <v>10</v>
      </c>
      <c r="E21" s="9" t="s">
        <v>11</v>
      </c>
      <c r="F21" s="2"/>
    </row>
    <row r="22" spans="1:6" x14ac:dyDescent="0.25">
      <c r="A22" s="65"/>
      <c r="B22" s="56" t="s">
        <v>12</v>
      </c>
      <c r="C22" s="56" t="s">
        <v>13</v>
      </c>
      <c r="D22" s="11" t="s">
        <v>14</v>
      </c>
      <c r="E22" s="11" t="s">
        <v>15</v>
      </c>
      <c r="F22" s="2"/>
    </row>
    <row r="23" spans="1:6" x14ac:dyDescent="0.25">
      <c r="A23" s="12"/>
      <c r="B23" s="57"/>
      <c r="C23" s="58" t="s">
        <v>35</v>
      </c>
      <c r="D23" s="13"/>
      <c r="E23" s="14"/>
      <c r="F23" s="2"/>
    </row>
    <row r="24" spans="1:6" x14ac:dyDescent="0.25">
      <c r="A24" s="15" t="s">
        <v>16</v>
      </c>
      <c r="B24" s="63">
        <v>0</v>
      </c>
      <c r="C24" s="17">
        <v>10</v>
      </c>
      <c r="D24" s="17">
        <f>C24*312</f>
        <v>3120</v>
      </c>
      <c r="E24" s="18">
        <f>B24*D24</f>
        <v>0</v>
      </c>
      <c r="F24" s="25"/>
    </row>
    <row r="25" spans="1:6" x14ac:dyDescent="0.25">
      <c r="A25" s="19" t="s">
        <v>17</v>
      </c>
      <c r="B25" s="51"/>
      <c r="C25" s="51"/>
      <c r="D25" s="2"/>
      <c r="E25" s="2"/>
      <c r="F25" s="2"/>
    </row>
    <row r="26" spans="1:6" x14ac:dyDescent="0.25">
      <c r="A26" s="20" t="s">
        <v>18</v>
      </c>
      <c r="B26" s="63">
        <v>0</v>
      </c>
      <c r="C26" s="52"/>
      <c r="D26" s="25"/>
      <c r="E26" s="25"/>
      <c r="F26" s="25"/>
    </row>
    <row r="27" spans="1:6" x14ac:dyDescent="0.25">
      <c r="A27" s="22" t="s">
        <v>19</v>
      </c>
      <c r="B27" s="63">
        <v>0</v>
      </c>
      <c r="C27" s="53"/>
      <c r="D27" s="25"/>
      <c r="E27" s="25"/>
      <c r="F27" s="25"/>
    </row>
    <row r="28" spans="1:6" ht="15.75" thickBot="1" x14ac:dyDescent="0.3">
      <c r="A28" s="27"/>
      <c r="B28" s="27"/>
      <c r="C28" s="27"/>
      <c r="D28" s="25"/>
      <c r="E28" s="25"/>
      <c r="F28" s="25"/>
    </row>
    <row r="29" spans="1:6" ht="15.75" thickBot="1" x14ac:dyDescent="0.3">
      <c r="A29" s="28" t="s">
        <v>21</v>
      </c>
      <c r="B29" s="54"/>
      <c r="C29" s="54"/>
      <c r="D29" s="29"/>
      <c r="E29" s="30">
        <f>E24+E15</f>
        <v>0</v>
      </c>
      <c r="F29" s="25"/>
    </row>
    <row r="30" spans="1:6" x14ac:dyDescent="0.25">
      <c r="A30" s="27"/>
      <c r="B30" s="27"/>
      <c r="C30" s="27"/>
      <c r="D30" s="25"/>
      <c r="E30" s="25"/>
      <c r="F30" s="25"/>
    </row>
    <row r="31" spans="1:6" ht="15.75" x14ac:dyDescent="0.25">
      <c r="A31" s="31" t="s">
        <v>22</v>
      </c>
      <c r="B31" s="31"/>
      <c r="C31" s="31"/>
      <c r="D31" s="2"/>
      <c r="E31" s="2"/>
      <c r="F31" s="2"/>
    </row>
    <row r="32" spans="1:6" ht="25.5" x14ac:dyDescent="0.25">
      <c r="A32" s="4" t="s">
        <v>23</v>
      </c>
      <c r="B32" s="32" t="s">
        <v>5</v>
      </c>
      <c r="C32" s="5" t="s">
        <v>6</v>
      </c>
      <c r="D32" s="6" t="s">
        <v>7</v>
      </c>
      <c r="E32" s="7" t="s">
        <v>8</v>
      </c>
      <c r="F32" s="2"/>
    </row>
    <row r="33" spans="1:6" x14ac:dyDescent="0.25">
      <c r="A33" s="24"/>
      <c r="B33" s="59" t="s">
        <v>9</v>
      </c>
      <c r="C33" s="60" t="s">
        <v>10</v>
      </c>
      <c r="D33" s="33"/>
      <c r="E33" s="9" t="s">
        <v>11</v>
      </c>
      <c r="F33" s="2"/>
    </row>
    <row r="34" spans="1:6" x14ac:dyDescent="0.25">
      <c r="A34" s="10"/>
      <c r="B34" s="56" t="s">
        <v>12</v>
      </c>
      <c r="C34" s="56" t="s">
        <v>13</v>
      </c>
      <c r="D34" s="11" t="s">
        <v>24</v>
      </c>
      <c r="E34" s="11" t="s">
        <v>15</v>
      </c>
      <c r="F34" s="2"/>
    </row>
    <row r="35" spans="1:6" x14ac:dyDescent="0.25">
      <c r="A35" s="12"/>
      <c r="B35" s="57"/>
      <c r="C35" s="58" t="s">
        <v>35</v>
      </c>
      <c r="D35" s="13"/>
      <c r="E35" s="14"/>
      <c r="F35" s="2"/>
    </row>
    <row r="36" spans="1:6" x14ac:dyDescent="0.25">
      <c r="A36" s="15" t="s">
        <v>4</v>
      </c>
      <c r="B36" s="63">
        <v>0</v>
      </c>
      <c r="C36" s="17">
        <v>15</v>
      </c>
      <c r="D36" s="17">
        <f>C36*12</f>
        <v>180</v>
      </c>
      <c r="E36" s="18">
        <f>B36*D36</f>
        <v>0</v>
      </c>
      <c r="F36" s="2"/>
    </row>
    <row r="37" spans="1:6" x14ac:dyDescent="0.25">
      <c r="A37" s="15" t="s">
        <v>20</v>
      </c>
      <c r="B37" s="63">
        <v>0</v>
      </c>
      <c r="C37" s="17">
        <v>12</v>
      </c>
      <c r="D37" s="17">
        <f>C37*12</f>
        <v>144</v>
      </c>
      <c r="E37" s="18">
        <f>B37*D37</f>
        <v>0</v>
      </c>
      <c r="F37" s="2"/>
    </row>
    <row r="38" spans="1:6" ht="15.75" thickBot="1" x14ac:dyDescent="0.3">
      <c r="A38" s="27"/>
      <c r="B38" s="27"/>
      <c r="C38" s="27"/>
      <c r="D38" s="25"/>
      <c r="E38" s="25"/>
      <c r="F38" s="2"/>
    </row>
    <row r="39" spans="1:6" ht="15.75" thickBot="1" x14ac:dyDescent="0.3">
      <c r="A39" s="28" t="s">
        <v>25</v>
      </c>
      <c r="B39" s="54"/>
      <c r="C39" s="54"/>
      <c r="D39" s="29"/>
      <c r="E39" s="30">
        <f>SUM(E36:E37)</f>
        <v>0</v>
      </c>
      <c r="F39" s="2"/>
    </row>
    <row r="40" spans="1:6" x14ac:dyDescent="0.25">
      <c r="A40" s="2"/>
      <c r="B40" s="2"/>
      <c r="C40" s="2"/>
      <c r="D40" s="2"/>
      <c r="E40" s="2"/>
      <c r="F40" s="2"/>
    </row>
    <row r="41" spans="1:6" x14ac:dyDescent="0.25">
      <c r="A41" s="2"/>
      <c r="B41" s="2"/>
      <c r="C41" s="2"/>
      <c r="D41" s="2"/>
      <c r="E41" s="2"/>
      <c r="F41" s="2"/>
    </row>
    <row r="42" spans="1:6" ht="15.75" x14ac:dyDescent="0.25">
      <c r="A42" s="31" t="s">
        <v>26</v>
      </c>
      <c r="B42" s="31"/>
      <c r="C42" s="31"/>
      <c r="D42" s="2"/>
      <c r="E42" s="2"/>
      <c r="F42" s="2"/>
    </row>
    <row r="43" spans="1:6" ht="25.5" x14ac:dyDescent="0.25">
      <c r="A43" s="4" t="s">
        <v>23</v>
      </c>
      <c r="B43" s="32" t="s">
        <v>5</v>
      </c>
      <c r="C43" s="5" t="s">
        <v>6</v>
      </c>
      <c r="D43" s="6" t="s">
        <v>7</v>
      </c>
      <c r="E43" s="7" t="s">
        <v>8</v>
      </c>
      <c r="F43" s="2"/>
    </row>
    <row r="44" spans="1:6" x14ac:dyDescent="0.25">
      <c r="A44" s="24"/>
      <c r="B44" s="59" t="s">
        <v>9</v>
      </c>
      <c r="C44" s="60" t="s">
        <v>10</v>
      </c>
      <c r="D44" s="33"/>
      <c r="E44" s="9" t="s">
        <v>11</v>
      </c>
      <c r="F44" s="2"/>
    </row>
    <row r="45" spans="1:6" x14ac:dyDescent="0.25">
      <c r="A45" s="10"/>
      <c r="B45" s="56" t="s">
        <v>12</v>
      </c>
      <c r="C45" s="56" t="s">
        <v>13</v>
      </c>
      <c r="D45" s="11" t="s">
        <v>24</v>
      </c>
      <c r="E45" s="11" t="s">
        <v>15</v>
      </c>
      <c r="F45" s="2"/>
    </row>
    <row r="46" spans="1:6" x14ac:dyDescent="0.25">
      <c r="A46" s="12"/>
      <c r="B46" s="57"/>
      <c r="C46" s="58" t="s">
        <v>35</v>
      </c>
      <c r="D46" s="13"/>
      <c r="E46" s="14"/>
      <c r="F46" s="2"/>
    </row>
    <row r="47" spans="1:6" x14ac:dyDescent="0.25">
      <c r="A47" s="15" t="s">
        <v>4</v>
      </c>
      <c r="B47" s="63">
        <v>0</v>
      </c>
      <c r="C47" s="17">
        <v>15</v>
      </c>
      <c r="D47" s="17">
        <f>C47*12</f>
        <v>180</v>
      </c>
      <c r="E47" s="18">
        <f>B47*D47</f>
        <v>0</v>
      </c>
      <c r="F47" s="2"/>
    </row>
    <row r="48" spans="1:6" x14ac:dyDescent="0.25">
      <c r="A48" s="15" t="s">
        <v>20</v>
      </c>
      <c r="B48" s="63">
        <v>0</v>
      </c>
      <c r="C48" s="17">
        <v>12</v>
      </c>
      <c r="D48" s="17">
        <f>C48*12</f>
        <v>144</v>
      </c>
      <c r="E48" s="18">
        <f>B48*D48</f>
        <v>0</v>
      </c>
      <c r="F48" s="2"/>
    </row>
    <row r="49" spans="1:6" ht="15.75" thickBot="1" x14ac:dyDescent="0.3">
      <c r="A49" s="27"/>
      <c r="B49" s="27"/>
      <c r="C49" s="27"/>
      <c r="D49" s="25"/>
      <c r="E49" s="25"/>
      <c r="F49" s="2"/>
    </row>
    <row r="50" spans="1:6" ht="15.75" thickBot="1" x14ac:dyDescent="0.3">
      <c r="A50" s="28" t="s">
        <v>27</v>
      </c>
      <c r="B50" s="54"/>
      <c r="C50" s="54"/>
      <c r="D50" s="29"/>
      <c r="E50" s="30">
        <f>SUM(E47:E48)</f>
        <v>0</v>
      </c>
      <c r="F50" s="2"/>
    </row>
    <row r="51" spans="1:6" x14ac:dyDescent="0.25">
      <c r="A51" s="34"/>
      <c r="B51" s="34"/>
      <c r="C51" s="34"/>
      <c r="D51" s="25"/>
      <c r="E51" s="35"/>
      <c r="F51" s="2"/>
    </row>
    <row r="52" spans="1:6" ht="15.75" x14ac:dyDescent="0.25">
      <c r="A52" s="68" t="s">
        <v>40</v>
      </c>
      <c r="B52" s="3"/>
      <c r="C52" s="3"/>
      <c r="D52" s="2"/>
      <c r="E52" s="2"/>
      <c r="F52" s="2"/>
    </row>
    <row r="53" spans="1:6" x14ac:dyDescent="0.25">
      <c r="A53" s="2" t="s">
        <v>28</v>
      </c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36" t="s">
        <v>17</v>
      </c>
      <c r="C55" s="37"/>
      <c r="D55" s="2"/>
      <c r="E55" s="2"/>
      <c r="F55" s="2"/>
    </row>
    <row r="56" spans="1:6" ht="25.5" x14ac:dyDescent="0.25">
      <c r="A56" s="32" t="s">
        <v>29</v>
      </c>
      <c r="B56" s="5" t="s">
        <v>30</v>
      </c>
      <c r="C56" s="5" t="s">
        <v>38</v>
      </c>
      <c r="D56" s="38"/>
      <c r="E56" s="39"/>
      <c r="F56" s="2"/>
    </row>
    <row r="57" spans="1:6" x14ac:dyDescent="0.25">
      <c r="A57" s="40"/>
      <c r="B57" s="66" t="s">
        <v>39</v>
      </c>
      <c r="C57" s="67"/>
      <c r="D57" s="41"/>
      <c r="E57" s="39"/>
      <c r="F57" s="2"/>
    </row>
    <row r="58" spans="1:6" x14ac:dyDescent="0.25">
      <c r="A58" s="16">
        <v>0</v>
      </c>
      <c r="B58" s="16">
        <v>0</v>
      </c>
      <c r="C58" s="16">
        <v>0</v>
      </c>
      <c r="D58" s="21"/>
      <c r="E58" s="2"/>
      <c r="F58" s="2"/>
    </row>
    <row r="59" spans="1:6" ht="15.75" thickBot="1" x14ac:dyDescent="0.3">
      <c r="A59" s="26"/>
      <c r="B59" s="26"/>
      <c r="C59" s="26"/>
      <c r="D59" s="42"/>
      <c r="E59" s="2"/>
      <c r="F59" s="2"/>
    </row>
    <row r="60" spans="1:6" ht="15.75" thickBot="1" x14ac:dyDescent="0.3">
      <c r="A60" s="43" t="s">
        <v>31</v>
      </c>
      <c r="B60" s="55"/>
      <c r="C60" s="55"/>
      <c r="D60" s="44"/>
      <c r="E60" s="45">
        <f>E50+E39+E29</f>
        <v>0</v>
      </c>
      <c r="F60" s="2"/>
    </row>
    <row r="61" spans="1:6" x14ac:dyDescent="0.25">
      <c r="A61" s="46"/>
      <c r="B61" s="46"/>
      <c r="C61" s="46"/>
      <c r="D61" s="25"/>
      <c r="E61" s="47"/>
      <c r="F61" s="2"/>
    </row>
    <row r="62" spans="1:6" ht="20.25" x14ac:dyDescent="0.3">
      <c r="A62" s="83" t="s">
        <v>32</v>
      </c>
      <c r="B62" s="48"/>
      <c r="C62" s="48"/>
    </row>
    <row r="63" spans="1:6" x14ac:dyDescent="0.25">
      <c r="A63" s="49" t="s">
        <v>33</v>
      </c>
      <c r="B63" s="49"/>
      <c r="C63" s="49"/>
      <c r="D63" s="49"/>
    </row>
    <row r="64" spans="1:6" x14ac:dyDescent="0.25">
      <c r="A64" s="49"/>
      <c r="B64" s="49"/>
      <c r="C64" s="49"/>
      <c r="D64" s="49"/>
    </row>
    <row r="65" spans="1:5" ht="15.75" x14ac:dyDescent="0.25">
      <c r="A65" s="69" t="s">
        <v>44</v>
      </c>
      <c r="B65" s="70"/>
      <c r="C65" s="70"/>
      <c r="D65" s="71"/>
      <c r="E65" s="72">
        <f>E60</f>
        <v>0</v>
      </c>
    </row>
    <row r="66" spans="1:5" ht="15.75" x14ac:dyDescent="0.25">
      <c r="A66" s="73" t="s">
        <v>41</v>
      </c>
      <c r="B66" s="74"/>
      <c r="C66" s="74"/>
      <c r="D66" s="75"/>
      <c r="E66" s="76">
        <f>E65*0.19</f>
        <v>0</v>
      </c>
    </row>
    <row r="67" spans="1:5" ht="15.75" x14ac:dyDescent="0.25">
      <c r="A67" s="77" t="s">
        <v>34</v>
      </c>
      <c r="B67" s="78"/>
      <c r="C67" s="78"/>
      <c r="D67" s="79" t="s">
        <v>42</v>
      </c>
      <c r="E67" s="76">
        <f>E65+E66</f>
        <v>0</v>
      </c>
    </row>
    <row r="68" spans="1:5" ht="51.75" x14ac:dyDescent="0.25">
      <c r="A68" s="80" t="s">
        <v>43</v>
      </c>
      <c r="B68" s="78"/>
      <c r="C68" s="78"/>
      <c r="D68" s="81" t="s">
        <v>42</v>
      </c>
      <c r="E68" s="82">
        <v>0</v>
      </c>
    </row>
    <row r="69" spans="1:5" ht="15.75" x14ac:dyDescent="0.25">
      <c r="A69" s="50"/>
      <c r="B69" s="50"/>
      <c r="C69" s="50"/>
    </row>
    <row r="75" spans="1:5" x14ac:dyDescent="0.25">
      <c r="A75" t="s">
        <v>45</v>
      </c>
      <c r="C75" t="s">
        <v>46</v>
      </c>
    </row>
    <row r="76" spans="1:5" x14ac:dyDescent="0.25">
      <c r="A76" s="84" t="s">
        <v>47</v>
      </c>
      <c r="B76" s="84"/>
      <c r="C76" s="85" t="s">
        <v>48</v>
      </c>
    </row>
  </sheetData>
  <sheetProtection algorithmName="SHA-512" hashValue="/WMr7SX+uP3yg/W1R+2oB3mCAzddwQSB0RjGmVwGfi280Ho0I3nw48xQVUviOpoWP/D/nRu1XCxDHxYL6Uz4Kg==" saltValue="ul4HuTTtGysvR9Z6Tu1yqA==" spinCount="100000" sheet="1" objects="1" scenarios="1"/>
  <protectedRanges>
    <protectedRange sqref="B15 B17 B18 B24 B26 B27 B36 B37 B47 B48 A58 B58 C58 E68" name="Bereich1"/>
  </protectedRanges>
  <pageMargins left="0.7" right="0.7" top="0.78740157499999996" bottom="0.78740157499999996" header="0.3" footer="0.3"/>
  <pageSetup paperSize="9" scale="88" orientation="portrait" r:id="rId1"/>
  <headerFooter>
    <oddHeader>&amp;LSVZ 02/2025&amp;RPreisblatt Los 2 Straßenbahn-Innenreinigung</oddHeader>
    <oddFooter>&amp;CSeite &amp;P von &amp;N</oddFooter>
  </headerFooter>
  <rowBreaks count="1" manualBreakCount="1">
    <brk id="50" max="16383" man="1"/>
  </rowBreaks>
  <colBreaks count="1" manualBreakCount="1">
    <brk id="5" max="1048575" man="1"/>
  </colBreaks>
  <ignoredErrors>
    <ignoredError sqref="B13:C13 B22:C22 B34:C34 B45:C45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Raßloff</dc:creator>
  <cp:lastModifiedBy>Marco Raßloff</cp:lastModifiedBy>
  <cp:lastPrinted>2025-04-04T08:01:49Z</cp:lastPrinted>
  <dcterms:created xsi:type="dcterms:W3CDTF">2025-04-04T04:41:14Z</dcterms:created>
  <dcterms:modified xsi:type="dcterms:W3CDTF">2025-04-04T08:33:43Z</dcterms:modified>
</cp:coreProperties>
</file>