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Z:\Dokumente\Betriebsanlagen SVZ\Ausschreibung 2025\"/>
    </mc:Choice>
  </mc:AlternateContent>
  <xr:revisionPtr revIDLastSave="0" documentId="13_ncr:1_{971A41B8-6B13-4D61-858F-D26AD514805E}" xr6:coauthVersionLast="47" xr6:coauthVersionMax="47" xr10:uidLastSave="{00000000-0000-0000-0000-000000000000}"/>
  <bookViews>
    <workbookView xWindow="-120" yWindow="-120" windowWidth="29040" windowHeight="17640" xr2:uid="{BE8E20D1-8490-4A75-945F-ED1DF6FF0598}"/>
  </bookViews>
  <sheets>
    <sheet name="Tabelle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5" i="1" l="1"/>
  <c r="E15" i="1" s="1"/>
  <c r="D24" i="1"/>
  <c r="E24" i="1" s="1"/>
  <c r="D33" i="1"/>
  <c r="E33" i="1"/>
  <c r="D42" i="1"/>
  <c r="E42" i="1" s="1"/>
  <c r="D43" i="1"/>
  <c r="E43" i="1"/>
  <c r="D51" i="1"/>
  <c r="E51" i="1" s="1"/>
  <c r="E52" i="1" s="1"/>
  <c r="E72" i="1"/>
  <c r="D71" i="1"/>
  <c r="E71" i="1" s="1"/>
  <c r="D72" i="1"/>
  <c r="D70" i="1"/>
  <c r="E70" i="1" s="1"/>
  <c r="D62" i="1"/>
  <c r="E62" i="1" s="1"/>
  <c r="D63" i="1"/>
  <c r="E63" i="1" s="1"/>
  <c r="D61" i="1"/>
  <c r="E61" i="1" s="1"/>
  <c r="E44" i="1" l="1"/>
  <c r="E54" i="1" s="1"/>
  <c r="E73" i="1"/>
  <c r="E64" i="1" l="1"/>
  <c r="E75" i="1" s="1"/>
  <c r="E85" i="1" s="1"/>
  <c r="E90" i="1" s="1"/>
  <c r="E91" i="1" l="1"/>
  <c r="E92" i="1" s="1"/>
</calcChain>
</file>

<file path=xl/sharedStrings.xml><?xml version="1.0" encoding="utf-8"?>
<sst xmlns="http://schemas.openxmlformats.org/spreadsheetml/2006/main" count="144" uniqueCount="52">
  <si>
    <t>Preisblatt</t>
  </si>
  <si>
    <r>
      <t xml:space="preserve">2. </t>
    </r>
    <r>
      <rPr>
        <b/>
        <u/>
        <sz val="16"/>
        <color theme="1"/>
        <rFont val="Arial"/>
        <family val="2"/>
      </rPr>
      <t>Los 1   Omnibus - Innenreinigung</t>
    </r>
  </si>
  <si>
    <t>Preisangaben -netto- pro Fahrzeugtyp</t>
  </si>
  <si>
    <t>2.1 Unterhaltsreinigung</t>
  </si>
  <si>
    <t>Standardbus</t>
  </si>
  <si>
    <t>Preis / Fahrzeug</t>
  </si>
  <si>
    <t>Ø Anzahl der Fahrzeuge pro Tag</t>
  </si>
  <si>
    <t>Anzahl Reinigung/Jahr</t>
  </si>
  <si>
    <t>Wertungspreis</t>
  </si>
  <si>
    <t>€</t>
  </si>
  <si>
    <t>Stck</t>
  </si>
  <si>
    <t>€/a</t>
  </si>
  <si>
    <t xml:space="preserve">(3) = (2) * 312 </t>
  </si>
  <si>
    <t>(4) = (1) * (3)</t>
  </si>
  <si>
    <t>Wochentags Mo-Sa</t>
  </si>
  <si>
    <t>Zuschläge</t>
  </si>
  <si>
    <t>inklusive Nachtzuschlag</t>
  </si>
  <si>
    <t>inklusive So/Ft-Zuschlag</t>
  </si>
  <si>
    <t>Gelenkbus</t>
  </si>
  <si>
    <t>Reisebus / Fahrschule</t>
  </si>
  <si>
    <t xml:space="preserve">(3) = (2) * 12 </t>
  </si>
  <si>
    <t>Fahrgastsitze                    saugen</t>
  </si>
  <si>
    <t>Faltenbalg                          reinigen</t>
  </si>
  <si>
    <t>Summe Wertungspreise 2.1 - Unterhaltsreinigung</t>
  </si>
  <si>
    <t>Fahrerarbeitsplatz</t>
  </si>
  <si>
    <t xml:space="preserve">(3) = (2) * 24 </t>
  </si>
  <si>
    <t>Omnibus-Fahrgastraum</t>
  </si>
  <si>
    <t>Summe Wertungspreise 2.2 - Glas-Innenreinigung</t>
  </si>
  <si>
    <t>Angabe Stunden-Verrechnungssatz (unabhängig von Fahrzeugtyp)</t>
  </si>
  <si>
    <t>Werktags in €</t>
  </si>
  <si>
    <t>Summe Wertungspreise Los 1  (Pos. 2.1 - 2.2)</t>
  </si>
  <si>
    <t>Zusammenfassung</t>
  </si>
  <si>
    <t>Los 1   Omnibus- Innenreinigung</t>
  </si>
  <si>
    <t>Angebotssumme (brutto)</t>
  </si>
  <si>
    <t>vom Bieter auszufüllen</t>
  </si>
  <si>
    <t>(2)</t>
  </si>
  <si>
    <t>(1)</t>
  </si>
  <si>
    <t>inklusive Nachtzuschlag in €</t>
  </si>
  <si>
    <t>inklusive So/Ft- Zuschlag in €</t>
  </si>
  <si>
    <t xml:space="preserve">           vom Bieter auszufüllen</t>
  </si>
  <si>
    <t>2.3 Sonderreinigung</t>
  </si>
  <si>
    <t>verbindlichen Auftragswerte dar, sondern dienen lediglich als Maßstab zur Ermittlung des Wertungspreises.</t>
  </si>
  <si>
    <t xml:space="preserve">Die Anzahl der Reinigungen pro Jahr sind Durchschnittswerte und können variieren. Sie stellen keine </t>
  </si>
  <si>
    <r>
      <t xml:space="preserve">2.2  Glas-Innenreinigung </t>
    </r>
    <r>
      <rPr>
        <sz val="11"/>
        <color theme="1"/>
        <rFont val="Arial"/>
        <family val="2"/>
      </rPr>
      <t>nur Werktags</t>
    </r>
  </si>
  <si>
    <t>Übertrag auf FBL 633</t>
  </si>
  <si>
    <t>Übertrag ins FBL 633</t>
  </si>
  <si>
    <t>Ort, Datum</t>
  </si>
  <si>
    <t>Stempel, Unterschrift</t>
  </si>
  <si>
    <t>__________________________________</t>
  </si>
  <si>
    <t>Preisnachlass ohne Bedingungen auf die Abrechnungssumme          in %</t>
  </si>
  <si>
    <t>19% MwSt</t>
  </si>
  <si>
    <t>_____________________________________________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</si>
</sst>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9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2"/>
      <color theme="1"/>
      <name val="Arial"/>
      <family val="2"/>
    </font>
    <font>
      <b/>
      <sz val="16"/>
      <color theme="1"/>
      <name val="Arial"/>
      <family val="2"/>
    </font>
    <font>
      <sz val="10"/>
      <color theme="1"/>
      <name val="Arial"/>
      <family val="2"/>
    </font>
    <font>
      <b/>
      <u/>
      <sz val="16"/>
      <color theme="1"/>
      <name val="Arial"/>
      <family val="2"/>
    </font>
    <font>
      <b/>
      <sz val="12"/>
      <color theme="1"/>
      <name val="Arial"/>
      <family val="2"/>
    </font>
    <font>
      <b/>
      <i/>
      <sz val="10"/>
      <color theme="1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b/>
      <i/>
      <sz val="12"/>
      <color theme="1"/>
      <name val="Arial"/>
      <family val="2"/>
    </font>
    <font>
      <sz val="7.5"/>
      <color theme="5" tint="0.79998168889431442"/>
      <name val="Arial"/>
      <family val="2"/>
    </font>
    <font>
      <sz val="12"/>
      <color theme="1"/>
      <name val="Aptos Narrow"/>
      <family val="2"/>
      <scheme val="minor"/>
    </font>
    <font>
      <b/>
      <i/>
      <sz val="12"/>
      <color theme="1"/>
      <name val="Aptos Narrow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sz val="10"/>
      <color theme="1"/>
      <name val="Aptos Narrow"/>
      <family val="2"/>
      <scheme val="minor"/>
    </font>
    <font>
      <b/>
      <sz val="10"/>
      <color theme="1"/>
      <name val="Aptos Narrow"/>
      <family val="2"/>
      <scheme val="minor"/>
    </font>
    <font>
      <b/>
      <i/>
      <sz val="11"/>
      <color theme="1"/>
      <name val="Aptos Narrow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BE2D5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2" fillId="0" borderId="0"/>
  </cellStyleXfs>
  <cellXfs count="116">
    <xf numFmtId="0" fontId="0" fillId="0" borderId="0" xfId="0"/>
    <xf numFmtId="0" fontId="3" fillId="0" borderId="0" xfId="1" applyFont="1"/>
    <xf numFmtId="0" fontId="4" fillId="0" borderId="0" xfId="1" applyFont="1"/>
    <xf numFmtId="0" fontId="6" fillId="0" borderId="0" xfId="1" applyFont="1"/>
    <xf numFmtId="0" fontId="7" fillId="2" borderId="1" xfId="1" applyFont="1" applyFill="1" applyBorder="1" applyAlignment="1">
      <alignment horizontal="left" vertical="center"/>
    </xf>
    <xf numFmtId="0" fontId="4" fillId="2" borderId="2" xfId="1" applyFont="1" applyFill="1" applyBorder="1" applyAlignment="1">
      <alignment horizontal="center" vertical="center"/>
    </xf>
    <xf numFmtId="0" fontId="4" fillId="2" borderId="3" xfId="1" applyFont="1" applyFill="1" applyBorder="1" applyAlignment="1">
      <alignment horizontal="center" vertical="center" wrapText="1"/>
    </xf>
    <xf numFmtId="0" fontId="8" fillId="3" borderId="3" xfId="1" applyFont="1" applyFill="1" applyBorder="1" applyAlignment="1">
      <alignment horizontal="center" vertical="center"/>
    </xf>
    <xf numFmtId="0" fontId="8" fillId="2" borderId="4" xfId="1" applyFont="1" applyFill="1" applyBorder="1"/>
    <xf numFmtId="0" fontId="8" fillId="2" borderId="2" xfId="0" applyFont="1" applyFill="1" applyBorder="1" applyAlignment="1">
      <alignment horizontal="center"/>
    </xf>
    <xf numFmtId="0" fontId="8" fillId="2" borderId="5" xfId="0" applyFont="1" applyFill="1" applyBorder="1" applyAlignment="1">
      <alignment horizontal="center"/>
    </xf>
    <xf numFmtId="0" fontId="8" fillId="3" borderId="1" xfId="1" applyFont="1" applyFill="1" applyBorder="1" applyAlignment="1">
      <alignment horizontal="center" vertical="center"/>
    </xf>
    <xf numFmtId="0" fontId="8" fillId="0" borderId="1" xfId="1" applyFont="1" applyBorder="1"/>
    <xf numFmtId="49" fontId="4" fillId="0" borderId="3" xfId="0" applyNumberFormat="1" applyFont="1" applyBorder="1" applyAlignment="1">
      <alignment horizontal="center"/>
    </xf>
    <xf numFmtId="0" fontId="8" fillId="0" borderId="7" xfId="1" applyFont="1" applyBorder="1"/>
    <xf numFmtId="0" fontId="4" fillId="4" borderId="6" xfId="1" applyFont="1" applyFill="1" applyBorder="1" applyAlignment="1">
      <alignment horizontal="center"/>
    </xf>
    <xf numFmtId="0" fontId="4" fillId="0" borderId="3" xfId="1" applyFont="1" applyBorder="1" applyAlignment="1">
      <alignment vertical="center"/>
    </xf>
    <xf numFmtId="4" fontId="4" fillId="4" borderId="3" xfId="0" applyNumberFormat="1" applyFont="1" applyFill="1" applyBorder="1" applyAlignment="1" applyProtection="1">
      <alignment horizontal="center" vertical="center"/>
      <protection locked="0" hidden="1"/>
    </xf>
    <xf numFmtId="4" fontId="4" fillId="3" borderId="3" xfId="0" applyNumberFormat="1" applyFont="1" applyFill="1" applyBorder="1" applyAlignment="1">
      <alignment horizontal="center" vertical="center"/>
    </xf>
    <xf numFmtId="0" fontId="7" fillId="0" borderId="3" xfId="1" applyFont="1" applyBorder="1"/>
    <xf numFmtId="0" fontId="4" fillId="0" borderId="1" xfId="1" applyFont="1" applyBorder="1" applyAlignment="1">
      <alignment vertical="center" wrapText="1"/>
    </xf>
    <xf numFmtId="4" fontId="4" fillId="0" borderId="0" xfId="0" applyNumberFormat="1" applyFont="1" applyAlignment="1" applyProtection="1">
      <alignment horizontal="center" vertical="center"/>
      <protection locked="0" hidden="1"/>
    </xf>
    <xf numFmtId="0" fontId="4" fillId="0" borderId="3" xfId="1" applyFont="1" applyBorder="1" applyAlignment="1">
      <alignment wrapText="1"/>
    </xf>
    <xf numFmtId="0" fontId="4" fillId="0" borderId="0" xfId="1" applyFont="1" applyAlignment="1">
      <alignment horizontal="left" wrapText="1" indent="1"/>
    </xf>
    <xf numFmtId="4" fontId="4" fillId="0" borderId="0" xfId="0" applyNumberFormat="1" applyFont="1" applyAlignment="1">
      <alignment horizontal="center" vertical="center"/>
    </xf>
    <xf numFmtId="0" fontId="4" fillId="0" borderId="1" xfId="1" applyFont="1" applyBorder="1" applyAlignment="1">
      <alignment horizontal="left" wrapText="1"/>
    </xf>
    <xf numFmtId="0" fontId="4" fillId="0" borderId="0" xfId="1" applyFont="1" applyAlignment="1">
      <alignment vertical="center"/>
    </xf>
    <xf numFmtId="0" fontId="8" fillId="2" borderId="3" xfId="1" applyFont="1" applyFill="1" applyBorder="1" applyAlignment="1">
      <alignment horizontal="left" vertical="center"/>
    </xf>
    <xf numFmtId="0" fontId="8" fillId="2" borderId="3" xfId="1" applyFont="1" applyFill="1" applyBorder="1"/>
    <xf numFmtId="0" fontId="4" fillId="0" borderId="1" xfId="1" applyFont="1" applyBorder="1" applyAlignment="1">
      <alignment wrapText="1"/>
    </xf>
    <xf numFmtId="0" fontId="4" fillId="0" borderId="0" xfId="1" applyFont="1" applyAlignment="1">
      <alignment horizontal="left" indent="1"/>
    </xf>
    <xf numFmtId="0" fontId="8" fillId="2" borderId="1" xfId="1" applyFont="1" applyFill="1" applyBorder="1" applyAlignment="1">
      <alignment horizontal="center" vertical="center" wrapText="1"/>
    </xf>
    <xf numFmtId="0" fontId="7" fillId="0" borderId="3" xfId="1" applyFont="1" applyBorder="1" applyAlignment="1">
      <alignment horizontal="left" vertical="center"/>
    </xf>
    <xf numFmtId="0" fontId="8" fillId="0" borderId="10" xfId="1" applyFont="1" applyBorder="1" applyAlignment="1">
      <alignment horizontal="left" vertical="center"/>
    </xf>
    <xf numFmtId="0" fontId="4" fillId="0" borderId="0" xfId="1" applyFont="1" applyAlignment="1">
      <alignment horizontal="center" vertical="center"/>
    </xf>
    <xf numFmtId="4" fontId="7" fillId="0" borderId="0" xfId="1" applyNumberFormat="1" applyFont="1" applyAlignment="1">
      <alignment horizontal="center" vertical="center"/>
    </xf>
    <xf numFmtId="0" fontId="8" fillId="2" borderId="1" xfId="1" applyFont="1" applyFill="1" applyBorder="1" applyAlignment="1">
      <alignment horizontal="center" vertical="top" wrapText="1"/>
    </xf>
    <xf numFmtId="0" fontId="7" fillId="0" borderId="0" xfId="1" applyFont="1" applyAlignment="1">
      <alignment horizontal="left" vertical="center"/>
    </xf>
    <xf numFmtId="4" fontId="0" fillId="0" borderId="0" xfId="0" applyNumberFormat="1"/>
    <xf numFmtId="0" fontId="8" fillId="5" borderId="8" xfId="1" applyFont="1" applyFill="1" applyBorder="1" applyAlignment="1">
      <alignment horizontal="left" vertical="center"/>
    </xf>
    <xf numFmtId="0" fontId="4" fillId="5" borderId="6" xfId="1" applyFont="1" applyFill="1" applyBorder="1" applyAlignment="1">
      <alignment vertical="center"/>
    </xf>
    <xf numFmtId="4" fontId="7" fillId="3" borderId="11" xfId="1" applyNumberFormat="1" applyFont="1" applyFill="1" applyBorder="1" applyAlignment="1">
      <alignment horizontal="center" vertical="center"/>
    </xf>
    <xf numFmtId="0" fontId="9" fillId="0" borderId="0" xfId="0" applyFont="1"/>
    <xf numFmtId="0" fontId="9" fillId="0" borderId="0" xfId="0" applyFont="1" applyAlignment="1">
      <alignment horizontal="right"/>
    </xf>
    <xf numFmtId="0" fontId="8" fillId="0" borderId="0" xfId="1" applyFont="1" applyAlignment="1">
      <alignment horizontal="left" vertical="center"/>
    </xf>
    <xf numFmtId="0" fontId="4" fillId="0" borderId="0" xfId="1" applyFont="1" applyAlignment="1">
      <alignment horizontal="left"/>
    </xf>
    <xf numFmtId="0" fontId="8" fillId="2" borderId="3" xfId="1" applyFont="1" applyFill="1" applyBorder="1" applyAlignment="1">
      <alignment horizontal="center" vertical="center" wrapText="1"/>
    </xf>
    <xf numFmtId="0" fontId="8" fillId="0" borderId="3" xfId="1" applyFont="1" applyBorder="1" applyAlignment="1">
      <alignment horizontal="left" vertical="center"/>
    </xf>
    <xf numFmtId="4" fontId="7" fillId="3" borderId="3" xfId="1" applyNumberFormat="1" applyFont="1" applyFill="1" applyBorder="1" applyAlignment="1">
      <alignment horizontal="center" vertical="center"/>
    </xf>
    <xf numFmtId="0" fontId="4" fillId="2" borderId="3" xfId="1" applyFont="1" applyFill="1" applyBorder="1" applyAlignment="1">
      <alignment horizontal="center" vertical="center"/>
    </xf>
    <xf numFmtId="4" fontId="4" fillId="0" borderId="3" xfId="1" applyNumberFormat="1" applyFont="1" applyBorder="1" applyAlignment="1">
      <alignment horizontal="center"/>
    </xf>
    <xf numFmtId="0" fontId="4" fillId="0" borderId="0" xfId="1" applyFont="1" applyAlignment="1">
      <alignment wrapText="1"/>
    </xf>
    <xf numFmtId="0" fontId="9" fillId="0" borderId="0" xfId="0" applyFont="1" applyAlignment="1">
      <alignment vertical="top"/>
    </xf>
    <xf numFmtId="0" fontId="9" fillId="0" borderId="0" xfId="0" applyFont="1" applyAlignment="1">
      <alignment horizontal="left" vertical="top"/>
    </xf>
    <xf numFmtId="0" fontId="4" fillId="0" borderId="0" xfId="1" applyFont="1" applyAlignment="1">
      <alignment horizontal="center" vertical="center" wrapText="1"/>
    </xf>
    <xf numFmtId="0" fontId="0" fillId="0" borderId="0" xfId="0" applyAlignment="1">
      <alignment horizontal="right"/>
    </xf>
    <xf numFmtId="0" fontId="4" fillId="0" borderId="0" xfId="1" applyFont="1" applyAlignment="1">
      <alignment horizontal="center"/>
    </xf>
    <xf numFmtId="0" fontId="8" fillId="0" borderId="0" xfId="1" applyFont="1" applyAlignment="1">
      <alignment horizontal="center" vertical="center"/>
    </xf>
    <xf numFmtId="0" fontId="8" fillId="3" borderId="8" xfId="1" applyFont="1" applyFill="1" applyBorder="1" applyAlignment="1">
      <alignment vertical="center"/>
    </xf>
    <xf numFmtId="0" fontId="4" fillId="3" borderId="6" xfId="1" applyFont="1" applyFill="1" applyBorder="1" applyAlignment="1">
      <alignment vertical="center"/>
    </xf>
    <xf numFmtId="0" fontId="1" fillId="0" borderId="0" xfId="0" applyFont="1"/>
    <xf numFmtId="0" fontId="12" fillId="0" borderId="0" xfId="0" applyFont="1"/>
    <xf numFmtId="0" fontId="2" fillId="0" borderId="0" xfId="0" applyFont="1"/>
    <xf numFmtId="164" fontId="12" fillId="0" borderId="0" xfId="0" applyNumberFormat="1" applyFont="1"/>
    <xf numFmtId="0" fontId="7" fillId="0" borderId="0" xfId="1" applyFont="1"/>
    <xf numFmtId="0" fontId="4" fillId="0" borderId="0" xfId="1" applyFont="1" applyAlignment="1">
      <alignment vertical="center" wrapText="1"/>
    </xf>
    <xf numFmtId="0" fontId="4" fillId="0" borderId="0" xfId="1" applyFont="1" applyAlignment="1">
      <alignment horizontal="left" wrapText="1"/>
    </xf>
    <xf numFmtId="0" fontId="8" fillId="5" borderId="6" xfId="1" applyFont="1" applyFill="1" applyBorder="1" applyAlignment="1">
      <alignment horizontal="left" vertical="center"/>
    </xf>
    <xf numFmtId="0" fontId="8" fillId="3" borderId="6" xfId="1" applyFont="1" applyFill="1" applyBorder="1" applyAlignment="1">
      <alignment vertical="center"/>
    </xf>
    <xf numFmtId="0" fontId="7" fillId="0" borderId="0" xfId="1" applyFont="1" applyAlignment="1">
      <alignment horizontal="center"/>
    </xf>
    <xf numFmtId="4" fontId="4" fillId="4" borderId="3" xfId="1" applyNumberFormat="1" applyFont="1" applyFill="1" applyBorder="1" applyAlignment="1">
      <alignment horizontal="center" vertical="center" wrapText="1"/>
    </xf>
    <xf numFmtId="1" fontId="4" fillId="0" borderId="3" xfId="1" applyNumberFormat="1" applyFont="1" applyBorder="1" applyAlignment="1">
      <alignment horizontal="center" vertical="center"/>
    </xf>
    <xf numFmtId="0" fontId="4" fillId="4" borderId="8" xfId="1" applyFont="1" applyFill="1" applyBorder="1"/>
    <xf numFmtId="0" fontId="4" fillId="4" borderId="6" xfId="1" applyFont="1" applyFill="1" applyBorder="1"/>
    <xf numFmtId="49" fontId="4" fillId="0" borderId="3" xfId="1" applyNumberFormat="1" applyFont="1" applyBorder="1" applyAlignment="1">
      <alignment horizontal="center"/>
    </xf>
    <xf numFmtId="0" fontId="14" fillId="0" borderId="0" xfId="0" applyFont="1"/>
    <xf numFmtId="0" fontId="14" fillId="0" borderId="0" xfId="1" applyFont="1"/>
    <xf numFmtId="0" fontId="4" fillId="2" borderId="2" xfId="1" applyFont="1" applyFill="1" applyBorder="1"/>
    <xf numFmtId="0" fontId="8" fillId="0" borderId="0" xfId="1" applyFont="1" applyAlignment="1">
      <alignment horizontal="right"/>
    </xf>
    <xf numFmtId="0" fontId="8" fillId="2" borderId="8" xfId="1" applyFont="1" applyFill="1" applyBorder="1" applyAlignment="1">
      <alignment horizontal="right"/>
    </xf>
    <xf numFmtId="0" fontId="11" fillId="4" borderId="3" xfId="0" applyFont="1" applyFill="1" applyBorder="1" applyAlignment="1">
      <alignment horizontal="left" vertical="center"/>
    </xf>
    <xf numFmtId="0" fontId="4" fillId="4" borderId="8" xfId="1" applyFont="1" applyFill="1" applyBorder="1" applyAlignment="1">
      <alignment horizontal="left"/>
    </xf>
    <xf numFmtId="0" fontId="4" fillId="4" borderId="2" xfId="1" applyFont="1" applyFill="1" applyBorder="1"/>
    <xf numFmtId="0" fontId="8" fillId="0" borderId="0" xfId="0" applyFont="1"/>
    <xf numFmtId="0" fontId="16" fillId="0" borderId="0" xfId="0" applyFont="1"/>
    <xf numFmtId="0" fontId="17" fillId="0" borderId="0" xfId="0" applyFont="1"/>
    <xf numFmtId="164" fontId="2" fillId="0" borderId="0" xfId="0" applyNumberFormat="1" applyFont="1"/>
    <xf numFmtId="164" fontId="10" fillId="0" borderId="0" xfId="0" applyNumberFormat="1" applyFont="1"/>
    <xf numFmtId="0" fontId="13" fillId="0" borderId="0" xfId="0" applyFont="1"/>
    <xf numFmtId="49" fontId="4" fillId="0" borderId="8" xfId="0" applyNumberFormat="1" applyFont="1" applyBorder="1" applyAlignment="1">
      <alignment horizontal="center"/>
    </xf>
    <xf numFmtId="0" fontId="4" fillId="0" borderId="0" xfId="1" applyFont="1" applyProtection="1">
      <protection hidden="1"/>
    </xf>
    <xf numFmtId="49" fontId="4" fillId="0" borderId="0" xfId="0" applyNumberFormat="1" applyFont="1" applyAlignment="1">
      <alignment horizontal="center"/>
    </xf>
    <xf numFmtId="4" fontId="4" fillId="0" borderId="0" xfId="1" applyNumberFormat="1" applyFont="1" applyAlignment="1">
      <alignment horizontal="center" vertical="center"/>
    </xf>
    <xf numFmtId="0" fontId="4" fillId="2" borderId="8" xfId="1" applyFont="1" applyFill="1" applyBorder="1" applyAlignment="1">
      <alignment horizontal="center" vertical="center" wrapText="1"/>
    </xf>
    <xf numFmtId="0" fontId="8" fillId="2" borderId="9" xfId="1" applyFont="1" applyFill="1" applyBorder="1" applyAlignment="1">
      <alignment horizontal="center"/>
    </xf>
    <xf numFmtId="3" fontId="4" fillId="0" borderId="8" xfId="1" applyNumberFormat="1" applyFont="1" applyBorder="1" applyAlignment="1">
      <alignment horizontal="center" vertical="center"/>
    </xf>
    <xf numFmtId="0" fontId="8" fillId="4" borderId="3" xfId="1" applyFont="1" applyFill="1" applyBorder="1" applyAlignment="1">
      <alignment horizontal="center" vertical="center"/>
    </xf>
    <xf numFmtId="0" fontId="4" fillId="2" borderId="8" xfId="1" applyFont="1" applyFill="1" applyBorder="1" applyAlignment="1">
      <alignment horizontal="center" wrapText="1"/>
    </xf>
    <xf numFmtId="0" fontId="4" fillId="2" borderId="9" xfId="1" applyFont="1" applyFill="1" applyBorder="1" applyAlignment="1">
      <alignment horizontal="center"/>
    </xf>
    <xf numFmtId="0" fontId="14" fillId="0" borderId="8" xfId="1" applyFont="1" applyBorder="1"/>
    <xf numFmtId="0" fontId="8" fillId="0" borderId="6" xfId="1" applyFont="1" applyBorder="1"/>
    <xf numFmtId="0" fontId="17" fillId="0" borderId="6" xfId="0" applyFont="1" applyBorder="1"/>
    <xf numFmtId="164" fontId="6" fillId="0" borderId="2" xfId="0" applyNumberFormat="1" applyFont="1" applyBorder="1"/>
    <xf numFmtId="9" fontId="4" fillId="0" borderId="8" xfId="0" applyNumberFormat="1" applyFont="1" applyBorder="1" applyAlignment="1">
      <alignment horizontal="left"/>
    </xf>
    <xf numFmtId="0" fontId="4" fillId="0" borderId="6" xfId="0" applyFont="1" applyBorder="1" applyAlignment="1">
      <alignment horizontal="left"/>
    </xf>
    <xf numFmtId="0" fontId="8" fillId="0" borderId="6" xfId="0" applyFont="1" applyBorder="1" applyAlignment="1">
      <alignment horizontal="left"/>
    </xf>
    <xf numFmtId="0" fontId="4" fillId="0" borderId="8" xfId="0" applyFont="1" applyBorder="1"/>
    <xf numFmtId="0" fontId="4" fillId="0" borderId="6" xfId="0" applyFont="1" applyBorder="1"/>
    <xf numFmtId="0" fontId="18" fillId="0" borderId="6" xfId="0" applyFont="1" applyBorder="1" applyAlignment="1">
      <alignment horizontal="left" vertical="top"/>
    </xf>
    <xf numFmtId="0" fontId="4" fillId="0" borderId="8" xfId="0" applyFont="1" applyBorder="1" applyAlignment="1">
      <alignment wrapText="1"/>
    </xf>
    <xf numFmtId="0" fontId="18" fillId="0" borderId="6" xfId="0" applyFont="1" applyBorder="1" applyAlignment="1">
      <alignment horizontal="left" vertical="center"/>
    </xf>
    <xf numFmtId="4" fontId="4" fillId="4" borderId="3" xfId="1" applyNumberFormat="1" applyFont="1" applyFill="1" applyBorder="1" applyAlignment="1">
      <alignment horizontal="center" vertical="center"/>
    </xf>
    <xf numFmtId="4" fontId="7" fillId="6" borderId="11" xfId="1" applyNumberFormat="1" applyFont="1" applyFill="1" applyBorder="1" applyAlignment="1">
      <alignment horizontal="center" vertical="center"/>
    </xf>
    <xf numFmtId="164" fontId="6" fillId="6" borderId="2" xfId="0" applyNumberFormat="1" applyFont="1" applyFill="1" applyBorder="1"/>
    <xf numFmtId="10" fontId="6" fillId="4" borderId="2" xfId="0" applyNumberFormat="1" applyFont="1" applyFill="1" applyBorder="1" applyAlignment="1">
      <alignment vertical="center"/>
    </xf>
    <xf numFmtId="0" fontId="4" fillId="0" borderId="3" xfId="1" applyFont="1" applyBorder="1" applyAlignment="1">
      <alignment vertical="center" wrapText="1"/>
    </xf>
  </cellXfs>
  <cellStyles count="2">
    <cellStyle name="Standard" xfId="0" builtinId="0"/>
    <cellStyle name="Standard 2" xfId="1" xr:uid="{CFEF8CA8-F06A-4B30-B1F7-6BA8FFBC75A8}"/>
  </cellStyles>
  <dxfs count="0"/>
  <tableStyles count="0" defaultTableStyle="TableStyleMedium2" defaultPivotStyle="PivotStyleLight16"/>
  <colors>
    <mruColors>
      <color rgb="FFFBE2D5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53A5EC-4033-4324-B8A0-BE9B7CCEEE4A}">
  <dimension ref="A1:L101"/>
  <sheetViews>
    <sheetView tabSelected="1" view="pageLayout" zoomScaleNormal="100" workbookViewId="0">
      <selection activeCell="E94" sqref="E94"/>
    </sheetView>
  </sheetViews>
  <sheetFormatPr baseColWidth="10" defaultColWidth="9" defaultRowHeight="15" x14ac:dyDescent="0.25"/>
  <cols>
    <col min="1" max="1" width="21" bestFit="1" customWidth="1"/>
    <col min="2" max="3" width="17.7109375" customWidth="1"/>
    <col min="4" max="4" width="18.7109375" customWidth="1"/>
    <col min="5" max="5" width="15.7109375" customWidth="1"/>
    <col min="9" max="9" width="15.85546875" bestFit="1" customWidth="1"/>
  </cols>
  <sheetData>
    <row r="1" spans="1:6" ht="20.25" x14ac:dyDescent="0.3">
      <c r="A1" s="1" t="s">
        <v>0</v>
      </c>
      <c r="B1" s="1"/>
      <c r="C1" s="1"/>
      <c r="D1" s="2"/>
      <c r="E1" s="2"/>
      <c r="F1" s="2"/>
    </row>
    <row r="2" spans="1:6" x14ac:dyDescent="0.25">
      <c r="A2" s="2"/>
      <c r="B2" s="2"/>
      <c r="C2" s="2"/>
      <c r="D2" s="2"/>
      <c r="E2" s="2"/>
      <c r="F2" s="2"/>
    </row>
    <row r="3" spans="1:6" ht="20.25" x14ac:dyDescent="0.3">
      <c r="A3" s="1" t="s">
        <v>1</v>
      </c>
      <c r="B3" s="1"/>
      <c r="C3" s="1"/>
      <c r="D3" s="2"/>
      <c r="E3" s="2"/>
      <c r="F3" s="2"/>
    </row>
    <row r="4" spans="1:6" x14ac:dyDescent="0.25">
      <c r="A4" s="2"/>
      <c r="B4" s="2"/>
      <c r="C4" s="2"/>
      <c r="D4" s="2"/>
      <c r="E4" s="2"/>
      <c r="F4" s="2"/>
    </row>
    <row r="5" spans="1:6" x14ac:dyDescent="0.25">
      <c r="A5" s="2" t="s">
        <v>2</v>
      </c>
      <c r="B5" s="2"/>
      <c r="C5" s="2"/>
      <c r="D5" s="2"/>
      <c r="E5" s="2"/>
      <c r="F5" s="2"/>
    </row>
    <row r="6" spans="1:6" x14ac:dyDescent="0.25">
      <c r="A6" s="2"/>
      <c r="B6" s="2"/>
      <c r="C6" s="2"/>
      <c r="D6" s="2"/>
      <c r="E6" s="2"/>
      <c r="F6" s="2"/>
    </row>
    <row r="7" spans="1:6" x14ac:dyDescent="0.25">
      <c r="A7" s="2" t="s">
        <v>42</v>
      </c>
      <c r="B7" s="2"/>
      <c r="C7" s="2"/>
      <c r="D7" s="2"/>
      <c r="E7" s="2"/>
      <c r="F7" s="2"/>
    </row>
    <row r="8" spans="1:6" x14ac:dyDescent="0.25">
      <c r="A8" s="2" t="s">
        <v>41</v>
      </c>
      <c r="B8" s="2"/>
      <c r="C8" s="2"/>
      <c r="D8" s="2"/>
      <c r="E8" s="2"/>
      <c r="F8" s="2"/>
    </row>
    <row r="9" spans="1:6" x14ac:dyDescent="0.25">
      <c r="A9" s="2"/>
      <c r="B9" s="2"/>
      <c r="C9" s="2"/>
      <c r="D9" s="2"/>
      <c r="E9" s="2"/>
      <c r="F9" s="2"/>
    </row>
    <row r="10" spans="1:6" ht="15.75" x14ac:dyDescent="0.25">
      <c r="A10" s="76" t="s">
        <v>3</v>
      </c>
      <c r="B10" s="3"/>
      <c r="C10" s="3"/>
      <c r="D10" s="2"/>
      <c r="E10" s="2"/>
      <c r="F10" s="2"/>
    </row>
    <row r="11" spans="1:6" ht="25.5" x14ac:dyDescent="0.25">
      <c r="A11" s="4" t="s">
        <v>4</v>
      </c>
      <c r="B11" s="5" t="s">
        <v>5</v>
      </c>
      <c r="C11" s="6" t="s">
        <v>6</v>
      </c>
      <c r="D11" s="93" t="s">
        <v>7</v>
      </c>
      <c r="E11" s="7" t="s">
        <v>8</v>
      </c>
      <c r="F11" s="2"/>
    </row>
    <row r="12" spans="1:6" x14ac:dyDescent="0.25">
      <c r="A12" s="8"/>
      <c r="B12" s="9" t="s">
        <v>9</v>
      </c>
      <c r="C12" s="10" t="s">
        <v>10</v>
      </c>
      <c r="D12" s="94" t="s">
        <v>10</v>
      </c>
      <c r="E12" s="11" t="s">
        <v>11</v>
      </c>
      <c r="F12" s="2"/>
    </row>
    <row r="13" spans="1:6" x14ac:dyDescent="0.25">
      <c r="A13" s="12"/>
      <c r="B13" s="74" t="s">
        <v>36</v>
      </c>
      <c r="C13" s="74" t="s">
        <v>35</v>
      </c>
      <c r="D13" s="89" t="s">
        <v>12</v>
      </c>
      <c r="E13" s="13" t="s">
        <v>13</v>
      </c>
      <c r="F13" s="2"/>
    </row>
    <row r="14" spans="1:6" x14ac:dyDescent="0.25">
      <c r="A14" s="14"/>
      <c r="B14" s="72"/>
      <c r="C14" s="73" t="s">
        <v>34</v>
      </c>
      <c r="D14" s="15"/>
      <c r="E14" s="96"/>
      <c r="F14" s="2"/>
    </row>
    <row r="15" spans="1:6" x14ac:dyDescent="0.25">
      <c r="A15" s="16" t="s">
        <v>14</v>
      </c>
      <c r="B15" s="111">
        <v>0</v>
      </c>
      <c r="C15" s="71">
        <v>13</v>
      </c>
      <c r="D15" s="95">
        <f>C15*312</f>
        <v>4056</v>
      </c>
      <c r="E15" s="18">
        <f>B15*D15</f>
        <v>0</v>
      </c>
      <c r="F15" s="2"/>
    </row>
    <row r="16" spans="1:6" x14ac:dyDescent="0.25">
      <c r="A16" s="19" t="s">
        <v>15</v>
      </c>
      <c r="B16" s="69"/>
      <c r="C16" s="64"/>
      <c r="D16" s="2"/>
      <c r="E16" s="2"/>
      <c r="F16" s="2"/>
    </row>
    <row r="17" spans="1:6" ht="17.100000000000001" customHeight="1" x14ac:dyDescent="0.25">
      <c r="A17" s="20" t="s">
        <v>16</v>
      </c>
      <c r="B17" s="70">
        <v>0</v>
      </c>
      <c r="C17" s="65"/>
      <c r="D17" s="2"/>
      <c r="E17" s="2"/>
      <c r="F17" s="2"/>
    </row>
    <row r="18" spans="1:6" ht="17.100000000000001" customHeight="1" x14ac:dyDescent="0.25">
      <c r="A18" s="115" t="s">
        <v>17</v>
      </c>
      <c r="B18" s="70">
        <v>0</v>
      </c>
      <c r="C18" s="51"/>
      <c r="D18" s="2"/>
      <c r="E18" s="2"/>
      <c r="F18" s="90"/>
    </row>
    <row r="19" spans="1:6" x14ac:dyDescent="0.25">
      <c r="A19" s="23"/>
      <c r="B19" s="23"/>
      <c r="C19" s="23"/>
      <c r="D19" s="2"/>
      <c r="E19" s="2"/>
      <c r="F19" s="2"/>
    </row>
    <row r="20" spans="1:6" ht="26.25" x14ac:dyDescent="0.25">
      <c r="A20" s="4" t="s">
        <v>18</v>
      </c>
      <c r="B20" s="5" t="s">
        <v>5</v>
      </c>
      <c r="C20" s="6" t="s">
        <v>6</v>
      </c>
      <c r="D20" s="97" t="s">
        <v>7</v>
      </c>
      <c r="E20" s="7" t="s">
        <v>8</v>
      </c>
      <c r="F20" s="2"/>
    </row>
    <row r="21" spans="1:6" x14ac:dyDescent="0.25">
      <c r="A21" s="8"/>
      <c r="B21" s="9" t="s">
        <v>9</v>
      </c>
      <c r="C21" s="10" t="s">
        <v>10</v>
      </c>
      <c r="D21" s="94" t="s">
        <v>10</v>
      </c>
      <c r="E21" s="11" t="s">
        <v>11</v>
      </c>
      <c r="F21" s="2"/>
    </row>
    <row r="22" spans="1:6" x14ac:dyDescent="0.25">
      <c r="A22" s="12"/>
      <c r="B22" s="74" t="s">
        <v>36</v>
      </c>
      <c r="C22" s="74" t="s">
        <v>35</v>
      </c>
      <c r="D22" s="89" t="s">
        <v>12</v>
      </c>
      <c r="E22" s="13" t="s">
        <v>13</v>
      </c>
      <c r="F22" s="2"/>
    </row>
    <row r="23" spans="1:6" x14ac:dyDescent="0.25">
      <c r="A23" s="14"/>
      <c r="B23" s="72"/>
      <c r="C23" s="73" t="s">
        <v>34</v>
      </c>
      <c r="D23" s="15"/>
      <c r="E23" s="96"/>
      <c r="F23" s="2"/>
    </row>
    <row r="24" spans="1:6" x14ac:dyDescent="0.25">
      <c r="A24" s="16" t="s">
        <v>14</v>
      </c>
      <c r="B24" s="111">
        <v>0</v>
      </c>
      <c r="C24" s="71">
        <v>8</v>
      </c>
      <c r="D24" s="95">
        <f>C24*312</f>
        <v>2496</v>
      </c>
      <c r="E24" s="18">
        <f>B24*D24</f>
        <v>0</v>
      </c>
      <c r="F24" s="2"/>
    </row>
    <row r="25" spans="1:6" x14ac:dyDescent="0.25">
      <c r="A25" s="19" t="s">
        <v>15</v>
      </c>
      <c r="B25" s="64"/>
      <c r="C25" s="64"/>
      <c r="D25" s="2"/>
      <c r="E25" s="2"/>
      <c r="F25" s="2"/>
    </row>
    <row r="26" spans="1:6" ht="17.100000000000001" customHeight="1" x14ac:dyDescent="0.25">
      <c r="A26" s="25" t="s">
        <v>16</v>
      </c>
      <c r="B26" s="70">
        <v>0</v>
      </c>
      <c r="C26" s="66"/>
      <c r="D26" s="2"/>
      <c r="E26" s="2"/>
      <c r="F26" s="26"/>
    </row>
    <row r="27" spans="1:6" ht="17.100000000000001" customHeight="1" x14ac:dyDescent="0.25">
      <c r="A27" s="22" t="s">
        <v>17</v>
      </c>
      <c r="B27" s="70">
        <v>0</v>
      </c>
      <c r="C27" s="51"/>
      <c r="D27" s="2"/>
      <c r="E27" s="2"/>
      <c r="F27" s="26"/>
    </row>
    <row r="28" spans="1:6" x14ac:dyDescent="0.25">
      <c r="A28" s="23"/>
      <c r="B28" s="23"/>
      <c r="C28" s="23"/>
      <c r="D28" s="26"/>
      <c r="E28" s="26"/>
      <c r="F28" s="26"/>
    </row>
    <row r="29" spans="1:6" ht="26.25" x14ac:dyDescent="0.25">
      <c r="A29" s="27" t="s">
        <v>19</v>
      </c>
      <c r="B29" s="5" t="s">
        <v>5</v>
      </c>
      <c r="C29" s="6" t="s">
        <v>6</v>
      </c>
      <c r="D29" s="97" t="s">
        <v>7</v>
      </c>
      <c r="E29" s="7" t="s">
        <v>8</v>
      </c>
      <c r="F29" s="26"/>
    </row>
    <row r="30" spans="1:6" x14ac:dyDescent="0.25">
      <c r="A30" s="28"/>
      <c r="B30" s="9" t="s">
        <v>9</v>
      </c>
      <c r="C30" s="10" t="s">
        <v>10</v>
      </c>
      <c r="D30" s="94" t="s">
        <v>10</v>
      </c>
      <c r="E30" s="11" t="s">
        <v>11</v>
      </c>
      <c r="F30" s="26"/>
    </row>
    <row r="31" spans="1:6" x14ac:dyDescent="0.25">
      <c r="A31" s="12"/>
      <c r="B31" s="74" t="s">
        <v>36</v>
      </c>
      <c r="C31" s="74" t="s">
        <v>35</v>
      </c>
      <c r="D31" s="89" t="s">
        <v>20</v>
      </c>
      <c r="E31" s="13" t="s">
        <v>13</v>
      </c>
      <c r="F31" s="26"/>
    </row>
    <row r="32" spans="1:6" x14ac:dyDescent="0.25">
      <c r="A32" s="16" t="s">
        <v>14</v>
      </c>
      <c r="B32" s="72"/>
      <c r="C32" s="73" t="s">
        <v>34</v>
      </c>
      <c r="D32" s="15"/>
      <c r="E32" s="96"/>
      <c r="F32" s="26"/>
    </row>
    <row r="33" spans="1:6" x14ac:dyDescent="0.25">
      <c r="A33" s="16"/>
      <c r="B33" s="111">
        <v>0</v>
      </c>
      <c r="C33" s="71">
        <v>1</v>
      </c>
      <c r="D33" s="95">
        <f>C33*12</f>
        <v>12</v>
      </c>
      <c r="E33" s="18">
        <f>B33*D33</f>
        <v>0</v>
      </c>
      <c r="F33" s="26"/>
    </row>
    <row r="34" spans="1:6" x14ac:dyDescent="0.25">
      <c r="A34" s="19" t="s">
        <v>15</v>
      </c>
      <c r="B34" s="64"/>
      <c r="C34" s="64"/>
      <c r="D34" s="2"/>
      <c r="E34" s="2"/>
      <c r="F34" s="2"/>
    </row>
    <row r="35" spans="1:6" ht="17.100000000000001" customHeight="1" x14ac:dyDescent="0.25">
      <c r="A35" s="29" t="s">
        <v>16</v>
      </c>
      <c r="B35" s="70">
        <v>0</v>
      </c>
      <c r="C35" s="51"/>
      <c r="D35" s="2"/>
      <c r="E35" s="2"/>
      <c r="F35" s="26"/>
    </row>
    <row r="36" spans="1:6" ht="17.100000000000001" customHeight="1" x14ac:dyDescent="0.25">
      <c r="A36" s="22" t="s">
        <v>17</v>
      </c>
      <c r="B36" s="70">
        <v>0</v>
      </c>
      <c r="C36" s="51"/>
      <c r="D36" s="2"/>
      <c r="E36" s="2"/>
      <c r="F36" s="26"/>
    </row>
    <row r="37" spans="1:6" x14ac:dyDescent="0.25">
      <c r="A37" s="30"/>
      <c r="B37" s="30"/>
      <c r="C37" s="30"/>
      <c r="D37" s="26"/>
      <c r="E37" s="26"/>
      <c r="F37" s="26"/>
    </row>
    <row r="38" spans="1:6" ht="26.25" x14ac:dyDescent="0.25">
      <c r="A38" s="31" t="s">
        <v>21</v>
      </c>
      <c r="B38" s="5" t="s">
        <v>5</v>
      </c>
      <c r="C38" s="6" t="s">
        <v>6</v>
      </c>
      <c r="D38" s="97" t="s">
        <v>7</v>
      </c>
      <c r="E38" s="7" t="s">
        <v>8</v>
      </c>
      <c r="F38" s="57"/>
    </row>
    <row r="39" spans="1:6" x14ac:dyDescent="0.25">
      <c r="A39" s="8"/>
      <c r="B39" s="9" t="s">
        <v>9</v>
      </c>
      <c r="C39" s="10" t="s">
        <v>10</v>
      </c>
      <c r="D39" s="98"/>
      <c r="E39" s="11" t="s">
        <v>11</v>
      </c>
      <c r="F39" s="57"/>
    </row>
    <row r="40" spans="1:6" x14ac:dyDescent="0.25">
      <c r="A40" s="12"/>
      <c r="B40" s="74" t="s">
        <v>36</v>
      </c>
      <c r="C40" s="74" t="s">
        <v>35</v>
      </c>
      <c r="D40" s="89" t="s">
        <v>20</v>
      </c>
      <c r="E40" s="13" t="s">
        <v>13</v>
      </c>
      <c r="F40" s="91"/>
    </row>
    <row r="41" spans="1:6" x14ac:dyDescent="0.25">
      <c r="A41" s="16"/>
      <c r="B41" s="72"/>
      <c r="C41" s="73" t="s">
        <v>34</v>
      </c>
      <c r="D41" s="15"/>
      <c r="E41" s="96"/>
      <c r="F41" s="26"/>
    </row>
    <row r="42" spans="1:6" x14ac:dyDescent="0.25">
      <c r="A42" s="32" t="s">
        <v>4</v>
      </c>
      <c r="B42" s="111">
        <v>0</v>
      </c>
      <c r="C42" s="71">
        <v>16</v>
      </c>
      <c r="D42" s="95">
        <f>C42*12</f>
        <v>192</v>
      </c>
      <c r="E42" s="18">
        <f>B42*D42</f>
        <v>0</v>
      </c>
      <c r="F42" s="92"/>
    </row>
    <row r="43" spans="1:6" x14ac:dyDescent="0.25">
      <c r="A43" s="32" t="s">
        <v>18</v>
      </c>
      <c r="B43" s="111">
        <v>0</v>
      </c>
      <c r="C43" s="71">
        <v>13</v>
      </c>
      <c r="D43" s="95">
        <f>C43*12</f>
        <v>156</v>
      </c>
      <c r="E43" s="18">
        <f>B43*D43</f>
        <v>0</v>
      </c>
      <c r="F43" s="92"/>
    </row>
    <row r="44" spans="1:6" x14ac:dyDescent="0.25">
      <c r="A44" s="33"/>
      <c r="B44" s="44"/>
      <c r="C44" s="44"/>
      <c r="D44" s="34"/>
      <c r="E44" s="48">
        <f>SUM(E42:E43)</f>
        <v>0</v>
      </c>
      <c r="F44" s="35"/>
    </row>
    <row r="45" spans="1:6" x14ac:dyDescent="0.25">
      <c r="A45" s="44"/>
      <c r="B45" s="44"/>
      <c r="C45" s="44"/>
      <c r="D45" s="34"/>
      <c r="E45" s="35"/>
      <c r="F45" s="35"/>
    </row>
    <row r="46" spans="1:6" x14ac:dyDescent="0.25">
      <c r="A46" s="30"/>
      <c r="B46" s="30"/>
      <c r="C46" s="30"/>
      <c r="D46" s="26"/>
      <c r="E46" s="35"/>
      <c r="F46" s="35"/>
    </row>
    <row r="47" spans="1:6" ht="26.25" x14ac:dyDescent="0.25">
      <c r="A47" s="36" t="s">
        <v>22</v>
      </c>
      <c r="B47" s="5" t="s">
        <v>5</v>
      </c>
      <c r="C47" s="6" t="s">
        <v>6</v>
      </c>
      <c r="D47" s="97" t="s">
        <v>7</v>
      </c>
      <c r="E47" s="7" t="s">
        <v>8</v>
      </c>
      <c r="F47" s="57"/>
    </row>
    <row r="48" spans="1:6" x14ac:dyDescent="0.25">
      <c r="A48" s="8"/>
      <c r="B48" s="9" t="s">
        <v>9</v>
      </c>
      <c r="C48" s="10" t="s">
        <v>10</v>
      </c>
      <c r="D48" s="98"/>
      <c r="E48" s="11" t="s">
        <v>11</v>
      </c>
      <c r="F48" s="57"/>
    </row>
    <row r="49" spans="1:10" x14ac:dyDescent="0.25">
      <c r="A49" s="12"/>
      <c r="B49" s="74" t="s">
        <v>36</v>
      </c>
      <c r="C49" s="74" t="s">
        <v>35</v>
      </c>
      <c r="D49" s="89" t="s">
        <v>20</v>
      </c>
      <c r="E49" s="13" t="s">
        <v>13</v>
      </c>
      <c r="F49" s="91"/>
    </row>
    <row r="50" spans="1:10" x14ac:dyDescent="0.25">
      <c r="A50" s="16"/>
      <c r="B50" s="72"/>
      <c r="C50" s="73" t="s">
        <v>34</v>
      </c>
      <c r="D50" s="15"/>
      <c r="E50" s="96"/>
      <c r="F50" s="26"/>
    </row>
    <row r="51" spans="1:10" x14ac:dyDescent="0.25">
      <c r="A51" s="32" t="s">
        <v>18</v>
      </c>
      <c r="B51" s="111">
        <v>0</v>
      </c>
      <c r="C51" s="71">
        <v>13</v>
      </c>
      <c r="D51" s="95">
        <f>C51*12</f>
        <v>156</v>
      </c>
      <c r="E51" s="18">
        <f>D51*B51</f>
        <v>0</v>
      </c>
      <c r="F51" s="92"/>
    </row>
    <row r="52" spans="1:10" x14ac:dyDescent="0.25">
      <c r="A52" s="37"/>
      <c r="B52" s="37"/>
      <c r="C52" s="37"/>
      <c r="D52" s="34"/>
      <c r="E52" s="48">
        <f>E51</f>
        <v>0</v>
      </c>
      <c r="F52" s="35"/>
      <c r="G52" s="38"/>
    </row>
    <row r="53" spans="1:10" ht="15.75" thickBot="1" x14ac:dyDescent="0.3">
      <c r="A53" s="37"/>
      <c r="B53" s="37"/>
      <c r="C53" s="37"/>
      <c r="D53" s="34"/>
      <c r="E53" s="34"/>
      <c r="F53" s="92"/>
    </row>
    <row r="54" spans="1:10" ht="15.75" thickBot="1" x14ac:dyDescent="0.3">
      <c r="A54" s="39" t="s">
        <v>23</v>
      </c>
      <c r="B54" s="67"/>
      <c r="C54" s="67"/>
      <c r="D54" s="40"/>
      <c r="E54" s="41">
        <f>E52+E44+E33+E24+E15</f>
        <v>0</v>
      </c>
      <c r="F54" s="26"/>
      <c r="G54" s="38"/>
      <c r="H54" s="42"/>
      <c r="J54" s="43"/>
    </row>
    <row r="55" spans="1:10" x14ac:dyDescent="0.25">
      <c r="A55" s="44"/>
      <c r="B55" s="44"/>
      <c r="C55" s="44"/>
      <c r="D55" s="26"/>
      <c r="E55" s="35"/>
      <c r="F55" s="26"/>
    </row>
    <row r="56" spans="1:10" ht="15.75" x14ac:dyDescent="0.25">
      <c r="A56" s="76" t="s">
        <v>43</v>
      </c>
      <c r="B56" s="76"/>
      <c r="C56" s="3"/>
      <c r="D56" s="45"/>
      <c r="E56" s="2"/>
      <c r="F56" s="2"/>
    </row>
    <row r="57" spans="1:10" ht="26.25" x14ac:dyDescent="0.25">
      <c r="A57" s="46" t="s">
        <v>24</v>
      </c>
      <c r="B57" s="5" t="s">
        <v>5</v>
      </c>
      <c r="C57" s="6" t="s">
        <v>6</v>
      </c>
      <c r="D57" s="97" t="s">
        <v>7</v>
      </c>
      <c r="E57" s="7" t="s">
        <v>8</v>
      </c>
      <c r="F57" s="2"/>
    </row>
    <row r="58" spans="1:10" x14ac:dyDescent="0.25">
      <c r="A58" s="28"/>
      <c r="B58" s="9" t="s">
        <v>9</v>
      </c>
      <c r="C58" s="10" t="s">
        <v>10</v>
      </c>
      <c r="D58" s="98"/>
      <c r="E58" s="7" t="s">
        <v>11</v>
      </c>
      <c r="F58" s="2"/>
    </row>
    <row r="59" spans="1:10" x14ac:dyDescent="0.25">
      <c r="A59" s="12"/>
      <c r="B59" s="74" t="s">
        <v>36</v>
      </c>
      <c r="C59" s="74" t="s">
        <v>35</v>
      </c>
      <c r="D59" s="89" t="s">
        <v>25</v>
      </c>
      <c r="E59" s="13" t="s">
        <v>13</v>
      </c>
      <c r="F59" s="2"/>
    </row>
    <row r="60" spans="1:10" x14ac:dyDescent="0.25">
      <c r="A60" s="14"/>
      <c r="B60" s="72"/>
      <c r="C60" s="73" t="s">
        <v>34</v>
      </c>
      <c r="D60" s="15"/>
      <c r="E60" s="96"/>
      <c r="F60" s="2"/>
    </row>
    <row r="61" spans="1:10" x14ac:dyDescent="0.25">
      <c r="A61" s="32" t="s">
        <v>4</v>
      </c>
      <c r="B61" s="111">
        <v>0</v>
      </c>
      <c r="C61" s="71">
        <v>16</v>
      </c>
      <c r="D61" s="95">
        <f>C61*24</f>
        <v>384</v>
      </c>
      <c r="E61" s="18">
        <f>D61*B61</f>
        <v>0</v>
      </c>
      <c r="F61" s="2"/>
    </row>
    <row r="62" spans="1:10" x14ac:dyDescent="0.25">
      <c r="A62" s="32" t="s">
        <v>18</v>
      </c>
      <c r="B62" s="111">
        <v>0</v>
      </c>
      <c r="C62" s="71">
        <v>13</v>
      </c>
      <c r="D62" s="95">
        <f t="shared" ref="D62:D63" si="0">C62*24</f>
        <v>312</v>
      </c>
      <c r="E62" s="18">
        <f t="shared" ref="E62:E63" si="1">D62*B62</f>
        <v>0</v>
      </c>
      <c r="F62" s="2"/>
    </row>
    <row r="63" spans="1:10" x14ac:dyDescent="0.25">
      <c r="A63" s="47" t="s">
        <v>19</v>
      </c>
      <c r="B63" s="111">
        <v>0</v>
      </c>
      <c r="C63" s="71">
        <v>1</v>
      </c>
      <c r="D63" s="95">
        <f t="shared" si="0"/>
        <v>24</v>
      </c>
      <c r="E63" s="18">
        <f t="shared" si="1"/>
        <v>0</v>
      </c>
      <c r="F63" s="2"/>
    </row>
    <row r="64" spans="1:10" x14ac:dyDescent="0.25">
      <c r="A64" s="2"/>
      <c r="B64" s="2"/>
      <c r="C64" s="2"/>
      <c r="D64" s="34"/>
      <c r="E64" s="48">
        <f>SUM(E61:E63)</f>
        <v>0</v>
      </c>
      <c r="F64" s="2"/>
    </row>
    <row r="65" spans="1:6" x14ac:dyDescent="0.25">
      <c r="A65" s="2"/>
      <c r="B65" s="2"/>
      <c r="C65" s="2"/>
      <c r="D65" s="34"/>
      <c r="E65" s="35"/>
      <c r="F65" s="2"/>
    </row>
    <row r="66" spans="1:6" ht="26.25" x14ac:dyDescent="0.25">
      <c r="A66" s="46" t="s">
        <v>26</v>
      </c>
      <c r="B66" s="5" t="s">
        <v>5</v>
      </c>
      <c r="C66" s="6" t="s">
        <v>6</v>
      </c>
      <c r="D66" s="97" t="s">
        <v>7</v>
      </c>
      <c r="E66" s="7" t="s">
        <v>8</v>
      </c>
      <c r="F66" s="2"/>
    </row>
    <row r="67" spans="1:6" x14ac:dyDescent="0.25">
      <c r="A67" s="28"/>
      <c r="B67" s="9" t="s">
        <v>9</v>
      </c>
      <c r="C67" s="10" t="s">
        <v>10</v>
      </c>
      <c r="D67" s="98"/>
      <c r="E67" s="11" t="s">
        <v>11</v>
      </c>
      <c r="F67" s="2"/>
    </row>
    <row r="68" spans="1:6" x14ac:dyDescent="0.25">
      <c r="A68" s="12"/>
      <c r="B68" s="74" t="s">
        <v>36</v>
      </c>
      <c r="C68" s="74" t="s">
        <v>35</v>
      </c>
      <c r="D68" s="89" t="s">
        <v>20</v>
      </c>
      <c r="E68" s="13" t="s">
        <v>13</v>
      </c>
      <c r="F68" s="2"/>
    </row>
    <row r="69" spans="1:6" x14ac:dyDescent="0.25">
      <c r="A69" s="14"/>
      <c r="B69" s="72"/>
      <c r="C69" s="73" t="s">
        <v>34</v>
      </c>
      <c r="D69" s="15"/>
      <c r="E69" s="96"/>
      <c r="F69" s="2"/>
    </row>
    <row r="70" spans="1:6" x14ac:dyDescent="0.25">
      <c r="A70" s="32" t="s">
        <v>4</v>
      </c>
      <c r="B70" s="111">
        <v>0</v>
      </c>
      <c r="C70" s="71">
        <v>16</v>
      </c>
      <c r="D70" s="95">
        <f>C70*12</f>
        <v>192</v>
      </c>
      <c r="E70" s="50">
        <f>D70*B70</f>
        <v>0</v>
      </c>
      <c r="F70" s="2"/>
    </row>
    <row r="71" spans="1:6" x14ac:dyDescent="0.25">
      <c r="A71" s="32" t="s">
        <v>18</v>
      </c>
      <c r="B71" s="111">
        <v>0</v>
      </c>
      <c r="C71" s="71">
        <v>13</v>
      </c>
      <c r="D71" s="95">
        <f t="shared" ref="D71:D72" si="2">C71*12</f>
        <v>156</v>
      </c>
      <c r="E71" s="50">
        <f t="shared" ref="E71:E72" si="3">D71*B71</f>
        <v>0</v>
      </c>
      <c r="F71" s="2"/>
    </row>
    <row r="72" spans="1:6" x14ac:dyDescent="0.25">
      <c r="A72" s="47" t="s">
        <v>19</v>
      </c>
      <c r="B72" s="111">
        <v>0</v>
      </c>
      <c r="C72" s="71">
        <v>1</v>
      </c>
      <c r="D72" s="95">
        <f t="shared" si="2"/>
        <v>12</v>
      </c>
      <c r="E72" s="50">
        <f t="shared" si="3"/>
        <v>0</v>
      </c>
      <c r="F72" s="2"/>
    </row>
    <row r="73" spans="1:6" x14ac:dyDescent="0.25">
      <c r="A73" s="2"/>
      <c r="B73" s="2"/>
      <c r="C73" s="2"/>
      <c r="D73" s="34"/>
      <c r="E73" s="48">
        <f>SUM(E70:E72)</f>
        <v>0</v>
      </c>
      <c r="F73" s="2"/>
    </row>
    <row r="74" spans="1:6" ht="15.75" thickBot="1" x14ac:dyDescent="0.3">
      <c r="A74" s="2"/>
      <c r="B74" s="2"/>
      <c r="C74" s="2"/>
      <c r="D74" s="34"/>
      <c r="E74" s="35"/>
      <c r="F74" s="2"/>
    </row>
    <row r="75" spans="1:6" ht="15.75" thickBot="1" x14ac:dyDescent="0.3">
      <c r="A75" s="39" t="s">
        <v>27</v>
      </c>
      <c r="B75" s="67"/>
      <c r="C75" s="67"/>
      <c r="D75" s="40"/>
      <c r="E75" s="41">
        <f>E73+E64</f>
        <v>0</v>
      </c>
      <c r="F75" s="2"/>
    </row>
    <row r="76" spans="1:6" x14ac:dyDescent="0.25">
      <c r="A76" s="2"/>
      <c r="B76" s="2"/>
      <c r="C76" s="2"/>
      <c r="D76" s="2"/>
      <c r="E76" s="2"/>
      <c r="F76" s="2"/>
    </row>
    <row r="77" spans="1:6" ht="15.75" x14ac:dyDescent="0.25">
      <c r="A77" s="76" t="s">
        <v>40</v>
      </c>
      <c r="B77" s="3"/>
      <c r="C77" s="3"/>
      <c r="D77" s="2"/>
      <c r="E77" s="2"/>
      <c r="F77" s="2"/>
    </row>
    <row r="78" spans="1:6" x14ac:dyDescent="0.25">
      <c r="A78" s="2" t="s">
        <v>28</v>
      </c>
      <c r="B78" s="2"/>
      <c r="C78" s="2"/>
      <c r="D78" s="2"/>
      <c r="E78" s="2"/>
      <c r="F78" s="2"/>
    </row>
    <row r="79" spans="1:6" x14ac:dyDescent="0.25">
      <c r="A79" s="2"/>
      <c r="B79" s="2"/>
      <c r="C79" s="2"/>
      <c r="D79" s="2"/>
      <c r="E79" s="2"/>
      <c r="F79" s="2"/>
    </row>
    <row r="80" spans="1:6" x14ac:dyDescent="0.25">
      <c r="A80" s="78"/>
      <c r="B80" s="79" t="s">
        <v>15</v>
      </c>
      <c r="C80" s="77"/>
      <c r="D80" s="2"/>
      <c r="E80" s="2"/>
      <c r="F80" s="2"/>
    </row>
    <row r="81" spans="1:12" ht="25.5" x14ac:dyDescent="0.25">
      <c r="A81" s="49" t="s">
        <v>29</v>
      </c>
      <c r="B81" s="6" t="s">
        <v>37</v>
      </c>
      <c r="C81" s="6" t="s">
        <v>38</v>
      </c>
      <c r="D81" s="54"/>
      <c r="E81" s="45"/>
      <c r="F81" s="2"/>
      <c r="G81" s="55"/>
    </row>
    <row r="82" spans="1:12" x14ac:dyDescent="0.25">
      <c r="A82" s="80"/>
      <c r="B82" s="81" t="s">
        <v>39</v>
      </c>
      <c r="C82" s="82"/>
      <c r="D82" s="56"/>
      <c r="E82" s="57"/>
      <c r="F82" s="2"/>
      <c r="G82" s="38"/>
    </row>
    <row r="83" spans="1:12" x14ac:dyDescent="0.25">
      <c r="A83" s="17">
        <v>0</v>
      </c>
      <c r="B83" s="17">
        <v>0</v>
      </c>
      <c r="C83" s="17">
        <v>0</v>
      </c>
      <c r="D83" s="21"/>
      <c r="E83" s="45"/>
      <c r="F83" s="2"/>
      <c r="G83" s="52"/>
      <c r="H83" s="43"/>
      <c r="I83" s="52"/>
      <c r="J83" s="43"/>
      <c r="K83" s="53"/>
    </row>
    <row r="84" spans="1:12" ht="15.75" thickBot="1" x14ac:dyDescent="0.3">
      <c r="D84" s="24"/>
      <c r="E84" s="45"/>
      <c r="F84" s="2"/>
      <c r="G84" s="52"/>
      <c r="H84" s="43"/>
      <c r="I84" s="52"/>
      <c r="J84" s="43"/>
      <c r="K84" s="53"/>
    </row>
    <row r="85" spans="1:12" ht="15.75" thickBot="1" x14ac:dyDescent="0.3">
      <c r="A85" s="58" t="s">
        <v>30</v>
      </c>
      <c r="B85" s="68"/>
      <c r="C85" s="68"/>
      <c r="D85" s="59"/>
      <c r="E85" s="112">
        <f>E75+E54</f>
        <v>0</v>
      </c>
      <c r="F85" s="2"/>
    </row>
    <row r="86" spans="1:12" x14ac:dyDescent="0.25">
      <c r="A86" s="34"/>
      <c r="B86" s="34"/>
      <c r="C86" s="34"/>
      <c r="D86" s="24"/>
      <c r="E86" s="45"/>
      <c r="F86" s="2"/>
      <c r="G86" s="52"/>
      <c r="H86" s="43"/>
      <c r="I86" s="52"/>
      <c r="J86" s="43"/>
      <c r="K86" s="53"/>
    </row>
    <row r="87" spans="1:12" x14ac:dyDescent="0.25">
      <c r="A87" s="75" t="s">
        <v>31</v>
      </c>
      <c r="B87" s="83"/>
      <c r="C87" s="83"/>
      <c r="D87" s="84"/>
    </row>
    <row r="88" spans="1:12" x14ac:dyDescent="0.25">
      <c r="A88" s="60" t="s">
        <v>44</v>
      </c>
      <c r="B88" s="85"/>
      <c r="C88" s="85"/>
      <c r="D88" s="85"/>
    </row>
    <row r="89" spans="1:12" x14ac:dyDescent="0.25">
      <c r="A89" s="60"/>
      <c r="B89" s="85"/>
      <c r="C89" s="85"/>
      <c r="D89" s="85"/>
    </row>
    <row r="90" spans="1:12" ht="15.75" x14ac:dyDescent="0.25">
      <c r="A90" s="99" t="s">
        <v>32</v>
      </c>
      <c r="B90" s="100"/>
      <c r="C90" s="100"/>
      <c r="D90" s="101"/>
      <c r="E90" s="113">
        <f>E85</f>
        <v>0</v>
      </c>
      <c r="I90" s="86"/>
      <c r="J90" s="61"/>
      <c r="K90" s="61"/>
      <c r="L90" s="61"/>
    </row>
    <row r="91" spans="1:12" ht="15.75" x14ac:dyDescent="0.25">
      <c r="A91" s="103" t="s">
        <v>50</v>
      </c>
      <c r="B91" s="104"/>
      <c r="C91" s="104"/>
      <c r="D91" s="105"/>
      <c r="E91" s="102">
        <f>E90*0.19</f>
        <v>0</v>
      </c>
      <c r="I91" s="86"/>
      <c r="J91" s="61"/>
      <c r="K91" s="61"/>
      <c r="L91" s="61"/>
    </row>
    <row r="92" spans="1:12" ht="15.75" x14ac:dyDescent="0.25">
      <c r="A92" s="106" t="s">
        <v>33</v>
      </c>
      <c r="B92" s="107"/>
      <c r="C92" s="107"/>
      <c r="D92" s="108" t="s">
        <v>45</v>
      </c>
      <c r="E92" s="102">
        <f>E90+E91</f>
        <v>0</v>
      </c>
      <c r="I92" s="87"/>
      <c r="J92" s="88"/>
      <c r="K92" s="61"/>
      <c r="L92" s="61"/>
    </row>
    <row r="93" spans="1:12" ht="51.75" x14ac:dyDescent="0.25">
      <c r="A93" s="109" t="s">
        <v>49</v>
      </c>
      <c r="B93" s="107"/>
      <c r="C93" s="107"/>
      <c r="D93" s="110" t="s">
        <v>45</v>
      </c>
      <c r="E93" s="114">
        <v>0</v>
      </c>
      <c r="I93" s="86"/>
      <c r="J93" s="88"/>
      <c r="K93" s="61"/>
      <c r="L93" s="88"/>
    </row>
    <row r="94" spans="1:12" ht="15.75" x14ac:dyDescent="0.25">
      <c r="A94" s="62"/>
      <c r="B94" s="62"/>
      <c r="C94" s="62"/>
      <c r="I94" s="63"/>
      <c r="J94" s="61"/>
      <c r="K94" s="61"/>
      <c r="L94" s="61"/>
    </row>
    <row r="100" spans="1:11" x14ac:dyDescent="0.25">
      <c r="A100" t="s">
        <v>48</v>
      </c>
      <c r="C100" t="s">
        <v>51</v>
      </c>
    </row>
    <row r="101" spans="1:11" x14ac:dyDescent="0.25">
      <c r="A101" s="52" t="s">
        <v>46</v>
      </c>
      <c r="B101" s="52"/>
      <c r="C101" s="53" t="s">
        <v>47</v>
      </c>
      <c r="D101" s="43"/>
      <c r="E101" s="53"/>
      <c r="G101" s="52"/>
      <c r="H101" s="43"/>
      <c r="I101" s="52"/>
      <c r="J101" s="43"/>
      <c r="K101" s="53"/>
    </row>
  </sheetData>
  <sheetProtection algorithmName="SHA-512" hashValue="6UGorp7ziZXELFKqZMpYABXWoY/euQH1tOWduA9E6Ea/KGwq+bn+weXHg1bg30yIC/6IvP5mjv/HAui9G9hC9w==" saltValue="C9whkXwOXUTYcNEPrhyT1Q==" spinCount="100000" sheet="1" objects="1" scenarios="1"/>
  <protectedRanges>
    <protectedRange sqref="B15 B17 B18 B24 B26 B27 B33 B35 B36 B42 B43 B51 B61 B62 B63 B70 B71 B72 A83 B83 C83 E93" name="Bereich1"/>
  </protectedRanges>
  <pageMargins left="0.7" right="0.7" top="0.78740157499999996" bottom="0.78740157499999996" header="0.3" footer="0.3"/>
  <pageSetup paperSize="9" scale="75" orientation="portrait" r:id="rId1"/>
  <headerFooter>
    <oddHeader>&amp;LSVZ 02/2025&amp;RPreisblatt  Los 1 Omnibus-Innenreinigung</oddHeader>
    <oddFooter>Seite &amp;P von &amp;N</oddFooter>
  </headerFooter>
  <rowBreaks count="1" manualBreakCount="1">
    <brk id="54" max="16383" man="1"/>
  </rowBreaks>
  <colBreaks count="1" manualBreakCount="1">
    <brk id="5" max="1048575" man="1"/>
  </colBreaks>
  <ignoredErrors>
    <ignoredError sqref="B13:C13 B22:C22 B31:C31 B40:C40 B49:C49 B59:C59 B68:C68" numberStoredAsText="1"/>
    <ignoredError sqref="E85 E90" evalErro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 Raßloff</dc:creator>
  <cp:lastModifiedBy>Marco Raßloff</cp:lastModifiedBy>
  <cp:lastPrinted>2025-04-04T07:37:35Z</cp:lastPrinted>
  <dcterms:created xsi:type="dcterms:W3CDTF">2025-04-03T07:54:00Z</dcterms:created>
  <dcterms:modified xsi:type="dcterms:W3CDTF">2025-04-04T08:40:08Z</dcterms:modified>
</cp:coreProperties>
</file>