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B- Vergabestelle EU-weite Ausschr. V81263-1824-32 Endg. u. Zub. (Erweiterung Videostudio)\"/>
    </mc:Choice>
  </mc:AlternateContent>
  <xr:revisionPtr revIDLastSave="0" documentId="13_ncr:1_{F61F3172-7BE7-4472-BE7D-C43F62BC83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8" i="1"/>
  <c r="H14" i="1" l="1"/>
  <c r="H12" i="1"/>
  <c r="H15" i="1" l="1"/>
  <c r="H16" i="1" l="1"/>
  <c r="H17" i="1" s="1"/>
  <c r="H18" i="1" s="1"/>
</calcChain>
</file>

<file path=xl/sharedStrings.xml><?xml version="1.0" encoding="utf-8"?>
<sst xmlns="http://schemas.openxmlformats.org/spreadsheetml/2006/main" count="22" uniqueCount="22">
  <si>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</si>
  <si>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</si>
  <si>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</si>
  <si>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</si>
  <si>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</si>
  <si>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</si>
  <si>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</si>
  <si>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</si>
  <si>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</si>
  <si>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</si>
  <si>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</si>
  <si>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</si>
  <si>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</si>
  <si>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</si>
  <si>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</si>
  <si>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</si>
  <si>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t>Los 6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</si>
  <si>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</si>
  <si>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Lieferung von 3D Tablets und Zubehör lt. LV. (Los 6)</t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</si>
  <si>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Leia Lume Pad 2 - 3D-Tablet, neu, "oder gleichwertig"</t>
    </r>
    <r>
      <rPr>
        <sz val="10"/>
        <color theme="1"/>
        <rFont val="Arial"/>
        <family val="2"/>
      </rPr>
      <t xml:space="preserve">
- Hardware und Speicher
- Chipset: Qualcomm Snapdragon 888 (2,8 GHz)
	- CPU: Qualcomm Kryo 680 (Octa-Core)
	- GPU: Adreno 660
	- RAM: 8 GB LPDDR5 (erweiterbar auf bis zu 14 GB)
	- Speicherplatz: 128 GB Flash UFS 3.1
	- Erweiterung: MicroSD UHS-1 Slot bis zu 2 TB
- Audio und Konnektivität
	- Lautsprecher: Quad-Super Linear  
	- Audioqualität: Dolby ATMOS, Qualcomm aptX™ Adaptive Bluetooth Audio  
	- WLAN: WIFI 6, 2x2 MIMO 2,4G &amp; 5G DBS  
	- Bluetooth: Bluetooth 5.2  
	- USB-C: USB 3.1 (Gen 1) DisplayPort-Out  
	- Lume Connector: Magnetic PogoPin Anschluss  
- Display
	- Displaytyp: 12,4 Zoll IPS LCD, Multi-Touch, 2D/3D-Modi unterstützt  
	- 2D-Auflösung: 2560x1600 (WQXGA - 16:10)  
	- 3D-Technologie: DLB™ (Diffractive Lightfield Backlighting)  
	- Bildwiederholrate: 120 Hz  
	- 2D/3D-Blickwinkel: 180°/86°  
	- Helligkeit (Nits): 450 nit (2D), 300 nit (3D)  
- Betriebssystem und Biometrik
	- Betriebssystem: Android 12 (unterstützt Google Play Services)
	- Biometrik: Fingerabdrucksensor, Gesichtserkennung  
- Kamera 
	- Rückkamera: 16 MP Stereo 3D  
	- Frontkamera: 8 MP Stereo 3D  
	- 3D-Fotoauflösung: 4656x2910 (Rückseite), 3264x2040 (Vorderseite)  
	- 3D-Videoauflösung: 1920x1200 bei 30 fps 
- Abemessungen / Gewicht:28,5x19x0,84cm; 1,3 kg
Lieferumfang:Standard (min. USB-C Netzkabel)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</si>
  <si>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Leia LUME PAD 2 Cover, neu, "oder gleichwertig", passend zu Pos1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</si>
  <si>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Speicherkarte Samsung PRO Ultimate microSD-Karte 512 GB microSDXC, 200 MB/s, 30 MB/s Schreiben, A2, UHS-I, U3, V30, "oder gleichwertig"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</si>
</sst>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164" fontId="0" fillId="0" borderId="10" xfId="0" applyNumberFormat="1" applyFill="1" applyBorder="1" applyAlignment="1" applyProtection="1">
      <alignment horizontal="center"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10" xfId="0" applyFill="1" applyBorder="1" applyAlignment="1" applyProtection="1">
      <alignment horizontal="center"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1" fillId="2" borderId="2" xfId="0" applyNumberFormat="1" applyFont="1" applyFill="1" applyBorder="1" applyAlignment="1" applyProtection="1">
      <alignment vertical="top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horizontal="center" vertical="top"/>
    </xf>
    <xf numFmtId="164" fontId="0" fillId="2" borderId="10" xfId="0" applyNumberFormat="1" applyFill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center" vertical="top"/>
      <protection locked="0"/>
    </xf>
    <xf numFmtId="164" fontId="0" fillId="0" borderId="10" xfId="0" applyNumberFormat="1" applyFill="1" applyBorder="1" applyAlignment="1" applyProtection="1">
      <alignment horizontal="center" vertical="top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9"/>
  <sheetViews>
    <sheetView tabSelected="1" view="pageLayout" topLeftCell="A9" zoomScale="90" zoomScaleNormal="100" zoomScalePageLayoutView="90" workbookViewId="0">
      <selection activeCell="F17" activeCellId="2" sqref="G8:G12 D17 F17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10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1" customWidth="1"/>
    <col min="8" max="8" width="12.5703125" style="1" customWidth="1"/>
    <col min="9" max="16384" width="11.42578125" style="1"/>
  </cols>
  <sheetData>
    <row r="2" spans="2:8" ht="18" x14ac:dyDescent="0.2">
      <c r="B2" s="55" t="s">
        <v>15</v>
      </c>
      <c r="C2" s="55"/>
      <c r="D2" s="55"/>
      <c r="E2" s="55"/>
      <c r="F2" s="55"/>
      <c r="G2" s="55"/>
      <c r="H2" s="55"/>
    </row>
    <row r="3" spans="2:8" ht="18" x14ac:dyDescent="0.2">
      <c r="B3" s="11"/>
      <c r="C3" s="11"/>
      <c r="D3" s="11"/>
      <c r="E3" s="11"/>
      <c r="F3" s="11"/>
      <c r="G3" s="11"/>
      <c r="H3" s="11"/>
    </row>
    <row r="4" spans="2:8" x14ac:dyDescent="0.2">
      <c r="B4" s="56" t="s">
        <v>18</v>
      </c>
      <c r="C4" s="56"/>
      <c r="D4" s="56"/>
      <c r="E4" s="56"/>
      <c r="F4" s="56"/>
      <c r="G4" s="56"/>
      <c r="H4" s="56"/>
    </row>
    <row r="5" spans="2:8" ht="22.5" customHeight="1" x14ac:dyDescent="0.2">
      <c r="B5" s="60" t="s">
        <v>16</v>
      </c>
      <c r="C5" s="61"/>
      <c r="D5" s="12"/>
      <c r="E5" s="12"/>
      <c r="F5" s="12"/>
      <c r="G5" s="12"/>
      <c r="H5" s="12"/>
    </row>
    <row r="6" spans="2:8" ht="4.5" customHeight="1" x14ac:dyDescent="0.2">
      <c r="B6" s="2"/>
      <c r="C6" s="2"/>
      <c r="D6" s="2"/>
      <c r="E6" s="2"/>
      <c r="F6" s="2"/>
      <c r="G6" s="2"/>
      <c r="H6" s="2"/>
    </row>
    <row r="7" spans="2:8" ht="25.5" x14ac:dyDescent="0.2">
      <c r="B7" s="18" t="s">
        <v>0</v>
      </c>
      <c r="C7" s="42" t="s">
        <v>1</v>
      </c>
      <c r="D7" s="43"/>
      <c r="E7" s="19"/>
      <c r="F7" s="18" t="s">
        <v>2</v>
      </c>
      <c r="G7" s="20" t="s">
        <v>3</v>
      </c>
      <c r="H7" s="20" t="s">
        <v>4</v>
      </c>
    </row>
    <row r="8" spans="2:8" ht="408.75" customHeight="1" x14ac:dyDescent="0.2">
      <c r="B8" s="51">
        <v>1</v>
      </c>
      <c r="C8" s="65" t="s">
        <v>19</v>
      </c>
      <c r="D8" s="66"/>
      <c r="E8" s="67"/>
      <c r="F8" s="51">
        <v>270</v>
      </c>
      <c r="G8" s="71">
        <v>0</v>
      </c>
      <c r="H8" s="53">
        <f>F8*G8</f>
        <v>0</v>
      </c>
    </row>
    <row r="9" spans="2:8" ht="84.75" customHeight="1" x14ac:dyDescent="0.2">
      <c r="B9" s="52"/>
      <c r="C9" s="68"/>
      <c r="D9" s="69"/>
      <c r="E9" s="70"/>
      <c r="F9" s="52"/>
      <c r="G9" s="72"/>
      <c r="H9" s="54"/>
    </row>
    <row r="10" spans="2:8" ht="39" customHeight="1" x14ac:dyDescent="0.2">
      <c r="B10" s="21">
        <v>2</v>
      </c>
      <c r="C10" s="62" t="s">
        <v>20</v>
      </c>
      <c r="D10" s="63"/>
      <c r="E10" s="64"/>
      <c r="F10" s="21">
        <v>270</v>
      </c>
      <c r="G10" s="14">
        <v>0</v>
      </c>
      <c r="H10" s="37">
        <f t="shared" ref="H10:H11" si="0">F10*G10</f>
        <v>0</v>
      </c>
    </row>
    <row r="11" spans="2:8" ht="84.75" customHeight="1" x14ac:dyDescent="0.2">
      <c r="B11" s="21">
        <v>3</v>
      </c>
      <c r="C11" s="62" t="s">
        <v>21</v>
      </c>
      <c r="D11" s="63"/>
      <c r="E11" s="64"/>
      <c r="F11" s="21">
        <v>270</v>
      </c>
      <c r="G11" s="14">
        <v>0</v>
      </c>
      <c r="H11" s="37">
        <f t="shared" si="0"/>
        <v>0</v>
      </c>
    </row>
    <row r="12" spans="2:8" ht="136.5" customHeight="1" x14ac:dyDescent="0.2">
      <c r="B12" s="22">
        <v>4</v>
      </c>
      <c r="C12" s="57" t="s">
        <v>17</v>
      </c>
      <c r="D12" s="58"/>
      <c r="E12" s="59"/>
      <c r="F12" s="23">
        <v>1</v>
      </c>
      <c r="G12" s="15">
        <v>0</v>
      </c>
      <c r="H12" s="37">
        <f>F12*G12</f>
        <v>0</v>
      </c>
    </row>
    <row r="13" spans="2:8" x14ac:dyDescent="0.2">
      <c r="B13" s="24"/>
      <c r="C13" s="25"/>
      <c r="D13" s="26"/>
      <c r="E13" s="26"/>
      <c r="F13" s="25"/>
      <c r="G13" s="27"/>
      <c r="H13" s="28"/>
    </row>
    <row r="14" spans="2:8" ht="12.75" customHeight="1" x14ac:dyDescent="0.2">
      <c r="B14" s="47" t="s">
        <v>5</v>
      </c>
      <c r="C14" s="48"/>
      <c r="D14" s="48"/>
      <c r="E14" s="48"/>
      <c r="F14" s="48"/>
      <c r="G14" s="49"/>
      <c r="H14" s="29">
        <f>SUM(H8:H12)</f>
        <v>0</v>
      </c>
    </row>
    <row r="15" spans="2:8" ht="12.75" customHeight="1" x14ac:dyDescent="0.2">
      <c r="B15" s="40"/>
      <c r="C15" s="50"/>
      <c r="D15" s="50"/>
      <c r="E15" s="50"/>
      <c r="F15" s="30">
        <v>19</v>
      </c>
      <c r="G15" s="31" t="s">
        <v>14</v>
      </c>
      <c r="H15" s="29">
        <f>H14*(F15/100)</f>
        <v>0</v>
      </c>
    </row>
    <row r="16" spans="2:8" ht="12" customHeight="1" x14ac:dyDescent="0.2">
      <c r="B16" s="47" t="s">
        <v>6</v>
      </c>
      <c r="C16" s="48"/>
      <c r="D16" s="48"/>
      <c r="E16" s="48"/>
      <c r="F16" s="48"/>
      <c r="G16" s="49"/>
      <c r="H16" s="32">
        <f>SUM(H14+H15)</f>
        <v>0</v>
      </c>
    </row>
    <row r="17" spans="2:8" x14ac:dyDescent="0.2">
      <c r="B17" s="40"/>
      <c r="C17" s="41"/>
      <c r="D17" s="16"/>
      <c r="E17" s="33" t="s">
        <v>13</v>
      </c>
      <c r="F17" s="17">
        <v>0</v>
      </c>
      <c r="G17" s="34" t="s">
        <v>7</v>
      </c>
      <c r="H17" s="35">
        <f>H16*D17</f>
        <v>0</v>
      </c>
    </row>
    <row r="18" spans="2:8" x14ac:dyDescent="0.2">
      <c r="B18" s="8"/>
      <c r="C18" s="6"/>
      <c r="D18" s="6"/>
      <c r="E18" s="6"/>
      <c r="F18" s="39" t="s">
        <v>12</v>
      </c>
      <c r="G18" s="39"/>
      <c r="H18" s="36">
        <f>H16-H17</f>
        <v>0</v>
      </c>
    </row>
    <row r="19" spans="2:8" ht="12.75" customHeight="1" x14ac:dyDescent="0.2">
      <c r="B19" s="8"/>
      <c r="C19" s="6"/>
      <c r="D19" s="6"/>
      <c r="E19" s="6"/>
      <c r="F19" s="6"/>
      <c r="G19" s="6"/>
      <c r="H19" s="7"/>
    </row>
    <row r="20" spans="2:8" x14ac:dyDescent="0.2">
      <c r="B20" s="44" t="s">
        <v>11</v>
      </c>
      <c r="C20" s="44"/>
      <c r="D20" s="44"/>
      <c r="E20" s="44"/>
      <c r="F20" s="44"/>
      <c r="G20" s="44"/>
      <c r="H20" s="44"/>
    </row>
    <row r="21" spans="2:8" x14ac:dyDescent="0.2">
      <c r="B21" s="44"/>
      <c r="C21" s="44"/>
      <c r="D21" s="44"/>
      <c r="E21" s="44"/>
      <c r="F21" s="44"/>
      <c r="G21" s="44"/>
      <c r="H21" s="44"/>
    </row>
    <row r="22" spans="2:8" ht="12.75" customHeight="1" x14ac:dyDescent="0.2">
      <c r="B22" s="9"/>
      <c r="C22" s="13"/>
      <c r="D22" s="13"/>
      <c r="E22" s="13"/>
      <c r="F22" s="13"/>
      <c r="G22" s="13"/>
      <c r="H22" s="13"/>
    </row>
    <row r="23" spans="2:8" x14ac:dyDescent="0.2">
      <c r="B23" s="45" t="s">
        <v>8</v>
      </c>
      <c r="C23" s="45"/>
      <c r="D23" s="45"/>
      <c r="E23" s="45"/>
      <c r="F23" s="45"/>
      <c r="G23" s="45"/>
      <c r="H23" s="45"/>
    </row>
    <row r="24" spans="2:8" x14ac:dyDescent="0.2">
      <c r="B24" s="45"/>
      <c r="C24" s="45"/>
      <c r="D24" s="45"/>
      <c r="E24" s="45"/>
      <c r="F24" s="45"/>
      <c r="G24" s="45"/>
      <c r="H24" s="45"/>
    </row>
    <row r="25" spans="2:8" ht="12.75" customHeight="1" x14ac:dyDescent="0.2"/>
    <row r="28" spans="2:8" x14ac:dyDescent="0.2">
      <c r="B28" s="46" t="s">
        <v>9</v>
      </c>
      <c r="C28" s="46"/>
      <c r="D28" s="4"/>
      <c r="E28" s="4"/>
    </row>
    <row r="29" spans="2:8" x14ac:dyDescent="0.2">
      <c r="B29" s="38" t="s">
        <v>10</v>
      </c>
      <c r="C29" s="38"/>
      <c r="D29" s="3"/>
      <c r="E29" s="3"/>
    </row>
  </sheetData>
  <sheetProtection algorithmName="SHA-512" hashValue="A8ExhUijLLbpI+Zs6WEPilhjs4jiew7BCwKJ7i0Qa+B7nbwo3C1h8mwwC3EwDfgadsGTpj5+fmzMi89e7fcR4A==" saltValue="ti6nqhGwhntcctw7oeopQw==" spinCount="100000" sheet="1" selectLockedCells="1"/>
  <protectedRanges>
    <protectedRange password="CCE0" sqref="B23:C23 F14:G16 B24:E30 F18:G30 B14:E22" name="Bereich3"/>
    <protectedRange password="CCE0" sqref="B2:E3 B4:C7 F2:H7 E7" name="Bereich1"/>
    <protectedRange password="CCE0" sqref="C12 B13:F13 F12" name="Bereich2"/>
    <protectedRange password="CCE0" sqref="E12 C12" name="Bereich2_3"/>
    <protectedRange password="CCE0" sqref="E8:E11" name="Bereich1_1"/>
    <protectedRange password="CCE0" sqref="B8:C11 F8:F11" name="Bereich2_2"/>
    <protectedRange password="CCE0" sqref="C8:C11" name="Bereich2_1_1"/>
    <protectedRange password="CCE0" sqref="B12" name="Bereich2_4_1"/>
  </protectedRanges>
  <mergeCells count="21">
    <mergeCell ref="B2:H2"/>
    <mergeCell ref="B4:H4"/>
    <mergeCell ref="C12:E12"/>
    <mergeCell ref="B5:C5"/>
    <mergeCell ref="C10:E10"/>
    <mergeCell ref="C11:E11"/>
    <mergeCell ref="C8:E9"/>
    <mergeCell ref="F8:F9"/>
    <mergeCell ref="G8:G9"/>
    <mergeCell ref="B29:C29"/>
    <mergeCell ref="F18:G18"/>
    <mergeCell ref="B17:C17"/>
    <mergeCell ref="C7:D7"/>
    <mergeCell ref="B20:H21"/>
    <mergeCell ref="B23:H24"/>
    <mergeCell ref="B28:C28"/>
    <mergeCell ref="B16:G16"/>
    <mergeCell ref="B15:E15"/>
    <mergeCell ref="B14:G14"/>
    <mergeCell ref="B8:B9"/>
    <mergeCell ref="H8:H9"/>
  </mergeCells>
  <dataValidations disablePrompts="1" count="2">
    <dataValidation showInputMessage="1" showErrorMessage="1" sqref="F15" xr:uid="{00000000-0002-0000-0000-000000000000}"/>
    <dataValidation showInputMessage="1" showErrorMessage="1" prompt="Bitte wählen Sie zwischen einer Mehrwertsteuer von 7% oder 19%" sqref="G15 B15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2024-11-13T08:10:29Z</dcterms:modified>
</cp:coreProperties>
</file>