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Torsten.Wilberg\Desktop\Endgeräte und Zubehör_Plan_D_NEU\Endgeräte und Zubehör_Plan_D_NEU\"/>
    </mc:Choice>
  </mc:AlternateContent>
  <xr:revisionPtr revIDLastSave="0" documentId="13_ncr:1_{A47DAFDE-CED2-45B3-A6DD-3866A8CBA8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9" i="1" l="1"/>
  <c r="H11" i="1" s="1"/>
  <c r="H12" i="1" l="1"/>
  <c r="H13" i="1" l="1"/>
  <c r="H14" i="1" s="1"/>
  <c r="H15" i="1" s="1"/>
</calcChain>
</file>

<file path=xl/sharedStrings.xml><?xml version="1.0" encoding="utf-8"?>
<sst xmlns="http://schemas.openxmlformats.org/spreadsheetml/2006/main" count="20" uniqueCount="20">
  <si>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</si>
  <si>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</si>
  <si>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</si>
  <si>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</si>
  <si>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</si>
  <si>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</si>
  <si>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</si>
  <si>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</si>
  <si>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</si>
  <si>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</si>
  <si>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</si>
  <si>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</si>
  <si>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</si>
  <si>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</si>
  <si>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</si>
  <si>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Leistungsbeschreibung Vergabe-Nr.: V81263-1824-32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</si>
  <si>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</si>
  <si>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t>Los 22</t>
  </si>
  <si>
    <r>
      <rPr>
        <u/>
        <sz val="10"/>
        <color theme="1"/>
        <rFont val="Arial"/>
        <family val="2"/>
      </rPr>
      <t>Produkt</t>
    </r>
    <r>
      <rPr>
        <sz val="10"/>
        <color theme="1"/>
        <rFont val="Arial"/>
        <family val="2"/>
      </rPr>
      <t xml:space="preserve">: </t>
    </r>
    <r>
      <rPr>
        <b/>
        <sz val="10"/>
        <color theme="1"/>
        <rFont val="Arial"/>
        <family val="2"/>
      </rPr>
      <t xml:space="preserve">senseBox:edu S2, neu
</t>
    </r>
    <r>
      <rPr>
        <sz val="10"/>
        <color theme="1"/>
        <rFont val="Arial"/>
        <family val="2"/>
      </rPr>
      <t>Bauform: Experimentier-Set
Parameter: - Datenübertragung: WiFi, Bluetooth
- Sensoren: ToF-Sensor, Temperatur- und Luftfeuchtigkeit, Temperatur- und Luftdruck, Helligkeit- und UV-Strahlung, Beschleunigungs- und Gyrosensor
- Weitere Komponenten: Akku, LED-Matrix, Display, SD-Karte
- Programmierung mit Blockly und OpenRoberta Lab
Lieferumfang: Board senseBox MCU-S2 MPU, Bees Bluetooth-Bee, inkl. Sensoren (Temperatur- &amp; Luftsensor, Beleuchtungsstäre &amp; UV-Strahlung, Luftdruck- &amp; Temperatursensor, ToF Distanzsensor), inkl. Zubehör (OLED-Display, Mikro SD-Karte, USB-C Kabel 1m, Batteriehalterung (inkl. passender Batterie), LED-Matrix, Verbindungskabel (senseBox:edu S2)
Garantie: min. 1 Jahr</t>
    </r>
  </si>
  <si>
    <t>Lieferung von Experimentiersets und Zubehör lt. LV. (Los 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</si>
</sst>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top" wrapText="1"/>
    </xf>
    <xf numFmtId="0" fontId="2" fillId="0" borderId="1" xfId="0" applyFont="1" applyBorder="1" applyAlignment="1" applyProtection="1">
      <alignment horizontal="right" vertical="top"/>
    </xf>
    <xf numFmtId="164" fontId="2" fillId="0" borderId="0" xfId="0" applyNumberFormat="1" applyFont="1" applyFill="1" applyBorder="1" applyAlignment="1" applyProtection="1">
      <alignment horizontal="right"/>
    </xf>
    <xf numFmtId="0" fontId="0" fillId="0" borderId="0" xfId="0" applyAlignment="1" applyProtection="1">
      <alignment horizontal="right" vertical="top" wrapText="1"/>
    </xf>
    <xf numFmtId="0" fontId="0" fillId="0" borderId="0" xfId="0" applyAlignment="1" applyProtection="1">
      <alignment horizontal="right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0" fontId="2" fillId="2" borderId="2" xfId="0" applyFont="1" applyFill="1" applyBorder="1" applyAlignment="1" applyProtection="1">
      <alignment horizontal="right" vertical="top" wrapText="1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164" fontId="1" fillId="2" borderId="2" xfId="0" applyNumberFormat="1" applyFont="1" applyFill="1" applyBorder="1" applyAlignment="1" applyProtection="1">
      <alignment horizontal="right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horizontal="right" vertical="top"/>
    </xf>
    <xf numFmtId="164" fontId="0" fillId="2" borderId="7" xfId="0" applyNumberFormat="1" applyFill="1" applyBorder="1" applyAlignment="1" applyProtection="1">
      <alignment horizontal="right" vertical="top"/>
    </xf>
    <xf numFmtId="164" fontId="0" fillId="2" borderId="2" xfId="0" applyNumberForma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right"/>
    </xf>
    <xf numFmtId="164" fontId="0" fillId="2" borderId="4" xfId="0" applyNumberFormat="1" applyFill="1" applyBorder="1" applyAlignment="1" applyProtection="1">
      <alignment horizontal="right"/>
    </xf>
    <xf numFmtId="0" fontId="2" fillId="2" borderId="2" xfId="0" applyFont="1" applyFill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166" fontId="0" fillId="2" borderId="2" xfId="0" applyNumberFormat="1" applyFill="1" applyBorder="1" applyAlignment="1" applyProtection="1">
      <alignment horizontal="right"/>
    </xf>
    <xf numFmtId="164" fontId="2" fillId="2" borderId="2" xfId="0" applyNumberFormat="1" applyFont="1" applyFill="1" applyBorder="1" applyAlignment="1" applyProtection="1">
      <alignment horizontal="right"/>
    </xf>
    <xf numFmtId="164" fontId="1" fillId="0" borderId="2" xfId="0" applyNumberFormat="1" applyFont="1" applyFill="1" applyBorder="1" applyAlignment="1" applyProtection="1">
      <alignment horizontal="right"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 vertical="top"/>
    </xf>
    <xf numFmtId="164" fontId="0" fillId="0" borderId="4" xfId="0" applyNumberFormat="1" applyFill="1" applyBorder="1" applyAlignment="1" applyProtection="1">
      <alignment horizontal="right" vertical="top"/>
      <protection locked="0"/>
    </xf>
    <xf numFmtId="164" fontId="0" fillId="2" borderId="4" xfId="0" applyNumberFormat="1" applyFill="1" applyBorder="1" applyAlignment="1" applyProtection="1">
      <alignment horizontal="right" vertical="top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49" fontId="0" fillId="2" borderId="5" xfId="0" applyNumberFormat="1" applyFill="1" applyBorder="1" applyAlignment="1" applyProtection="1">
      <alignment horizontal="left" vertical="top" wrapText="1"/>
    </xf>
    <xf numFmtId="49" fontId="0" fillId="2" borderId="6" xfId="0" applyNumberFormat="1" applyFill="1" applyBorder="1" applyAlignment="1" applyProtection="1">
      <alignment horizontal="left" vertical="top" wrapText="1"/>
    </xf>
    <xf numFmtId="49" fontId="0" fillId="2" borderId="7" xfId="0" applyNumberFormat="1" applyFill="1" applyBorder="1" applyAlignment="1" applyProtection="1">
      <alignment horizontal="left" vertical="top" wrapText="1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6"/>
  <sheetViews>
    <sheetView tabSelected="1" view="pageLayout" topLeftCell="A7" zoomScale="108" zoomScaleNormal="100" zoomScalePageLayoutView="108" workbookViewId="0">
      <selection activeCell="F14" activeCellId="2" sqref="G8:G9 D14 F14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9" bestFit="1" customWidth="1"/>
    <col min="3" max="3" width="31.85546875" style="1" customWidth="1"/>
    <col min="4" max="4" width="8.140625" style="1" customWidth="1"/>
    <col min="5" max="5" width="10" style="1" customWidth="1"/>
    <col min="6" max="6" width="7.28515625" style="9" customWidth="1"/>
    <col min="7" max="7" width="11.42578125" style="21" bestFit="1" customWidth="1"/>
    <col min="8" max="8" width="12.5703125" style="21" customWidth="1"/>
    <col min="9" max="16384" width="11.42578125" style="1"/>
  </cols>
  <sheetData>
    <row r="2" spans="2:8" ht="18" x14ac:dyDescent="0.2">
      <c r="B2" s="47" t="s">
        <v>15</v>
      </c>
      <c r="C2" s="47"/>
      <c r="D2" s="47"/>
      <c r="E2" s="47"/>
      <c r="F2" s="47"/>
      <c r="G2" s="47"/>
      <c r="H2" s="47"/>
    </row>
    <row r="3" spans="2:8" ht="18" x14ac:dyDescent="0.2">
      <c r="B3" s="13"/>
      <c r="C3" s="10"/>
      <c r="D3" s="10"/>
      <c r="E3" s="10"/>
      <c r="F3" s="14"/>
      <c r="G3" s="16"/>
      <c r="H3" s="16"/>
    </row>
    <row r="4" spans="2:8" x14ac:dyDescent="0.2">
      <c r="B4" s="48" t="s">
        <v>19</v>
      </c>
      <c r="C4" s="48"/>
      <c r="D4" s="48"/>
      <c r="E4" s="48"/>
      <c r="F4" s="48"/>
      <c r="G4" s="48"/>
      <c r="H4" s="48"/>
    </row>
    <row r="5" spans="2:8" ht="22.15" customHeight="1" x14ac:dyDescent="0.2">
      <c r="B5" s="52" t="s">
        <v>17</v>
      </c>
      <c r="C5" s="53"/>
      <c r="D5" s="11"/>
      <c r="E5" s="11"/>
      <c r="F5" s="15"/>
      <c r="G5" s="17"/>
      <c r="H5" s="17"/>
    </row>
    <row r="6" spans="2:8" ht="4.1500000000000004" customHeight="1" x14ac:dyDescent="0.2">
      <c r="B6" s="2"/>
      <c r="C6" s="2"/>
      <c r="D6" s="2"/>
      <c r="E6" s="2"/>
      <c r="F6" s="2"/>
      <c r="G6" s="18"/>
      <c r="H6" s="18"/>
    </row>
    <row r="7" spans="2:8" x14ac:dyDescent="0.2">
      <c r="B7" s="22" t="s">
        <v>0</v>
      </c>
      <c r="C7" s="61" t="s">
        <v>1</v>
      </c>
      <c r="D7" s="62"/>
      <c r="E7" s="23"/>
      <c r="F7" s="22" t="s">
        <v>2</v>
      </c>
      <c r="G7" s="24" t="s">
        <v>3</v>
      </c>
      <c r="H7" s="24" t="s">
        <v>4</v>
      </c>
    </row>
    <row r="8" spans="2:8" ht="228.75" customHeight="1" x14ac:dyDescent="0.2">
      <c r="B8" s="44">
        <v>1</v>
      </c>
      <c r="C8" s="54" t="s">
        <v>18</v>
      </c>
      <c r="D8" s="55"/>
      <c r="E8" s="56"/>
      <c r="F8" s="44">
        <v>210</v>
      </c>
      <c r="G8" s="45">
        <v>0</v>
      </c>
      <c r="H8" s="46">
        <f>F8*G8</f>
        <v>0</v>
      </c>
    </row>
    <row r="9" spans="2:8" ht="124.9" customHeight="1" x14ac:dyDescent="0.2">
      <c r="B9" s="25">
        <v>2</v>
      </c>
      <c r="C9" s="49" t="s">
        <v>16</v>
      </c>
      <c r="D9" s="50"/>
      <c r="E9" s="51"/>
      <c r="F9" s="26">
        <v>1</v>
      </c>
      <c r="G9" s="41">
        <v>0</v>
      </c>
      <c r="H9" s="27">
        <f>F9*G9</f>
        <v>0</v>
      </c>
    </row>
    <row r="10" spans="2:8" ht="12.6" customHeight="1" x14ac:dyDescent="0.2">
      <c r="B10" s="28"/>
      <c r="C10" s="29"/>
      <c r="D10" s="30"/>
      <c r="E10" s="30"/>
      <c r="F10" s="29"/>
      <c r="G10" s="31"/>
      <c r="H10" s="32"/>
    </row>
    <row r="11" spans="2:8" x14ac:dyDescent="0.2">
      <c r="B11" s="66" t="s">
        <v>5</v>
      </c>
      <c r="C11" s="67"/>
      <c r="D11" s="67"/>
      <c r="E11" s="67"/>
      <c r="F11" s="67"/>
      <c r="G11" s="68"/>
      <c r="H11" s="33">
        <f>SUM(H8:H9)</f>
        <v>0</v>
      </c>
    </row>
    <row r="12" spans="2:8" ht="12.75" customHeight="1" x14ac:dyDescent="0.2">
      <c r="B12" s="59"/>
      <c r="C12" s="69"/>
      <c r="D12" s="69"/>
      <c r="E12" s="69"/>
      <c r="F12" s="34">
        <v>19</v>
      </c>
      <c r="G12" s="35" t="s">
        <v>14</v>
      </c>
      <c r="H12" s="33">
        <f>H11*(F12/100)</f>
        <v>0</v>
      </c>
    </row>
    <row r="13" spans="2:8" ht="12.6" customHeight="1" x14ac:dyDescent="0.2">
      <c r="B13" s="66" t="s">
        <v>6</v>
      </c>
      <c r="C13" s="67"/>
      <c r="D13" s="67"/>
      <c r="E13" s="67"/>
      <c r="F13" s="67"/>
      <c r="G13" s="68"/>
      <c r="H13" s="36">
        <f>SUM(H11+H12)</f>
        <v>0</v>
      </c>
    </row>
    <row r="14" spans="2:8" x14ac:dyDescent="0.2">
      <c r="B14" s="59"/>
      <c r="C14" s="60"/>
      <c r="D14" s="42"/>
      <c r="E14" s="37" t="s">
        <v>13</v>
      </c>
      <c r="F14" s="43">
        <v>0</v>
      </c>
      <c r="G14" s="38" t="s">
        <v>7</v>
      </c>
      <c r="H14" s="39">
        <f>H13*D14</f>
        <v>0</v>
      </c>
    </row>
    <row r="15" spans="2:8" ht="12.75" customHeight="1" x14ac:dyDescent="0.2">
      <c r="B15" s="7"/>
      <c r="C15" s="6"/>
      <c r="D15" s="6"/>
      <c r="E15" s="6"/>
      <c r="F15" s="58" t="s">
        <v>12</v>
      </c>
      <c r="G15" s="58"/>
      <c r="H15" s="40">
        <f>H13-H14</f>
        <v>0</v>
      </c>
    </row>
    <row r="16" spans="2:8" x14ac:dyDescent="0.2">
      <c r="B16" s="7"/>
      <c r="C16" s="6"/>
      <c r="D16" s="6"/>
      <c r="E16" s="6"/>
      <c r="F16" s="7"/>
      <c r="G16" s="6"/>
      <c r="H16" s="19"/>
    </row>
    <row r="17" spans="2:8" x14ac:dyDescent="0.2">
      <c r="B17" s="63" t="s">
        <v>11</v>
      </c>
      <c r="C17" s="63"/>
      <c r="D17" s="63"/>
      <c r="E17" s="63"/>
      <c r="F17" s="63"/>
      <c r="G17" s="63"/>
      <c r="H17" s="63"/>
    </row>
    <row r="18" spans="2:8" x14ac:dyDescent="0.2">
      <c r="B18" s="63"/>
      <c r="C18" s="63"/>
      <c r="D18" s="63"/>
      <c r="E18" s="63"/>
      <c r="F18" s="63"/>
      <c r="G18" s="63"/>
      <c r="H18" s="63"/>
    </row>
    <row r="19" spans="2:8" x14ac:dyDescent="0.2">
      <c r="B19" s="8"/>
      <c r="C19" s="12"/>
      <c r="D19" s="12"/>
      <c r="E19" s="12"/>
      <c r="F19" s="8"/>
      <c r="G19" s="20"/>
      <c r="H19" s="20"/>
    </row>
    <row r="20" spans="2:8" x14ac:dyDescent="0.2">
      <c r="B20" s="64" t="s">
        <v>8</v>
      </c>
      <c r="C20" s="64"/>
      <c r="D20" s="64"/>
      <c r="E20" s="64"/>
      <c r="F20" s="64"/>
      <c r="G20" s="64"/>
      <c r="H20" s="64"/>
    </row>
    <row r="21" spans="2:8" x14ac:dyDescent="0.2">
      <c r="B21" s="64"/>
      <c r="C21" s="64"/>
      <c r="D21" s="64"/>
      <c r="E21" s="64"/>
      <c r="F21" s="64"/>
      <c r="G21" s="64"/>
      <c r="H21" s="64"/>
    </row>
    <row r="25" spans="2:8" x14ac:dyDescent="0.2">
      <c r="B25" s="65" t="s">
        <v>9</v>
      </c>
      <c r="C25" s="65"/>
      <c r="D25" s="4"/>
      <c r="E25" s="4"/>
    </row>
    <row r="26" spans="2:8" x14ac:dyDescent="0.2">
      <c r="B26" s="57" t="s">
        <v>10</v>
      </c>
      <c r="C26" s="57"/>
      <c r="D26" s="3"/>
      <c r="E26" s="3"/>
    </row>
  </sheetData>
  <sheetProtection algorithmName="SHA-512" hashValue="nHReXk7RFLXXYKZXpc9cMU/A2jZ7CmQPJKloM4hXGL68Kufu34nn7ZrcR73x5CGz4lt9nT3aZu8bMEYxoopFrw==" saltValue="MOInz8IjJ5tPbC9DxVNheQ==" spinCount="100000" sheet="1" selectLockedCells="1"/>
  <protectedRanges>
    <protectedRange password="CCE0" sqref="B20:C20 F11:G13 B21:E27 F15:G27 B11:E19" name="Bereich3"/>
    <protectedRange password="CCE0" sqref="B2:E3 B4:C7 F2:H7 E7" name="Bereich1"/>
    <protectedRange password="CCE0" sqref="B10:F10 C9 F9" name="Bereich2"/>
    <protectedRange password="CCE0" sqref="E9 C9" name="Bereich2_3"/>
    <protectedRange password="CCE0" sqref="E8" name="Bereich1_1"/>
    <protectedRange password="CCE0" sqref="B8:C8 F8" name="Bereich2_2"/>
    <protectedRange password="CCE0" sqref="C8" name="Bereich2_1_1"/>
    <protectedRange password="CCE0" sqref="B9" name="Bereich2_4_1"/>
  </protectedRanges>
  <mergeCells count="15">
    <mergeCell ref="B26:C26"/>
    <mergeCell ref="F15:G15"/>
    <mergeCell ref="B14:C14"/>
    <mergeCell ref="C7:D7"/>
    <mergeCell ref="B17:H18"/>
    <mergeCell ref="B20:H21"/>
    <mergeCell ref="B25:C25"/>
    <mergeCell ref="B13:G13"/>
    <mergeCell ref="B12:E12"/>
    <mergeCell ref="B11:G11"/>
    <mergeCell ref="B2:H2"/>
    <mergeCell ref="B4:H4"/>
    <mergeCell ref="C9:E9"/>
    <mergeCell ref="B5:C5"/>
    <mergeCell ref="C8:E8"/>
  </mergeCells>
  <dataValidations count="2">
    <dataValidation showInputMessage="1" showErrorMessage="1" sqref="F12" xr:uid="{00000000-0002-0000-0000-000000000000}"/>
    <dataValidation showInputMessage="1" showErrorMessage="1" prompt="Bitte wählen Sie zwischen einer Mehrwertsteuer von 7% oder 19%" sqref="G12 B12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5">
        <v>7.0000000000000007E-2</v>
      </c>
    </row>
    <row r="2" spans="1:1" x14ac:dyDescent="0.2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cp:lastPrinted>2024-07-03T06:03:13Z</cp:lastPrinted>
  <dcterms:created xsi:type="dcterms:W3CDTF">2015-07-15T09:11:56Z</dcterms:created>
  <dcterms:modified xsi:type="dcterms:W3CDTF">2024-12-07T14:06:00Z</dcterms:modified>
</cp:coreProperties>
</file>