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86F6E48E-C805-42CE-85CA-B0764DBEFC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3" i="1" s="1"/>
  <c r="H10" i="1"/>
  <c r="H8" i="1"/>
  <c r="H14" i="1" l="1"/>
  <c r="H15" i="1" l="1"/>
  <c r="H16" i="1" s="1"/>
  <c r="H17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<sst xmlns="http://schemas.openxmlformats.org/spreadsheetml/2006/main" count="21" uniqueCount="21">
  <si>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</si>
  <si>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</si>
  <si>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</si>
  <si>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</si>
  <si>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</si>
  <si>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</si>
  <si>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</si>
  <si>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</si>
  <si>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</si>
  <si>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</si>
  <si>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</si>
  <si>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</si>
  <si>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</si>
  <si>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</si>
  <si>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</si>
  <si>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</si>
  <si>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</si>
  <si>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Knopfzellen CR2032</t>
    </r>
  </si>
  <si>
    <r>
      <rPr>
        <u/>
        <sz val="10"/>
        <color theme="1"/>
        <rFont val="Arial"/>
        <family val="2"/>
      </rPr>
      <t>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 xml:space="preserve">Phywe Digitalset Schülerversuche Umwelt und Freiland (Art.-Nr. 12628-88D)
</t>
    </r>
    <r>
      <rPr>
        <sz val="10"/>
        <color theme="1"/>
        <rFont val="Arial"/>
        <family val="2"/>
      </rPr>
      <t>Bauform: Experimentier-Set
Parameter: Schülerversuche:
- Trinkwasseruntersuchung, Wetterbeobachtung, Geländekartierung
- Veränderung der Lichtverhältnisse in einem Laubwald, Veränderung des pH-Werts eines Fließgewässers, Vergleich der Boden- und Lufttemperatur im Verlauf eines Tages
- Der pH-Wert verschiedener Böden, Salzgehalt von Böden und Pflanzsubstraten
- Hochmoor und Niedermoor
- Veränderung des Salzgehalts in einem Fließgewässer
- Stationenlernen
- Wir besuchen ein Klärwerk
- Einfluss der Waldart auf Luftfeuchtigkeit, Temperatur und Helligkeit
- Ozeanversauerung durch Anstieg des CO2-Gehalts
Lieferumfang:
- Aluminium-Koffer
- Cobra SMARTlink
- Cobra SMARTsense - Weatherstation (Bluetooth + USB)
- Cobra SMARTsense Temperature: Messbereich -40...120 °C, Auflösung: 0,01 °C, Abtastrate: 10 Hz
- Cobra SMARTsense Pressure: Messbereich 20...400 kPa, Auflösung: 0,1 kPa, Abtastrate: 800 Hz
- Cobra SMARTsense Light: Messbereich 1 lx...128 klx, Auflösung: 0,1 lx, Abtastrate: 10 Hz
- Cobra SMARTsense Humidity: Messbereich 0...100 %rH, Auflösung: 0,1 %rH, Abtastrate: 10 Hz
- Cobra SMARTsense pH: Messbereich 0...14, Auflösung: 0,01, Abtastrate: 10 Hz
- Cobra SMARTsense Conductivity: Messbereich =0...20.000 µS/cm und 0...100 °C, Auflösung: 1 µs/cm und 0,1 °C, Abtastrate: 10 Hz
- Cobra4 SMARTsense Colorimeter zur Trübungsmessung: Messbereich 0...100%
- 1 x pH Elektrode, Kunststoff, gelgefüllt
- 1 x Puffertabletten, pH 4, rot, 100 Stück
- 1x Puffertabletten, pH 10, grün 100 Stück
- 1 x Kalibrierlösung für Leitfähigkeitselektrode, 5 Beutel zu je 20 ml
- 2 x Schutzhülsen für pH-Elektrode und Leitfähigkeits-Elektrode
- 1 x Etiketten, 120 Stück
- 4 x Vierkantflasche (HDPE), 100 ml
- 2 x Laborbecher, PP, 250 ml
Garantie: min. 1 Jahr</t>
    </r>
  </si>
  <si>
    <t>Los 23</t>
  </si>
  <si>
    <t>Lieferung von Digitalset Schülerversuche Umwelt und Freiland und Zubehör lt. LV. (Los 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</si>
</sst>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0" fillId="2" borderId="2" xfId="0" applyNumberForma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166" fontId="0" fillId="2" borderId="2" xfId="0" applyNumberFormat="1" applyFill="1" applyBorder="1" applyAlignment="1" applyProtection="1">
      <alignment horizontal="right"/>
    </xf>
    <xf numFmtId="164" fontId="2" fillId="2" borderId="2" xfId="0" applyNumberFormat="1" applyFont="1" applyFill="1" applyBorder="1" applyAlignment="1" applyProtection="1">
      <alignment horizontal="right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164" fontId="0" fillId="2" borderId="4" xfId="0" applyNumberFormat="1" applyFill="1" applyBorder="1" applyAlignment="1" applyProtection="1">
      <alignment horizontal="right" vertical="top"/>
    </xf>
    <xf numFmtId="164" fontId="0" fillId="2" borderId="12" xfId="0" applyNumberFormat="1" applyFill="1" applyBorder="1" applyAlignment="1" applyProtection="1">
      <alignment horizontal="right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12" xfId="0" applyFill="1" applyBorder="1" applyAlignment="1" applyProtection="1">
      <alignment horizontal="center" vertical="top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0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0" fillId="0" borderId="12" xfId="0" applyNumberFormat="1" applyFill="1" applyBorder="1" applyAlignment="1" applyProtection="1">
      <alignment horizontal="right"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164" fontId="0" fillId="2" borderId="2" xfId="0" applyNumberForma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8"/>
  <sheetViews>
    <sheetView tabSelected="1" view="pageLayout" topLeftCell="A10" zoomScale="108" zoomScaleNormal="100" zoomScalePageLayoutView="108" workbookViewId="0">
      <selection activeCell="F16" activeCellId="2" sqref="G8:G11 D16 F16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9" customWidth="1"/>
    <col min="7" max="7" width="11.42578125" style="21" bestFit="1" customWidth="1"/>
    <col min="8" max="8" width="12.5703125" style="21" customWidth="1"/>
    <col min="9" max="16384" width="11.42578125" style="1"/>
  </cols>
  <sheetData>
    <row r="2" spans="2:8" ht="18" x14ac:dyDescent="0.2">
      <c r="B2" s="53" t="s">
        <v>15</v>
      </c>
      <c r="C2" s="53"/>
      <c r="D2" s="53"/>
      <c r="E2" s="53"/>
      <c r="F2" s="53"/>
      <c r="G2" s="53"/>
      <c r="H2" s="53"/>
    </row>
    <row r="3" spans="2:8" ht="18" x14ac:dyDescent="0.2">
      <c r="B3" s="13"/>
      <c r="C3" s="10"/>
      <c r="D3" s="10"/>
      <c r="E3" s="10"/>
      <c r="F3" s="14"/>
      <c r="G3" s="16"/>
      <c r="H3" s="16"/>
    </row>
    <row r="4" spans="2:8" x14ac:dyDescent="0.2">
      <c r="B4" s="54" t="s">
        <v>20</v>
      </c>
      <c r="C4" s="54"/>
      <c r="D4" s="54"/>
      <c r="E4" s="54"/>
      <c r="F4" s="54"/>
      <c r="G4" s="54"/>
      <c r="H4" s="54"/>
    </row>
    <row r="5" spans="2:8" ht="22.15" customHeight="1" x14ac:dyDescent="0.2">
      <c r="B5" s="55" t="s">
        <v>19</v>
      </c>
      <c r="C5" s="56"/>
      <c r="D5" s="11"/>
      <c r="E5" s="11"/>
      <c r="F5" s="15"/>
      <c r="G5" s="17"/>
      <c r="H5" s="17"/>
    </row>
    <row r="6" spans="2:8" ht="4.1500000000000004" customHeight="1" x14ac:dyDescent="0.2">
      <c r="B6" s="2"/>
      <c r="C6" s="2"/>
      <c r="D6" s="2"/>
      <c r="E6" s="2"/>
      <c r="F6" s="2"/>
      <c r="G6" s="18"/>
      <c r="H6" s="18"/>
    </row>
    <row r="7" spans="2:8" x14ac:dyDescent="0.2">
      <c r="B7" s="22" t="s">
        <v>0</v>
      </c>
      <c r="C7" s="63" t="s">
        <v>1</v>
      </c>
      <c r="D7" s="64"/>
      <c r="E7" s="23"/>
      <c r="F7" s="22" t="s">
        <v>2</v>
      </c>
      <c r="G7" s="24" t="s">
        <v>3</v>
      </c>
      <c r="H7" s="24" t="s">
        <v>4</v>
      </c>
    </row>
    <row r="8" spans="2:8" ht="342" customHeight="1" x14ac:dyDescent="0.2">
      <c r="B8" s="45">
        <v>1</v>
      </c>
      <c r="C8" s="47" t="s">
        <v>18</v>
      </c>
      <c r="D8" s="48"/>
      <c r="E8" s="49"/>
      <c r="F8" s="45">
        <v>56</v>
      </c>
      <c r="G8" s="57">
        <v>0</v>
      </c>
      <c r="H8" s="43">
        <f>F8*G8</f>
        <v>0</v>
      </c>
    </row>
    <row r="9" spans="2:8" ht="273.75" customHeight="1" x14ac:dyDescent="0.2">
      <c r="B9" s="46"/>
      <c r="C9" s="50"/>
      <c r="D9" s="51"/>
      <c r="E9" s="52"/>
      <c r="F9" s="46"/>
      <c r="G9" s="58"/>
      <c r="H9" s="44"/>
    </row>
    <row r="10" spans="2:8" ht="30.75" customHeight="1" x14ac:dyDescent="0.2">
      <c r="B10" s="25">
        <v>2</v>
      </c>
      <c r="C10" s="72" t="s">
        <v>17</v>
      </c>
      <c r="D10" s="73"/>
      <c r="E10" s="74"/>
      <c r="F10" s="26">
        <v>112</v>
      </c>
      <c r="G10" s="40">
        <v>0</v>
      </c>
      <c r="H10" s="75">
        <f>F10*G10</f>
        <v>0</v>
      </c>
    </row>
    <row r="11" spans="2:8" ht="124.9" customHeight="1" x14ac:dyDescent="0.2">
      <c r="B11" s="25">
        <v>3</v>
      </c>
      <c r="C11" s="72" t="s">
        <v>16</v>
      </c>
      <c r="D11" s="73"/>
      <c r="E11" s="74"/>
      <c r="F11" s="26">
        <v>1</v>
      </c>
      <c r="G11" s="40">
        <v>0</v>
      </c>
      <c r="H11" s="75">
        <f>F11*G11</f>
        <v>0</v>
      </c>
    </row>
    <row r="12" spans="2:8" ht="12.6" customHeight="1" x14ac:dyDescent="0.2">
      <c r="B12" s="27"/>
      <c r="C12" s="28"/>
      <c r="D12" s="29"/>
      <c r="E12" s="29"/>
      <c r="F12" s="28"/>
      <c r="G12" s="30"/>
      <c r="H12" s="31"/>
    </row>
    <row r="13" spans="2:8" x14ac:dyDescent="0.2">
      <c r="B13" s="68" t="s">
        <v>5</v>
      </c>
      <c r="C13" s="69"/>
      <c r="D13" s="69"/>
      <c r="E13" s="69"/>
      <c r="F13" s="69"/>
      <c r="G13" s="70"/>
      <c r="H13" s="32">
        <f>SUM(H8:H11)</f>
        <v>0</v>
      </c>
    </row>
    <row r="14" spans="2:8" ht="12.75" customHeight="1" x14ac:dyDescent="0.2">
      <c r="B14" s="61"/>
      <c r="C14" s="71"/>
      <c r="D14" s="71"/>
      <c r="E14" s="71"/>
      <c r="F14" s="33">
        <v>19</v>
      </c>
      <c r="G14" s="34" t="s">
        <v>14</v>
      </c>
      <c r="H14" s="32">
        <f>H13*(F14/100)</f>
        <v>0</v>
      </c>
    </row>
    <row r="15" spans="2:8" ht="12.6" customHeight="1" x14ac:dyDescent="0.2">
      <c r="B15" s="68" t="s">
        <v>6</v>
      </c>
      <c r="C15" s="69"/>
      <c r="D15" s="69"/>
      <c r="E15" s="69"/>
      <c r="F15" s="69"/>
      <c r="G15" s="70"/>
      <c r="H15" s="35">
        <f>SUM(H13+H14)</f>
        <v>0</v>
      </c>
    </row>
    <row r="16" spans="2:8" x14ac:dyDescent="0.2">
      <c r="B16" s="61"/>
      <c r="C16" s="62"/>
      <c r="D16" s="41"/>
      <c r="E16" s="36" t="s">
        <v>13</v>
      </c>
      <c r="F16" s="42">
        <v>0</v>
      </c>
      <c r="G16" s="37" t="s">
        <v>7</v>
      </c>
      <c r="H16" s="38">
        <f>H15*D16</f>
        <v>0</v>
      </c>
    </row>
    <row r="17" spans="2:8" ht="12.75" customHeight="1" x14ac:dyDescent="0.2">
      <c r="B17" s="7"/>
      <c r="C17" s="6"/>
      <c r="D17" s="6"/>
      <c r="E17" s="6"/>
      <c r="F17" s="60" t="s">
        <v>12</v>
      </c>
      <c r="G17" s="60"/>
      <c r="H17" s="39">
        <f>H15-H16</f>
        <v>0</v>
      </c>
    </row>
    <row r="18" spans="2:8" x14ac:dyDescent="0.2">
      <c r="B18" s="7"/>
      <c r="C18" s="6"/>
      <c r="D18" s="6"/>
      <c r="E18" s="6"/>
      <c r="F18" s="7"/>
      <c r="G18" s="6"/>
      <c r="H18" s="19"/>
    </row>
    <row r="19" spans="2:8" x14ac:dyDescent="0.2">
      <c r="B19" s="65" t="s">
        <v>11</v>
      </c>
      <c r="C19" s="65"/>
      <c r="D19" s="65"/>
      <c r="E19" s="65"/>
      <c r="F19" s="65"/>
      <c r="G19" s="65"/>
      <c r="H19" s="65"/>
    </row>
    <row r="20" spans="2:8" x14ac:dyDescent="0.2">
      <c r="B20" s="65"/>
      <c r="C20" s="65"/>
      <c r="D20" s="65"/>
      <c r="E20" s="65"/>
      <c r="F20" s="65"/>
      <c r="G20" s="65"/>
      <c r="H20" s="65"/>
    </row>
    <row r="21" spans="2:8" x14ac:dyDescent="0.2">
      <c r="B21" s="8"/>
      <c r="C21" s="12"/>
      <c r="D21" s="12"/>
      <c r="E21" s="12"/>
      <c r="F21" s="8"/>
      <c r="G21" s="20"/>
      <c r="H21" s="20"/>
    </row>
    <row r="22" spans="2:8" x14ac:dyDescent="0.2">
      <c r="B22" s="66" t="s">
        <v>8</v>
      </c>
      <c r="C22" s="66"/>
      <c r="D22" s="66"/>
      <c r="E22" s="66"/>
      <c r="F22" s="66"/>
      <c r="G22" s="66"/>
      <c r="H22" s="66"/>
    </row>
    <row r="23" spans="2:8" x14ac:dyDescent="0.2">
      <c r="B23" s="66"/>
      <c r="C23" s="66"/>
      <c r="D23" s="66"/>
      <c r="E23" s="66"/>
      <c r="F23" s="66"/>
      <c r="G23" s="66"/>
      <c r="H23" s="66"/>
    </row>
    <row r="27" spans="2:8" x14ac:dyDescent="0.2">
      <c r="B27" s="67" t="s">
        <v>9</v>
      </c>
      <c r="C27" s="67"/>
      <c r="D27" s="4"/>
      <c r="E27" s="4"/>
    </row>
    <row r="28" spans="2:8" x14ac:dyDescent="0.2">
      <c r="B28" s="59" t="s">
        <v>10</v>
      </c>
      <c r="C28" s="59"/>
      <c r="D28" s="3"/>
      <c r="E28" s="3"/>
    </row>
  </sheetData>
  <sheetProtection algorithmName="SHA-512" hashValue="ywzezPuTa8qCGWFP4X0ne4lQHqfVDvwDHnbTQRPcRk0sQ7BrQMc6Cewgbqw/q6J9+Yv7VQ76uP2u5a2AgBtotA==" saltValue="990l18TEfBx2MMv0RdCJvA==" spinCount="100000" sheet="1" selectLockedCells="1"/>
  <protectedRanges>
    <protectedRange password="CCE0" sqref="B22:C22 F13:G15 B23:E29 F17:G29 B13:E21" name="Bereich3"/>
    <protectedRange password="CCE0" sqref="B2:E3 B4:C7 F2:H7 E7" name="Bereich1"/>
    <protectedRange password="CCE0" sqref="B12:F12 C9:C11 F9:F11" name="Bereich2"/>
    <protectedRange password="CCE0" sqref="E9:E11 C9:C11" name="Bereich2_3"/>
    <protectedRange password="CCE0" sqref="E8" name="Bereich1_1"/>
    <protectedRange password="CCE0" sqref="B8:C8 F8" name="Bereich2_2"/>
    <protectedRange password="CCE0" sqref="C8" name="Bereich2_1_1"/>
    <protectedRange password="CCE0" sqref="B9:B11" name="Bereich2_4_1"/>
  </protectedRanges>
  <mergeCells count="20">
    <mergeCell ref="B28:C28"/>
    <mergeCell ref="F17:G17"/>
    <mergeCell ref="B16:C16"/>
    <mergeCell ref="C7:D7"/>
    <mergeCell ref="B19:H20"/>
    <mergeCell ref="B22:H23"/>
    <mergeCell ref="B27:C27"/>
    <mergeCell ref="B15:G15"/>
    <mergeCell ref="B14:E14"/>
    <mergeCell ref="B13:G13"/>
    <mergeCell ref="C11:E11"/>
    <mergeCell ref="C10:E10"/>
    <mergeCell ref="H8:H9"/>
    <mergeCell ref="B8:B9"/>
    <mergeCell ref="C8:E9"/>
    <mergeCell ref="B2:H2"/>
    <mergeCell ref="B4:H4"/>
    <mergeCell ref="B5:C5"/>
    <mergeCell ref="F8:F9"/>
    <mergeCell ref="G8:G9"/>
  </mergeCells>
  <dataValidations disablePrompts="1" count="2">
    <dataValidation showInputMessage="1" showErrorMessage="1" sqref="F14" xr:uid="{00000000-0002-0000-0000-000000000000}"/>
    <dataValidation showInputMessage="1" showErrorMessage="1" prompt="Bitte wählen Sie zwischen einer Mehrwertsteuer von 7% oder 19%" sqref="G14 B14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2024-12-07T14:11:47Z</dcterms:modified>
</cp:coreProperties>
</file>