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79897F44-E944-4DFC-8A8A-67BBC91EEFA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8" i="1"/>
  <c r="H12" i="1" l="1"/>
  <c r="H14" i="1" s="1"/>
  <c r="H15" i="1" l="1"/>
  <c r="H16" i="1" l="1"/>
  <c r="H17" i="1" s="1"/>
  <c r="H18" i="1" s="1"/>
</calcChain>
</file>

<file path=xl/sharedStrings.xml><?xml version="1.0" encoding="utf-8"?>
<sst xmlns="http://schemas.openxmlformats.org/spreadsheetml/2006/main" count="22" uniqueCount="22">
  <si>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</si>
  <si>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</si>
  <si>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</si>
  <si>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</si>
  <si>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</si>
  <si>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</si>
  <si>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</si>
  <si>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</si>
  <si>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</si>
  <si>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</si>
  <si>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</si>
  <si>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</si>
  <si>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</si>
  <si>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</si>
  <si>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</si>
  <si>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</si>
  <si>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</si>
  <si>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9</t>
  </si>
  <si>
    <t>Lieferung von Laserprojektoren und Bodenprojektionswänden lt. LV. (Los 9)</t>
  </si>
  <si>
    <r>
      <t xml:space="preserve">Produkt: </t>
    </r>
    <r>
      <rPr>
        <b/>
        <sz val="10"/>
        <color theme="1"/>
        <rFont val="Arial"/>
        <family val="2"/>
      </rPr>
      <t>Motorische Bodenprojektionswand 80", Motorized floor-rising ALR screen neu</t>
    </r>
    <r>
      <rPr>
        <sz val="10"/>
        <color theme="1"/>
        <rFont val="Arial"/>
        <family val="2"/>
      </rPr>
      <t xml:space="preserve">
- Bauform: Motorische Bodenprojektionswand
- Technologie: ALR
- Seitenverhältnis: 16:9
- Bildschirmdiagonale: 80 Zoll
- Betrachtungswinkel: ca. 170°
- Vorlauf: Schwarz, ca. 24 cm, Akustik
- Bedienung: Hochfahren, Stopp, Runterfahren
- Lieferumfang: Leinwand, Fernbedienung, USB-Trigger, Netzkabel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</si>
  <si>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Hisense PX3-PRO LaserTV , neu, "oder gleichwertig"</t>
    </r>
    <r>
      <rPr>
        <sz val="10"/>
        <color theme="1"/>
        <rFont val="Arial"/>
        <family val="2"/>
      </rPr>
      <t xml:space="preserve">
- Bauform: Kurzdistanz-Projektion
- Bildschirmauflösung (nativ): &gt;=3840 x 2160 Pixel
- Bildwiederholungsrate: 4K@60Hz, (4K@120Hz DownScale), 2K@240Hz, 2K@120Hz
- Seitenverhältnis: &gt;=16:9
- Helligkeit (ANSI): &gt;=3000 Lumen
- Statischer Kontrast: &gt;=3000:1
- Technologie: - DLP, Trichroma RGB Laser
- 3D-Unterstützung
- Projektionsgröße: 80 - 120 ''
- Lautsprecher: &gt;=50 W (2x 15 W und 2x 10W)
- Hörbares Geräusch: &lt;=32 dB
- Integrierte Bildschirmspiegelung: Miracast, DLNA, Airplay
- Wiedergabeformate: AVI / MP4 / MKV / TS / FLV / OGG, H.264/AVC (.MKV, .MP4, .MOV, .TS), Video H.265/HEVC (.MKV, .MP4, .MOV); VP9 (.MKV)
- Audio: AAC (.MKV, .MP4, .MOV); MP3(.MP3, .MKV); WMA (.ASF, .WMA, .MKV), FLAC (.FLAC, .MKV), PCM (.WAV, .MKV, .MP4, .MOV), AC3/EAC3 (.MKV,.MP4. .MOV, .AC3)
- Bilder: JPEG / BMP / PNG / GIF / WEBP / MPO
- Netzwerk und Kommunikation: WLAN: IEEE 802.11 a/b/g/n/ac/ax
- Bluetooth: BT5.0
- Anschlüsse: 3x HDMI, 2x HDMI 2.1, 1x HDMI 2.0 eARC, 2x USB 3.0, SPDIF Opt., 1x Audio In/Out 3,5 mm Klinke, 1x LAN: RJ45, 100 Mbps
- Abmessungen: &lt;=550 mm x 300 mm x 120 mm
- Stromversorgung: Eingang: 120 bis 240V AC, 50 bis 60 Hz
- Lieferumfang: Laserprojektor, Fernbedienung mit integriertem Akku, über USB-C aufladbar, Netzkabel
- Garantie: min. 2 Jahre</t>
    </r>
  </si>
  <si>
    <r>
      <t xml:space="preserve">Leitprodukt: </t>
    </r>
    <r>
      <rPr>
        <b/>
        <sz val="10"/>
        <color theme="1"/>
        <rFont val="Arial"/>
        <family val="2"/>
      </rPr>
      <t>Hisense MFS100 - 100" Motorized floor-rising ALR screen neu, "oder gleichwertig",</t>
    </r>
    <r>
      <rPr>
        <sz val="10"/>
        <color theme="1"/>
        <rFont val="Arial"/>
        <family val="2"/>
      </rPr>
      <t xml:space="preserve">
- Bauform: Motorische Bodenprojektionswand
- Technologie: ALR
- Seitenverhältnis: 16:9
- Bildschirmdiagonale: 100 Zoll
- Betrachtungswinkel: 170°
- Vorlauf: Schwarz, 24 cm, Akustik
- Bedienung: Hochfahren, Stopp, Runterfahren
- Lieferumfang: Leinwand, Fernbedienung, USB-Trigger, Netzkabel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</si>
</sst>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10" xfId="0" applyNumberFormat="1" applyFill="1" applyBorder="1" applyAlignment="1" applyProtection="1">
      <alignment horizontal="center"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horizontal="center" vertical="top"/>
    </xf>
    <xf numFmtId="164" fontId="0" fillId="2" borderId="10" xfId="0" applyNumberFormat="1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9"/>
  <sheetViews>
    <sheetView tabSelected="1" view="pageLayout" topLeftCell="A11" zoomScale="90" zoomScaleNormal="100" zoomScalePageLayoutView="90" workbookViewId="0">
      <selection activeCell="F17" activeCellId="2" sqref="G8:G12 D17 F17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8" ht="18" x14ac:dyDescent="0.2">
      <c r="B2" s="55" t="s">
        <v>15</v>
      </c>
      <c r="C2" s="55"/>
      <c r="D2" s="55"/>
      <c r="E2" s="55"/>
      <c r="F2" s="55"/>
      <c r="G2" s="55"/>
      <c r="H2" s="55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56" t="s">
        <v>18</v>
      </c>
      <c r="C4" s="56"/>
      <c r="D4" s="56"/>
      <c r="E4" s="56"/>
      <c r="F4" s="56"/>
      <c r="G4" s="56"/>
      <c r="H4" s="56"/>
    </row>
    <row r="5" spans="2:8" ht="22.5" customHeight="1" x14ac:dyDescent="0.2">
      <c r="B5" s="60" t="s">
        <v>17</v>
      </c>
      <c r="C5" s="61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14" t="s">
        <v>0</v>
      </c>
      <c r="C7" s="42" t="s">
        <v>1</v>
      </c>
      <c r="D7" s="43"/>
      <c r="E7" s="15"/>
      <c r="F7" s="14" t="s">
        <v>2</v>
      </c>
      <c r="G7" s="16" t="s">
        <v>3</v>
      </c>
      <c r="H7" s="16" t="s">
        <v>4</v>
      </c>
    </row>
    <row r="8" spans="2:8" ht="408.75" customHeight="1" x14ac:dyDescent="0.2">
      <c r="B8" s="51">
        <v>1</v>
      </c>
      <c r="C8" s="65" t="s">
        <v>20</v>
      </c>
      <c r="D8" s="66"/>
      <c r="E8" s="67"/>
      <c r="F8" s="51">
        <v>17</v>
      </c>
      <c r="G8" s="71">
        <v>0</v>
      </c>
      <c r="H8" s="53">
        <f>F8*G8</f>
        <v>0</v>
      </c>
    </row>
    <row r="9" spans="2:8" ht="34.5" customHeight="1" x14ac:dyDescent="0.2">
      <c r="B9" s="52"/>
      <c r="C9" s="68"/>
      <c r="D9" s="69"/>
      <c r="E9" s="70"/>
      <c r="F9" s="52"/>
      <c r="G9" s="72"/>
      <c r="H9" s="54"/>
    </row>
    <row r="10" spans="2:8" ht="139.5" customHeight="1" x14ac:dyDescent="0.2">
      <c r="B10" s="17">
        <v>2</v>
      </c>
      <c r="C10" s="62" t="s">
        <v>21</v>
      </c>
      <c r="D10" s="63"/>
      <c r="E10" s="64"/>
      <c r="F10" s="17">
        <v>5</v>
      </c>
      <c r="G10" s="34">
        <v>0</v>
      </c>
      <c r="H10" s="18">
        <f t="shared" ref="H10:H11" si="0">F10*G10</f>
        <v>0</v>
      </c>
    </row>
    <row r="11" spans="2:8" ht="148.5" customHeight="1" x14ac:dyDescent="0.2">
      <c r="B11" s="17">
        <v>3</v>
      </c>
      <c r="C11" s="62" t="s">
        <v>19</v>
      </c>
      <c r="D11" s="63"/>
      <c r="E11" s="64"/>
      <c r="F11" s="17">
        <v>10</v>
      </c>
      <c r="G11" s="34">
        <v>0</v>
      </c>
      <c r="H11" s="18">
        <f t="shared" si="0"/>
        <v>0</v>
      </c>
    </row>
    <row r="12" spans="2:8" ht="136.5" customHeight="1" x14ac:dyDescent="0.2">
      <c r="B12" s="19">
        <v>4</v>
      </c>
      <c r="C12" s="57" t="s">
        <v>16</v>
      </c>
      <c r="D12" s="58"/>
      <c r="E12" s="59"/>
      <c r="F12" s="20">
        <v>1</v>
      </c>
      <c r="G12" s="35">
        <v>0</v>
      </c>
      <c r="H12" s="18">
        <f>F12*G12</f>
        <v>0</v>
      </c>
    </row>
    <row r="13" spans="2:8" x14ac:dyDescent="0.2">
      <c r="B13" s="21"/>
      <c r="C13" s="22"/>
      <c r="D13" s="23"/>
      <c r="E13" s="23"/>
      <c r="F13" s="22"/>
      <c r="G13" s="24"/>
      <c r="H13" s="25"/>
    </row>
    <row r="14" spans="2:8" ht="12.75" customHeight="1" x14ac:dyDescent="0.2">
      <c r="B14" s="47" t="s">
        <v>5</v>
      </c>
      <c r="C14" s="48"/>
      <c r="D14" s="48"/>
      <c r="E14" s="48"/>
      <c r="F14" s="48"/>
      <c r="G14" s="49"/>
      <c r="H14" s="26">
        <f>SUM(H8:H12)</f>
        <v>0</v>
      </c>
    </row>
    <row r="15" spans="2:8" ht="12.75" customHeight="1" x14ac:dyDescent="0.2">
      <c r="B15" s="40"/>
      <c r="C15" s="50"/>
      <c r="D15" s="50"/>
      <c r="E15" s="50"/>
      <c r="F15" s="27">
        <v>19</v>
      </c>
      <c r="G15" s="28" t="s">
        <v>14</v>
      </c>
      <c r="H15" s="26">
        <f>H14*(F15/100)</f>
        <v>0</v>
      </c>
    </row>
    <row r="16" spans="2:8" ht="12" customHeight="1" x14ac:dyDescent="0.2">
      <c r="B16" s="47" t="s">
        <v>6</v>
      </c>
      <c r="C16" s="48"/>
      <c r="D16" s="48"/>
      <c r="E16" s="48"/>
      <c r="F16" s="48"/>
      <c r="G16" s="49"/>
      <c r="H16" s="29">
        <f>SUM(H14+H15)</f>
        <v>0</v>
      </c>
    </row>
    <row r="17" spans="2:8" x14ac:dyDescent="0.2">
      <c r="B17" s="40"/>
      <c r="C17" s="41"/>
      <c r="D17" s="36"/>
      <c r="E17" s="30" t="s">
        <v>13</v>
      </c>
      <c r="F17" s="37">
        <v>0</v>
      </c>
      <c r="G17" s="31" t="s">
        <v>7</v>
      </c>
      <c r="H17" s="32">
        <f>H16*D17</f>
        <v>0</v>
      </c>
    </row>
    <row r="18" spans="2:8" x14ac:dyDescent="0.2">
      <c r="B18" s="8"/>
      <c r="C18" s="6"/>
      <c r="D18" s="6"/>
      <c r="E18" s="6"/>
      <c r="F18" s="39" t="s">
        <v>12</v>
      </c>
      <c r="G18" s="39"/>
      <c r="H18" s="33">
        <f>H16-H17</f>
        <v>0</v>
      </c>
    </row>
    <row r="19" spans="2:8" ht="12.75" customHeight="1" x14ac:dyDescent="0.2">
      <c r="B19" s="8"/>
      <c r="C19" s="6"/>
      <c r="D19" s="6"/>
      <c r="E19" s="6"/>
      <c r="F19" s="6"/>
      <c r="G19" s="6"/>
      <c r="H19" s="7"/>
    </row>
    <row r="20" spans="2:8" x14ac:dyDescent="0.2">
      <c r="B20" s="44" t="s">
        <v>11</v>
      </c>
      <c r="C20" s="44"/>
      <c r="D20" s="44"/>
      <c r="E20" s="44"/>
      <c r="F20" s="44"/>
      <c r="G20" s="44"/>
      <c r="H20" s="44"/>
    </row>
    <row r="21" spans="2:8" x14ac:dyDescent="0.2">
      <c r="B21" s="44"/>
      <c r="C21" s="44"/>
      <c r="D21" s="44"/>
      <c r="E21" s="44"/>
      <c r="F21" s="44"/>
      <c r="G21" s="44"/>
      <c r="H21" s="44"/>
    </row>
    <row r="22" spans="2:8" ht="12.75" customHeight="1" x14ac:dyDescent="0.2">
      <c r="B22" s="9"/>
      <c r="C22" s="13"/>
      <c r="D22" s="13"/>
      <c r="E22" s="13"/>
      <c r="F22" s="13"/>
      <c r="G22" s="13"/>
      <c r="H22" s="13"/>
    </row>
    <row r="23" spans="2:8" x14ac:dyDescent="0.2">
      <c r="B23" s="45" t="s">
        <v>8</v>
      </c>
      <c r="C23" s="45"/>
      <c r="D23" s="45"/>
      <c r="E23" s="45"/>
      <c r="F23" s="45"/>
      <c r="G23" s="45"/>
      <c r="H23" s="45"/>
    </row>
    <row r="24" spans="2:8" x14ac:dyDescent="0.2">
      <c r="B24" s="45"/>
      <c r="C24" s="45"/>
      <c r="D24" s="45"/>
      <c r="E24" s="45"/>
      <c r="F24" s="45"/>
      <c r="G24" s="45"/>
      <c r="H24" s="45"/>
    </row>
    <row r="25" spans="2:8" ht="12.75" customHeight="1" x14ac:dyDescent="0.2"/>
    <row r="28" spans="2:8" x14ac:dyDescent="0.2">
      <c r="B28" s="46" t="s">
        <v>9</v>
      </c>
      <c r="C28" s="46"/>
      <c r="D28" s="4"/>
      <c r="E28" s="4"/>
    </row>
    <row r="29" spans="2:8" x14ac:dyDescent="0.2">
      <c r="B29" s="38" t="s">
        <v>10</v>
      </c>
      <c r="C29" s="38"/>
      <c r="D29" s="3"/>
      <c r="E29" s="3"/>
    </row>
  </sheetData>
  <sheetProtection algorithmName="SHA-512" hashValue="CyqaYZA0kuBZgT+BuxpWPh/YrxWICpaZ/0T7nDhqBSc6uPWUCfvoJalkqkd9G7cUEXwZ4d/IT9xm7M6CAb0ZLw==" saltValue="+6vJ5IsHffYon7jULYywgg==" spinCount="100000" sheet="1" selectLockedCells="1"/>
  <protectedRanges>
    <protectedRange password="CCE0" sqref="B23:C23 F14:G16 B24:E30 F18:G30 B14:E22" name="Bereich3"/>
    <protectedRange password="CCE0" sqref="B2:E3 B4:C7 F2:H7 E7" name="Bereich1"/>
    <protectedRange password="CCE0" sqref="C12 B13:F13 F12" name="Bereich2"/>
    <protectedRange password="CCE0" sqref="E12 C12" name="Bereich2_3"/>
    <protectedRange password="CCE0" sqref="E8:E11" name="Bereich1_1"/>
    <protectedRange password="CCE0" sqref="B8:C11 F8:F11" name="Bereich2_2"/>
    <protectedRange password="CCE0" sqref="C8:C11" name="Bereich2_1_1"/>
    <protectedRange password="CCE0" sqref="B12" name="Bereich2_4_1"/>
  </protectedRanges>
  <mergeCells count="21">
    <mergeCell ref="B2:H2"/>
    <mergeCell ref="B4:H4"/>
    <mergeCell ref="C12:E12"/>
    <mergeCell ref="B5:C5"/>
    <mergeCell ref="C10:E10"/>
    <mergeCell ref="C11:E11"/>
    <mergeCell ref="C8:E9"/>
    <mergeCell ref="F8:F9"/>
    <mergeCell ref="G8:G9"/>
    <mergeCell ref="B29:C29"/>
    <mergeCell ref="F18:G18"/>
    <mergeCell ref="B17:C17"/>
    <mergeCell ref="C7:D7"/>
    <mergeCell ref="B20:H21"/>
    <mergeCell ref="B23:H24"/>
    <mergeCell ref="B28:C28"/>
    <mergeCell ref="B16:G16"/>
    <mergeCell ref="B15:E15"/>
    <mergeCell ref="B14:G14"/>
    <mergeCell ref="B8:B9"/>
    <mergeCell ref="H8:H9"/>
  </mergeCells>
  <dataValidations disablePrompts="1" count="2">
    <dataValidation showInputMessage="1" showErrorMessage="1" sqref="F15" xr:uid="{00000000-0002-0000-0000-000000000000}"/>
    <dataValidation showInputMessage="1" showErrorMessage="1" prompt="Bitte wählen Sie zwischen einer Mehrwertsteuer von 7% oder 19%" sqref="G15 B15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2024-11-13T08:48:33Z</dcterms:modified>
</cp:coreProperties>
</file>