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archwitz\Bitrix24\Geteilte Dateien\ÜMA und VÜA\FINAL\"/>
    </mc:Choice>
  </mc:AlternateContent>
  <xr:revisionPtr revIDLastSave="0" documentId="13_ncr:1_{9E5C96EE-6D21-4860-9008-4744E2673D1D}" xr6:coauthVersionLast="36" xr6:coauthVersionMax="36" xr10:uidLastSave="{00000000-0000-0000-0000-000000000000}"/>
  <bookViews>
    <workbookView xWindow="0" yWindow="0" windowWidth="19680" windowHeight="13455" xr2:uid="{00000000-000D-0000-FFFF-FFFF00000000}"/>
  </bookViews>
  <sheets>
    <sheet name="Blatt 1" sheetId="2" r:id="rId1"/>
  </sheets>
  <definedNames>
    <definedName name="_xlnm.Print_Area" localSheetId="0">'Blatt 1'!$A:$K</definedName>
    <definedName name="_xlnm.Print_Titles" localSheetId="0">'Blatt 1'!$12:$12</definedName>
  </definedNames>
  <calcPr calcId="191029" concurrentCalc="0"/>
</workbook>
</file>

<file path=xl/calcChain.xml><?xml version="1.0" encoding="utf-8"?>
<calcChain xmlns="http://schemas.openxmlformats.org/spreadsheetml/2006/main">
  <c r="F58" i="2" l="1"/>
  <c r="F55" i="2"/>
  <c r="F52" i="2"/>
  <c r="F48" i="2"/>
  <c r="F45" i="2"/>
  <c r="F42" i="2"/>
  <c r="F38" i="2"/>
  <c r="K52" i="2"/>
  <c r="K38" i="2"/>
  <c r="K42" i="2"/>
  <c r="K58" i="2"/>
  <c r="K45" i="2"/>
  <c r="K48" i="2"/>
  <c r="K55" i="2"/>
  <c r="K34" i="2"/>
  <c r="K17" i="2"/>
</calcChain>
</file>

<file path=xl/sharedStrings.xml><?xml version="1.0" encoding="utf-8"?>
<sst xmlns="http://schemas.openxmlformats.org/spreadsheetml/2006/main" count="133" uniqueCount="80">
  <si>
    <t>Lfd.
Nr.</t>
  </si>
  <si>
    <t>Kriterien-
hauptgruppe</t>
  </si>
  <si>
    <t>Kriterien-
gruppe</t>
  </si>
  <si>
    <t>Kriterien</t>
  </si>
  <si>
    <t>Spezifikation</t>
  </si>
  <si>
    <t>Bewertungs-
maßstab</t>
  </si>
  <si>
    <t>B</t>
  </si>
  <si>
    <t>Angabe:</t>
  </si>
  <si>
    <t>A</t>
  </si>
  <si>
    <r>
      <rPr>
        <b/>
        <sz val="10"/>
        <color theme="1"/>
        <rFont val="Roboto"/>
      </rPr>
      <t>Legende</t>
    </r>
    <r>
      <rPr>
        <sz val="10"/>
        <color theme="1"/>
        <rFont val="Roboto"/>
      </rPr>
      <t>:</t>
    </r>
  </si>
  <si>
    <r>
      <t xml:space="preserve">Detaillierte Ausführungen zu den einzelnen Auschluss- und Bewertungskriterien finden Sie in der </t>
    </r>
    <r>
      <rPr>
        <b/>
        <sz val="10"/>
        <rFont val="Roboto"/>
      </rPr>
      <t>Leistungsbeschreibung</t>
    </r>
    <r>
      <rPr>
        <sz val="10"/>
        <rFont val="Roboto"/>
      </rPr>
      <t xml:space="preserve"> unter der 
angegebenen Kriteriennummer.</t>
    </r>
  </si>
  <si>
    <t xml:space="preserve">GF </t>
  </si>
  <si>
    <t xml:space="preserve">A-Kriterium
ERFÜLLT </t>
  </si>
  <si>
    <t>A-/B-Kriterium</t>
  </si>
  <si>
    <r>
      <t xml:space="preserve">                  (</t>
    </r>
    <r>
      <rPr>
        <b/>
        <sz val="10"/>
        <color rgb="FF0070C0"/>
        <rFont val="Roboto"/>
      </rPr>
      <t>blau</t>
    </r>
    <r>
      <rPr>
        <b/>
        <sz val="10"/>
        <color theme="1"/>
        <rFont val="Roboto"/>
      </rPr>
      <t xml:space="preserve"> = Hauptkriterium, </t>
    </r>
    <r>
      <rPr>
        <b/>
        <sz val="10"/>
        <color rgb="FF6EC000"/>
        <rFont val="Roboto"/>
      </rPr>
      <t>grün</t>
    </r>
    <r>
      <rPr>
        <b/>
        <sz val="10"/>
        <color theme="1"/>
        <rFont val="Roboto"/>
      </rPr>
      <t xml:space="preserve"> = Unterkriterium)</t>
    </r>
  </si>
  <si>
    <r>
      <t xml:space="preserve">A 4.1.2:
</t>
    </r>
    <r>
      <rPr>
        <sz val="10"/>
        <rFont val="Roboto"/>
      </rPr>
      <t xml:space="preserve">LSA-Verteiler </t>
    </r>
  </si>
  <si>
    <r>
      <t xml:space="preserve">A 4.1.3:
</t>
    </r>
    <r>
      <rPr>
        <sz val="10"/>
        <rFont val="Roboto"/>
      </rPr>
      <t xml:space="preserve">zusätzliche Touchscreen-Bedieneinheit </t>
    </r>
  </si>
  <si>
    <t>Dienstleistungen</t>
  </si>
  <si>
    <r>
      <rPr>
        <b/>
        <sz val="10"/>
        <color theme="1"/>
        <rFont val="Roboto"/>
      </rPr>
      <t xml:space="preserve">A 4.1.1: </t>
    </r>
    <r>
      <rPr>
        <sz val="10"/>
        <color theme="1"/>
        <rFont val="Roboto"/>
      </rPr>
      <t xml:space="preserve">Überfallmelde-
zentrale inkl. Batterien </t>
    </r>
  </si>
  <si>
    <t>Lieferleistungen</t>
  </si>
  <si>
    <t>Instandhaltung</t>
  </si>
  <si>
    <t>Reaktionszeiten</t>
  </si>
  <si>
    <t>Entsorgung</t>
  </si>
  <si>
    <t>Hotline</t>
  </si>
  <si>
    <t>Qualifikation des Auftragnehmers</t>
  </si>
  <si>
    <t>Ausführungsfristen</t>
  </si>
  <si>
    <r>
      <rPr>
        <b/>
        <sz val="10"/>
        <color rgb="FF6EC000"/>
        <rFont val="Roboto"/>
      </rPr>
      <t xml:space="preserve">B 5.3.3: </t>
    </r>
    <r>
      <rPr>
        <sz val="10"/>
        <color rgb="FF6EC000"/>
        <rFont val="Roboto"/>
      </rPr>
      <t xml:space="preserve">Reaktionszeit bei </t>
    </r>
    <r>
      <rPr>
        <b/>
        <sz val="10"/>
        <color rgb="FF6EC000"/>
        <rFont val="Roboto"/>
      </rPr>
      <t>leichter</t>
    </r>
    <r>
      <rPr>
        <sz val="10"/>
        <color rgb="FF6EC000"/>
        <rFont val="Roboto"/>
      </rPr>
      <t xml:space="preserve"> Störung
</t>
    </r>
  </si>
  <si>
    <t>* Störungsdefinitionen siehe EVB-IT System-AGB Ziffer 3.1</t>
  </si>
  <si>
    <t>Wiederherstellungszeiten</t>
  </si>
  <si>
    <r>
      <rPr>
        <b/>
        <sz val="10"/>
        <color theme="1"/>
        <rFont val="Roboto"/>
      </rPr>
      <t>A 8.1:</t>
    </r>
    <r>
      <rPr>
        <sz val="10"/>
        <color theme="1"/>
        <rFont val="Roboto"/>
      </rPr>
      <t xml:space="preserve">
Entsorgung der ausgetauschten Geräte durch Verwertung einschließlich Recycling oder Wieder-
verwendung</t>
    </r>
  </si>
  <si>
    <r>
      <t xml:space="preserve">A 4.1.4:
</t>
    </r>
    <r>
      <rPr>
        <sz val="10"/>
        <rFont val="Roboto"/>
      </rPr>
      <t xml:space="preserve">Lieferung  </t>
    </r>
  </si>
  <si>
    <r>
      <rPr>
        <b/>
        <sz val="10"/>
        <color theme="1"/>
        <rFont val="Roboto"/>
      </rPr>
      <t xml:space="preserve">A 4.1.7: 
</t>
    </r>
    <r>
      <rPr>
        <sz val="10"/>
        <color theme="1"/>
        <rFont val="Roboto"/>
      </rPr>
      <t>Planung</t>
    </r>
  </si>
  <si>
    <r>
      <rPr>
        <b/>
        <sz val="10"/>
        <color theme="1"/>
        <rFont val="Roboto"/>
      </rPr>
      <t xml:space="preserve">A 4.1.8: </t>
    </r>
    <r>
      <rPr>
        <sz val="10"/>
        <color theme="1"/>
        <rFont val="Roboto"/>
      </rPr>
      <t xml:space="preserve">
Rückbau der zu erneuernden Komponenten</t>
    </r>
  </si>
  <si>
    <r>
      <rPr>
        <b/>
        <sz val="10"/>
        <rFont val="Roboto"/>
      </rPr>
      <t>A 4.1.16:</t>
    </r>
    <r>
      <rPr>
        <sz val="10"/>
        <rFont val="Roboto"/>
      </rPr>
      <t xml:space="preserve">
behördlich anerkannter Facherrichter gemäß ÜEA-Richtlinie </t>
    </r>
  </si>
  <si>
    <r>
      <rPr>
        <b/>
        <sz val="10"/>
        <rFont val="Roboto"/>
      </rPr>
      <t xml:space="preserve">A 4.1.11: </t>
    </r>
    <r>
      <rPr>
        <sz val="10"/>
        <rFont val="Roboto"/>
      </rPr>
      <t xml:space="preserve">
Überprüfung der vorhandenen Anlagenkompo-
nenten, ggf. Übernahme von BOSCH</t>
    </r>
  </si>
  <si>
    <r>
      <rPr>
        <b/>
        <sz val="10"/>
        <color theme="1"/>
        <rFont val="Roboto"/>
      </rPr>
      <t xml:space="preserve">A 4.1.9: 
</t>
    </r>
    <r>
      <rPr>
        <sz val="10"/>
        <color theme="1"/>
        <rFont val="Roboto"/>
      </rPr>
      <t>Installation der neuen Komponenten</t>
    </r>
  </si>
  <si>
    <r>
      <rPr>
        <b/>
        <sz val="10"/>
        <color theme="1"/>
        <rFont val="Roboto"/>
      </rPr>
      <t xml:space="preserve">A 4.1.10: 
</t>
    </r>
    <r>
      <rPr>
        <sz val="10"/>
        <color theme="1"/>
        <rFont val="Roboto"/>
      </rPr>
      <t xml:space="preserve">Verlegung des Installationsortes eines Überfalltasters 
(aus Raum 1.1 nach Raum 1.9) </t>
    </r>
  </si>
  <si>
    <r>
      <rPr>
        <b/>
        <sz val="10"/>
        <color theme="1"/>
        <rFont val="Roboto"/>
      </rPr>
      <t xml:space="preserve">A 4.1.12: 
</t>
    </r>
    <r>
      <rPr>
        <sz val="10"/>
        <color theme="1"/>
        <rFont val="Roboto"/>
      </rPr>
      <t>An- und Abfahrten</t>
    </r>
  </si>
  <si>
    <r>
      <rPr>
        <b/>
        <sz val="10"/>
        <color theme="1"/>
        <rFont val="Roboto"/>
      </rPr>
      <t xml:space="preserve">A 4.1.13: </t>
    </r>
    <r>
      <rPr>
        <sz val="10"/>
        <color theme="1"/>
        <rFont val="Roboto"/>
      </rPr>
      <t xml:space="preserve">
</t>
    </r>
    <r>
      <rPr>
        <sz val="10"/>
        <rFont val="Roboto"/>
      </rPr>
      <t xml:space="preserve">Begleitung der erneuten behördlichen Abnahme </t>
    </r>
  </si>
  <si>
    <r>
      <rPr>
        <b/>
        <sz val="10"/>
        <rFont val="Roboto"/>
      </rPr>
      <t xml:space="preserve">A 4.1.14: </t>
    </r>
    <r>
      <rPr>
        <sz val="10"/>
        <rFont val="Roboto"/>
      </rPr>
      <t xml:space="preserve">
Einweisung der DI-Mitarbeitenden</t>
    </r>
  </si>
  <si>
    <r>
      <rPr>
        <b/>
        <sz val="10"/>
        <rFont val="Roboto"/>
      </rPr>
      <t xml:space="preserve">A 4.1.15: </t>
    </r>
    <r>
      <rPr>
        <sz val="10"/>
        <rFont val="Roboto"/>
      </rPr>
      <t xml:space="preserve">
Bereitstellung der Anlagendokumen-tation per sicherem Upload in die DI-Cloud</t>
    </r>
  </si>
  <si>
    <t>Fertigstellung</t>
  </si>
  <si>
    <t>Punkte</t>
  </si>
  <si>
    <t>Tage</t>
  </si>
  <si>
    <t>Arbeitstagen</t>
  </si>
  <si>
    <t>Fertigstellung innerhalb von</t>
  </si>
  <si>
    <t xml:space="preserve"> Hotlinekosten</t>
  </si>
  <si>
    <r>
      <rPr>
        <b/>
        <sz val="10"/>
        <color theme="1"/>
        <rFont val="Roboto"/>
      </rPr>
      <t>0 UP:</t>
    </r>
    <r>
      <rPr>
        <sz val="10"/>
        <color theme="1"/>
        <rFont val="Roboto"/>
      </rPr>
      <t xml:space="preserve">
mehr als 3,9 Cent pro Minute
</t>
    </r>
    <r>
      <rPr>
        <b/>
        <sz val="10"/>
        <color theme="1"/>
        <rFont val="Roboto"/>
      </rPr>
      <t xml:space="preserve">
10 UP: 
</t>
    </r>
    <r>
      <rPr>
        <sz val="10"/>
        <color theme="1"/>
        <rFont val="Roboto"/>
      </rPr>
      <t>kostenlose Hotline</t>
    </r>
  </si>
  <si>
    <r>
      <rPr>
        <b/>
        <sz val="10"/>
        <color rgb="FF92D050"/>
        <rFont val="Roboto"/>
      </rPr>
      <t>B 4.1.6:</t>
    </r>
    <r>
      <rPr>
        <sz val="10"/>
        <color rgb="FF92D050"/>
        <rFont val="Roboto"/>
      </rPr>
      <t xml:space="preserve">
Kosten der Hotline</t>
    </r>
  </si>
  <si>
    <t>Cent pro Minute</t>
  </si>
  <si>
    <t>Minuten</t>
  </si>
  <si>
    <r>
      <rPr>
        <b/>
        <sz val="10"/>
        <color theme="1"/>
        <rFont val="Roboto"/>
      </rPr>
      <t>0 UP:</t>
    </r>
    <r>
      <rPr>
        <sz val="10"/>
        <color theme="1"/>
        <rFont val="Roboto"/>
      </rPr>
      <t xml:space="preserve">
Reaktionzeit länger als 30 Minuten
</t>
    </r>
    <r>
      <rPr>
        <b/>
        <sz val="10"/>
        <color theme="1"/>
        <rFont val="Roboto"/>
      </rPr>
      <t xml:space="preserve">
10 UP: 
</t>
    </r>
    <r>
      <rPr>
        <sz val="10"/>
        <color theme="1"/>
        <rFont val="Roboto"/>
      </rPr>
      <t>Reaktionszeit innerhalb von 5 Minuten</t>
    </r>
  </si>
  <si>
    <r>
      <rPr>
        <b/>
        <sz val="10"/>
        <color rgb="FF6EC000"/>
        <rFont val="Roboto"/>
      </rPr>
      <t>B 5.3.6:</t>
    </r>
    <r>
      <rPr>
        <sz val="10"/>
        <color rgb="FF6EC000"/>
        <rFont val="Roboto"/>
      </rPr>
      <t xml:space="preserve">
Wieder-
herstellungszeit bei </t>
    </r>
    <r>
      <rPr>
        <b/>
        <sz val="10"/>
        <color rgb="FF6EC000"/>
        <rFont val="Roboto"/>
      </rPr>
      <t>leichter*</t>
    </r>
    <r>
      <rPr>
        <sz val="10"/>
        <color rgb="FF6EC000"/>
        <rFont val="Roboto"/>
      </rPr>
      <t xml:space="preserve"> Störung</t>
    </r>
  </si>
  <si>
    <r>
      <rPr>
        <b/>
        <sz val="10"/>
        <color theme="1"/>
        <rFont val="Roboto"/>
      </rPr>
      <t>0 UP:</t>
    </r>
    <r>
      <rPr>
        <sz val="10"/>
        <color theme="1"/>
        <rFont val="Roboto"/>
      </rPr>
      <t xml:space="preserve">
Wiederherstellungszeit länger als 8 Stunden
</t>
    </r>
    <r>
      <rPr>
        <b/>
        <sz val="10"/>
        <color theme="1"/>
        <rFont val="Roboto"/>
      </rPr>
      <t xml:space="preserve">
10 UP: 
</t>
    </r>
    <r>
      <rPr>
        <sz val="10"/>
        <color theme="1"/>
        <rFont val="Roboto"/>
      </rPr>
      <t>Wiederherstellungszeit bei innerhalb von 3 Stunden</t>
    </r>
  </si>
  <si>
    <r>
      <rPr>
        <b/>
        <sz val="10"/>
        <color theme="1"/>
        <rFont val="Roboto"/>
      </rPr>
      <t>0 UP:</t>
    </r>
    <r>
      <rPr>
        <sz val="10"/>
        <color theme="1"/>
        <rFont val="Roboto"/>
      </rPr>
      <t xml:space="preserve">
Wiederherstellungszeit länger als 48 Stunden
</t>
    </r>
    <r>
      <rPr>
        <b/>
        <sz val="10"/>
        <color theme="1"/>
        <rFont val="Roboto"/>
      </rPr>
      <t xml:space="preserve">
10 UP: 
</t>
    </r>
    <r>
      <rPr>
        <sz val="10"/>
        <color theme="1"/>
        <rFont val="Roboto"/>
      </rPr>
      <t>Wiederherstellungszeit innerhalb von 24 Stunden</t>
    </r>
  </si>
  <si>
    <r>
      <rPr>
        <b/>
        <sz val="10"/>
        <color theme="1"/>
        <rFont val="Roboto"/>
      </rPr>
      <t>0 UP:</t>
    </r>
    <r>
      <rPr>
        <sz val="10"/>
        <color theme="1"/>
        <rFont val="Roboto"/>
      </rPr>
      <t xml:space="preserve">
Wiederherstellungszeit länger als 5 Tage
</t>
    </r>
    <r>
      <rPr>
        <b/>
        <sz val="10"/>
        <color theme="1"/>
        <rFont val="Roboto"/>
      </rPr>
      <t xml:space="preserve">
10 UP: 
</t>
    </r>
    <r>
      <rPr>
        <sz val="10"/>
        <color theme="1"/>
        <rFont val="Roboto"/>
      </rPr>
      <t>Wiederherstellungszeit innerhalb von 2 Tagen</t>
    </r>
  </si>
  <si>
    <t>Wiederherstellung 1</t>
  </si>
  <si>
    <t>Wiederherstellung 2</t>
  </si>
  <si>
    <t>Wiederherstellung 3</t>
  </si>
  <si>
    <t>Angabe</t>
  </si>
  <si>
    <t>Stunden</t>
  </si>
  <si>
    <t>erzielte LP</t>
  </si>
  <si>
    <t>(bitte Auswählen)</t>
  </si>
  <si>
    <t>ERFÜLLT</t>
  </si>
  <si>
    <r>
      <t xml:space="preserve">B 6.1: </t>
    </r>
    <r>
      <rPr>
        <sz val="10"/>
        <color rgb="FF0070C0"/>
        <rFont val="Roboto"/>
      </rPr>
      <t xml:space="preserve">
vom Auftraggeber gewünschte
Frist von 1 Woche für die Ertüchtigung (Herstellung der Funktionalität, exklusive Abnahme durch die Polizei)</t>
    </r>
  </si>
  <si>
    <t xml:space="preserve">Name:
Hersteller:
</t>
  </si>
  <si>
    <r>
      <rPr>
        <b/>
        <sz val="10"/>
        <color rgb="FFFF0000"/>
        <rFont val="Roboto"/>
      </rPr>
      <t>A</t>
    </r>
    <r>
      <rPr>
        <b/>
        <sz val="10"/>
        <rFont val="Roboto"/>
      </rPr>
      <t xml:space="preserve">             =     Ausschlusskriterium</t>
    </r>
  </si>
  <si>
    <r>
      <rPr>
        <b/>
        <sz val="10"/>
        <color rgb="FF0070C0"/>
        <rFont val="Roboto"/>
      </rPr>
      <t xml:space="preserve">LP </t>
    </r>
    <r>
      <rPr>
        <b/>
        <sz val="10"/>
        <color theme="1"/>
        <rFont val="Roboto"/>
      </rPr>
      <t xml:space="preserve">    =      Leistungspunkte                         GF      =      Gewichtungsfaktor</t>
    </r>
  </si>
  <si>
    <r>
      <rPr>
        <b/>
        <sz val="10"/>
        <color rgb="FF0070C0"/>
        <rFont val="Roboto"/>
      </rPr>
      <t>B</t>
    </r>
    <r>
      <rPr>
        <b/>
        <sz val="10"/>
        <color theme="1"/>
        <rFont val="Roboto"/>
      </rPr>
      <t xml:space="preserve"> / </t>
    </r>
    <r>
      <rPr>
        <b/>
        <sz val="10"/>
        <color rgb="FF92D050"/>
        <rFont val="Roboto"/>
      </rPr>
      <t>B</t>
    </r>
    <r>
      <rPr>
        <b/>
        <sz val="10"/>
        <color theme="1"/>
        <rFont val="Roboto"/>
      </rPr>
      <t xml:space="preserve">       =     Bewertungskriterium</t>
    </r>
  </si>
  <si>
    <r>
      <rPr>
        <b/>
        <sz val="10"/>
        <color rgb="FF92D050"/>
        <rFont val="Roboto"/>
      </rPr>
      <t>UP</t>
    </r>
    <r>
      <rPr>
        <b/>
        <sz val="10"/>
        <color theme="1"/>
        <rFont val="Roboto"/>
      </rPr>
      <t xml:space="preserve">      =      Unterpunkte</t>
    </r>
  </si>
  <si>
    <r>
      <t xml:space="preserve">Für jedes </t>
    </r>
    <r>
      <rPr>
        <b/>
        <sz val="10"/>
        <rFont val="Roboto"/>
      </rPr>
      <t>Bewertungskriterium</t>
    </r>
    <r>
      <rPr>
        <sz val="10"/>
        <rFont val="Roboto"/>
      </rPr>
      <t xml:space="preserve"> können maximal</t>
    </r>
    <r>
      <rPr>
        <b/>
        <sz val="10"/>
        <rFont val="Roboto"/>
      </rPr>
      <t xml:space="preserve"> 10</t>
    </r>
    <r>
      <rPr>
        <sz val="10"/>
        <rFont val="Roboto"/>
      </rPr>
      <t xml:space="preserve"> </t>
    </r>
    <r>
      <rPr>
        <b/>
        <sz val="10"/>
        <rFont val="Roboto"/>
      </rPr>
      <t>Leistungspunkte</t>
    </r>
    <r>
      <rPr>
        <sz val="10"/>
        <rFont val="Roboto"/>
      </rPr>
      <t xml:space="preserve"> </t>
    </r>
    <r>
      <rPr>
        <b/>
        <sz val="10"/>
        <rFont val="Roboto"/>
      </rPr>
      <t>(LP)</t>
    </r>
    <r>
      <rPr>
        <sz val="10"/>
        <rFont val="Roboto"/>
      </rPr>
      <t xml:space="preserve"> erzielt werden. Weitere Informationen zur </t>
    </r>
    <r>
      <rPr>
        <b/>
        <sz val="10"/>
        <rFont val="Roboto"/>
      </rPr>
      <t>Bewertung der Leistungspunkte</t>
    </r>
    <r>
      <rPr>
        <sz val="10"/>
        <rFont val="Roboto"/>
      </rPr>
      <t xml:space="preserve"> finden Sie in den </t>
    </r>
    <r>
      <rPr>
        <b/>
        <sz val="10"/>
        <rFont val="Roboto"/>
      </rPr>
      <t>Hinweisen zum Kriterien- und Bewertungskatalog</t>
    </r>
    <r>
      <rPr>
        <sz val="10"/>
        <rFont val="Roboto"/>
      </rPr>
      <t xml:space="preserve">. </t>
    </r>
  </si>
  <si>
    <r>
      <t xml:space="preserve">Einige </t>
    </r>
    <r>
      <rPr>
        <b/>
        <sz val="9.9"/>
        <rFont val="Roboto"/>
      </rPr>
      <t>Bewertungskriterien</t>
    </r>
    <r>
      <rPr>
        <sz val="9.9"/>
        <rFont val="Roboto"/>
      </rPr>
      <t xml:space="preserve"> setzen sich aus mehreren </t>
    </r>
    <r>
      <rPr>
        <b/>
        <sz val="9.9"/>
        <rFont val="Roboto"/>
      </rPr>
      <t>Unterkriterien</t>
    </r>
    <r>
      <rPr>
        <sz val="9.9"/>
        <color theme="3" tint="0.39997558519241921"/>
        <rFont val="Roboto"/>
      </rPr>
      <t xml:space="preserve"> </t>
    </r>
    <r>
      <rPr>
        <sz val="9.9"/>
        <rFont val="Roboto"/>
      </rPr>
      <t xml:space="preserve">zusammen. Für jedes </t>
    </r>
    <r>
      <rPr>
        <b/>
        <sz val="9.9"/>
        <rFont val="Roboto"/>
      </rPr>
      <t>Unterkriterium</t>
    </r>
    <r>
      <rPr>
        <sz val="9.9"/>
        <rFont val="Roboto"/>
      </rPr>
      <t xml:space="preserve"> beträgt die maximal erreichbare Punktzahl 
</t>
    </r>
    <r>
      <rPr>
        <b/>
        <sz val="9.9"/>
        <rFont val="Roboto"/>
      </rPr>
      <t>10 Unterpunkte (UP)</t>
    </r>
    <r>
      <rPr>
        <sz val="9.9"/>
        <rFont val="Roboto"/>
      </rPr>
      <t xml:space="preserve">.  Die erzielten </t>
    </r>
    <r>
      <rPr>
        <b/>
        <sz val="9.9"/>
        <rFont val="Roboto"/>
      </rPr>
      <t>Unterpunkte</t>
    </r>
    <r>
      <rPr>
        <sz val="9.9"/>
        <rFont val="Roboto"/>
      </rPr>
      <t xml:space="preserve"> werden durch einen </t>
    </r>
    <r>
      <rPr>
        <b/>
        <sz val="9.9"/>
        <rFont val="Roboto"/>
      </rPr>
      <t>Gewichtungsfaktor</t>
    </r>
    <r>
      <rPr>
        <sz val="9.9"/>
        <rFont val="Roboto"/>
      </rPr>
      <t xml:space="preserve"> (</t>
    </r>
    <r>
      <rPr>
        <b/>
        <sz val="9.9"/>
        <rFont val="Roboto"/>
      </rPr>
      <t>GF</t>
    </r>
    <r>
      <rPr>
        <sz val="9.9"/>
        <rFont val="Roboto"/>
      </rPr>
      <t xml:space="preserve">, in Summe 1) untereinander gewichtet, d. h. die </t>
    </r>
    <r>
      <rPr>
        <b/>
        <sz val="9.9"/>
        <rFont val="Roboto"/>
      </rPr>
      <t>Leistungspunkte (LP)</t>
    </r>
    <r>
      <rPr>
        <sz val="9.9"/>
        <rFont val="Roboto"/>
      </rPr>
      <t xml:space="preserve"> werden mit folgender Formel ermittelt: </t>
    </r>
    <r>
      <rPr>
        <b/>
        <sz val="9.9"/>
        <rFont val="Roboto"/>
      </rPr>
      <t xml:space="preserve"> LP     =     GF   *   UP</t>
    </r>
  </si>
  <si>
    <t>erzielte UP</t>
  </si>
  <si>
    <r>
      <t xml:space="preserve">Für ein gültiges Angebot müssen vom Bieter alle </t>
    </r>
    <r>
      <rPr>
        <b/>
        <sz val="10"/>
        <color rgb="FFFF0000"/>
        <rFont val="Roboto"/>
      </rPr>
      <t>rot markierten Eingabefelder</t>
    </r>
    <r>
      <rPr>
        <sz val="10"/>
        <color indexed="2"/>
        <rFont val="Roboto"/>
      </rPr>
      <t xml:space="preserve"> ausgefüllt und alle Auschlusskriterien als </t>
    </r>
    <r>
      <rPr>
        <b/>
        <sz val="10"/>
        <color rgb="FFFF0000"/>
        <rFont val="Roboto"/>
      </rPr>
      <t>ERFÜLLT</t>
    </r>
    <r>
      <rPr>
        <sz val="10"/>
        <color indexed="2"/>
        <rFont val="Roboto"/>
      </rPr>
      <t xml:space="preserve"> markiert sein.</t>
    </r>
  </si>
  <si>
    <r>
      <rPr>
        <b/>
        <sz val="10"/>
        <rFont val="Roboto"/>
      </rPr>
      <t>A 4.1.5:</t>
    </r>
    <r>
      <rPr>
        <sz val="10"/>
        <rFont val="Roboto"/>
      </rPr>
      <t xml:space="preserve">
</t>
    </r>
    <r>
      <rPr>
        <sz val="9"/>
        <rFont val="Roboto"/>
      </rPr>
      <t>- Grundservice, siehe Punkt 5.1 der Leistungsbeschreibung;
- Störungsbeseitigung vor Ort;
- keine Berechnung von Wege- und Arbeitszeit;
- vierteljährliche Inspektion mit Begehung durch den Bieter inkl. Funktionsprüfung der Zentraleinrichtungen, 
der Energie-versorgungen, der Übertragungswege, der Ansteuer- und Schalteinrichtungen, 
der Signalgeber und der zerstörungsfreien Meldungsgeber;
- Störungsbeseitigung rund um die Uhr (24 h)</t>
    </r>
  </si>
  <si>
    <r>
      <rPr>
        <b/>
        <sz val="10"/>
        <color theme="1"/>
        <rFont val="Roboto"/>
      </rPr>
      <t>0 LP:</t>
    </r>
    <r>
      <rPr>
        <sz val="10"/>
        <color theme="1"/>
        <rFont val="Roboto"/>
      </rPr>
      <t xml:space="preserve">
Fertigstellung innerhalb von 11 Arbeitstagen oder länger
</t>
    </r>
    <r>
      <rPr>
        <b/>
        <sz val="10"/>
        <color theme="1"/>
        <rFont val="Roboto"/>
      </rPr>
      <t xml:space="preserve">10 LP:
</t>
    </r>
    <r>
      <rPr>
        <sz val="10"/>
        <color theme="1"/>
        <rFont val="Roboto"/>
      </rPr>
      <t>Fertigstellung innerhalb von 5 Arbeitstagen</t>
    </r>
  </si>
  <si>
    <r>
      <rPr>
        <b/>
        <sz val="10"/>
        <color rgb="FF6EC000"/>
        <rFont val="Roboto"/>
      </rPr>
      <t xml:space="preserve">B 5.3.2: </t>
    </r>
    <r>
      <rPr>
        <sz val="10"/>
        <color rgb="FF6EC000"/>
        <rFont val="Roboto"/>
      </rPr>
      <t xml:space="preserve">Reaktionszeit bei </t>
    </r>
    <r>
      <rPr>
        <b/>
        <sz val="10"/>
        <color rgb="FF6EC000"/>
        <rFont val="Roboto"/>
      </rPr>
      <t>betriebsbehindernder*</t>
    </r>
    <r>
      <rPr>
        <sz val="10"/>
        <color rgb="FF6EC000"/>
        <rFont val="Roboto"/>
      </rPr>
      <t xml:space="preserve"> Störung
</t>
    </r>
  </si>
  <si>
    <r>
      <rPr>
        <b/>
        <sz val="10"/>
        <color rgb="FF6EC000"/>
        <rFont val="Roboto"/>
      </rPr>
      <t xml:space="preserve">B 5.3.1: </t>
    </r>
    <r>
      <rPr>
        <sz val="10"/>
        <color rgb="FF6EC000"/>
        <rFont val="Roboto"/>
      </rPr>
      <t xml:space="preserve">Reaktionszeit bei </t>
    </r>
    <r>
      <rPr>
        <b/>
        <sz val="10"/>
        <color rgb="FF6EC000"/>
        <rFont val="Roboto"/>
      </rPr>
      <t>betriebsverhindernder*</t>
    </r>
    <r>
      <rPr>
        <sz val="10"/>
        <color rgb="FF6EC000"/>
        <rFont val="Roboto"/>
      </rPr>
      <t xml:space="preserve"> Störung
</t>
    </r>
  </si>
  <si>
    <r>
      <rPr>
        <b/>
        <sz val="10"/>
        <color rgb="FF6EC000"/>
        <rFont val="Roboto"/>
      </rPr>
      <t>B 5.3.5:</t>
    </r>
    <r>
      <rPr>
        <sz val="10"/>
        <color rgb="FF6EC000"/>
        <rFont val="Roboto"/>
      </rPr>
      <t xml:space="preserve">
Wiederherstellungszeit bei </t>
    </r>
    <r>
      <rPr>
        <b/>
        <sz val="10"/>
        <color rgb="FF6EC000"/>
        <rFont val="Roboto"/>
      </rPr>
      <t>betriebsbehindernder*</t>
    </r>
    <r>
      <rPr>
        <sz val="10"/>
        <color rgb="FF6EC000"/>
        <rFont val="Roboto"/>
      </rPr>
      <t xml:space="preserve"> Störung</t>
    </r>
  </si>
  <si>
    <r>
      <rPr>
        <b/>
        <sz val="10"/>
        <color rgb="FF6EC000"/>
        <rFont val="Roboto"/>
      </rPr>
      <t>B 5.3.4:</t>
    </r>
    <r>
      <rPr>
        <sz val="10"/>
        <color rgb="FF6EC000"/>
        <rFont val="Roboto"/>
      </rPr>
      <t xml:space="preserve">
Wiederherstellungszeit bei </t>
    </r>
    <r>
      <rPr>
        <b/>
        <sz val="10"/>
        <color rgb="FF6EC000"/>
        <rFont val="Roboto"/>
      </rPr>
      <t>betriebsverhindernder*</t>
    </r>
    <r>
      <rPr>
        <sz val="10"/>
        <color rgb="FF6EC000"/>
        <rFont val="Roboto"/>
      </rPr>
      <t xml:space="preserve"> Störung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</si>
</sst>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1"/>
      <color theme="1"/>
      <name val="Calibri"/>
    </font>
    <font>
      <sz val="10"/>
      <name val="Arial"/>
      <family val="2"/>
    </font>
    <font>
      <b/>
      <sz val="11"/>
      <color theme="1"/>
      <name val="Calibri"/>
      <family val="2"/>
    </font>
    <font>
      <sz val="11"/>
      <color theme="1"/>
      <name val="Roboto"/>
    </font>
    <font>
      <b/>
      <sz val="11"/>
      <color theme="1"/>
      <name val="Roboto"/>
    </font>
    <font>
      <sz val="11"/>
      <name val="Roboto"/>
    </font>
    <font>
      <sz val="11"/>
      <color theme="1"/>
      <name val="Calibri"/>
      <family val="2"/>
    </font>
    <font>
      <sz val="10"/>
      <color theme="1"/>
      <name val="Roboto"/>
    </font>
    <font>
      <b/>
      <sz val="10"/>
      <color theme="1"/>
      <name val="Roboto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sz val="10"/>
      <color indexed="2"/>
      <name val="Calibri"/>
      <family val="2"/>
    </font>
    <font>
      <sz val="10"/>
      <color indexed="2"/>
      <name val="Roboto"/>
    </font>
    <font>
      <sz val="10"/>
      <name val="Roboto"/>
    </font>
    <font>
      <b/>
      <sz val="10"/>
      <name val="Roboto"/>
    </font>
    <font>
      <b/>
      <sz val="10"/>
      <color rgb="FFFF0000"/>
      <name val="Roboto"/>
    </font>
    <font>
      <b/>
      <u/>
      <sz val="10"/>
      <color theme="1"/>
      <name val="Roboto"/>
    </font>
    <font>
      <u/>
      <sz val="10"/>
      <color theme="1"/>
      <name val="Roboto"/>
    </font>
    <font>
      <b/>
      <sz val="10"/>
      <color rgb="FF0070C0"/>
      <name val="Roboto"/>
    </font>
    <font>
      <sz val="10"/>
      <color rgb="FF0070C0"/>
      <name val="Roboto"/>
    </font>
    <font>
      <sz val="10"/>
      <color rgb="FF6EC000"/>
      <name val="Roboto"/>
    </font>
    <font>
      <b/>
      <sz val="10"/>
      <color rgb="FF6EC000"/>
      <name val="Roboto"/>
    </font>
    <font>
      <sz val="9.9"/>
      <name val="Roboto"/>
    </font>
    <font>
      <sz val="9.9"/>
      <color theme="3" tint="0.39997558519241921"/>
      <name val="Roboto"/>
    </font>
    <font>
      <b/>
      <sz val="9.9"/>
      <name val="Roboto"/>
    </font>
    <font>
      <sz val="9.9"/>
      <color theme="1"/>
      <name val="Calibri"/>
      <family val="2"/>
    </font>
    <font>
      <sz val="10"/>
      <color rgb="FF000000"/>
      <name val="Roboto"/>
    </font>
    <font>
      <sz val="10"/>
      <color rgb="FF92D050"/>
      <name val="Roboto"/>
    </font>
    <font>
      <b/>
      <sz val="11"/>
      <color rgb="FF0070C0"/>
      <name val="Roboto"/>
    </font>
    <font>
      <b/>
      <sz val="10"/>
      <color rgb="FF92D050"/>
      <name val="Roboto"/>
    </font>
    <font>
      <b/>
      <sz val="14"/>
      <name val="Roboto"/>
    </font>
    <font>
      <b/>
      <sz val="14"/>
      <color theme="1"/>
      <name val="Roboto"/>
    </font>
    <font>
      <b/>
      <sz val="11"/>
      <color rgb="FF6EC000"/>
      <name val="Roboto"/>
    </font>
    <font>
      <sz val="19"/>
      <color theme="1"/>
      <name val="Roboto"/>
    </font>
    <font>
      <sz val="9"/>
      <name val="Roboto"/>
    </font>
  </fonts>
  <fills count="12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theme="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theme="0"/>
      </patternFill>
    </fill>
    <fill>
      <patternFill patternType="solid">
        <fgColor theme="0"/>
        <bgColor theme="0" tint="-0.14999847407452621"/>
      </patternFill>
    </fill>
    <fill>
      <patternFill patternType="solid">
        <fgColor rgb="FFFF9999"/>
        <bgColor indexed="64"/>
      </patternFill>
    </fill>
    <fill>
      <patternFill patternType="solid">
        <fgColor rgb="FFFF9999"/>
        <bgColor theme="0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3743705557422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theme="1"/>
      </left>
      <right/>
      <top/>
      <bottom/>
      <diagonal/>
    </border>
    <border>
      <left style="medium">
        <color theme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theme="1"/>
      </left>
      <right style="thin">
        <color theme="0" tint="-0.14996795556505021"/>
      </right>
      <top style="thin">
        <color theme="0" tint="-0.14996795556505021"/>
      </top>
      <bottom style="medium">
        <color theme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/>
      <diagonal/>
    </border>
    <border>
      <left/>
      <right style="medium">
        <color theme="1"/>
      </right>
      <top/>
      <bottom/>
      <diagonal/>
    </border>
    <border>
      <left style="thin">
        <color theme="0" tint="-0.14996795556505021"/>
      </left>
      <right style="medium">
        <color theme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theme="1"/>
      </right>
      <top style="thin">
        <color theme="0" tint="-0.14996795556505021"/>
      </top>
      <bottom style="medium">
        <color theme="1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14">
    <xf numFmtId="0" fontId="0" fillId="0" borderId="0" xfId="0"/>
    <xf numFmtId="0" fontId="2" fillId="0" borderId="0" xfId="0" applyFont="1"/>
    <xf numFmtId="0" fontId="3" fillId="0" borderId="0" xfId="0" applyFont="1" applyAlignment="1">
      <alignment wrapText="1"/>
    </xf>
    <xf numFmtId="0" fontId="3" fillId="3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6" fillId="0" borderId="0" xfId="0" applyFont="1"/>
    <xf numFmtId="0" fontId="4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wrapText="1"/>
    </xf>
    <xf numFmtId="0" fontId="8" fillId="3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9" fillId="0" borderId="0" xfId="0" applyFont="1"/>
    <xf numFmtId="0" fontId="0" fillId="0" borderId="0" xfId="0"/>
    <xf numFmtId="0" fontId="7" fillId="2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top" wrapText="1"/>
    </xf>
    <xf numFmtId="0" fontId="14" fillId="4" borderId="1" xfId="0" applyFont="1" applyFill="1" applyBorder="1" applyAlignment="1">
      <alignment horizontal="left" vertical="top" wrapText="1"/>
    </xf>
    <xf numFmtId="0" fontId="13" fillId="4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5" fillId="5" borderId="1" xfId="0" applyFont="1" applyFill="1" applyBorder="1"/>
    <xf numFmtId="0" fontId="7" fillId="2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7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/>
    </xf>
    <xf numFmtId="49" fontId="7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wrapText="1"/>
    </xf>
    <xf numFmtId="0" fontId="8" fillId="0" borderId="0" xfId="0" applyFont="1" applyAlignment="1">
      <alignment horizontal="left" vertical="center"/>
    </xf>
    <xf numFmtId="0" fontId="18" fillId="0" borderId="1" xfId="0" applyFont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20" fillId="4" borderId="1" xfId="0" applyFont="1" applyFill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horizontal="left" vertical="top" wrapText="1"/>
    </xf>
    <xf numFmtId="0" fontId="0" fillId="0" borderId="1" xfId="0" applyBorder="1"/>
    <xf numFmtId="0" fontId="7" fillId="2" borderId="3" xfId="0" applyFont="1" applyFill="1" applyBorder="1" applyAlignment="1">
      <alignment horizontal="center" vertical="top" wrapText="1"/>
    </xf>
    <xf numFmtId="0" fontId="8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top" wrapText="1"/>
    </xf>
    <xf numFmtId="0" fontId="8" fillId="2" borderId="3" xfId="0" applyFont="1" applyFill="1" applyBorder="1" applyAlignment="1">
      <alignment horizontal="right" vertical="top" wrapText="1"/>
    </xf>
    <xf numFmtId="0" fontId="14" fillId="0" borderId="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top" wrapText="1"/>
    </xf>
    <xf numFmtId="0" fontId="20" fillId="0" borderId="1" xfId="0" applyFont="1" applyBorder="1" applyAlignment="1">
      <alignment vertical="top" wrapText="1"/>
    </xf>
    <xf numFmtId="0" fontId="20" fillId="0" borderId="1" xfId="0" applyFont="1" applyBorder="1" applyAlignment="1">
      <alignment horizontal="center" vertical="center"/>
    </xf>
    <xf numFmtId="0" fontId="8" fillId="0" borderId="3" xfId="0" applyFont="1" applyBorder="1"/>
    <xf numFmtId="0" fontId="8" fillId="5" borderId="1" xfId="0" applyFont="1" applyFill="1" applyBorder="1"/>
    <xf numFmtId="0" fontId="7" fillId="5" borderId="1" xfId="0" applyFont="1" applyFill="1" applyBorder="1" applyAlignment="1">
      <alignment horizontal="center"/>
    </xf>
    <xf numFmtId="0" fontId="7" fillId="5" borderId="1" xfId="0" applyFont="1" applyFill="1" applyBorder="1"/>
    <xf numFmtId="0" fontId="7" fillId="0" borderId="1" xfId="0" applyFont="1" applyBorder="1"/>
    <xf numFmtId="0" fontId="26" fillId="0" borderId="1" xfId="0" applyFont="1" applyBorder="1" applyAlignment="1">
      <alignment vertical="top"/>
    </xf>
    <xf numFmtId="0" fontId="8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top" wrapText="1"/>
    </xf>
    <xf numFmtId="0" fontId="21" fillId="0" borderId="3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5" fillId="4" borderId="0" xfId="0" applyFont="1" applyFill="1" applyBorder="1" applyAlignment="1">
      <alignment wrapText="1"/>
    </xf>
    <xf numFmtId="0" fontId="20" fillId="5" borderId="1" xfId="0" applyFont="1" applyFill="1" applyBorder="1" applyAlignment="1">
      <alignment horizontal="left" vertical="top" wrapText="1"/>
    </xf>
    <xf numFmtId="49" fontId="7" fillId="8" borderId="1" xfId="0" applyNumberFormat="1" applyFont="1" applyFill="1" applyBorder="1" applyAlignment="1">
      <alignment vertical="top" wrapText="1"/>
    </xf>
    <xf numFmtId="0" fontId="13" fillId="5" borderId="1" xfId="0" applyFont="1" applyFill="1" applyBorder="1" applyAlignment="1">
      <alignment horizontal="center" vertical="center" wrapText="1"/>
    </xf>
    <xf numFmtId="0" fontId="20" fillId="5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vertical="top" wrapText="1"/>
    </xf>
    <xf numFmtId="0" fontId="21" fillId="5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0" fillId="0" borderId="0" xfId="0"/>
    <xf numFmtId="0" fontId="8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3" fillId="3" borderId="0" xfId="0" applyFont="1" applyFill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2" borderId="3" xfId="0" applyFont="1" applyFill="1" applyBorder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wrapText="1"/>
    </xf>
    <xf numFmtId="0" fontId="8" fillId="6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wrapText="1"/>
    </xf>
    <xf numFmtId="0" fontId="3" fillId="3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wrapText="1"/>
    </xf>
    <xf numFmtId="0" fontId="3" fillId="0" borderId="1" xfId="0" applyFont="1" applyBorder="1" applyAlignment="1">
      <alignment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14" fillId="9" borderId="4" xfId="0" applyFont="1" applyFill="1" applyBorder="1" applyAlignment="1">
      <alignment horizontal="left" vertical="center" wrapText="1"/>
    </xf>
    <xf numFmtId="0" fontId="8" fillId="9" borderId="1" xfId="0" applyFont="1" applyFill="1" applyBorder="1" applyAlignment="1">
      <alignment horizontal="left" vertical="top" wrapText="1"/>
    </xf>
    <xf numFmtId="0" fontId="18" fillId="9" borderId="1" xfId="0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15" fillId="4" borderId="1" xfId="0" applyFont="1" applyFill="1" applyBorder="1"/>
    <xf numFmtId="0" fontId="3" fillId="9" borderId="1" xfId="0" applyFont="1" applyFill="1" applyBorder="1" applyAlignment="1">
      <alignment wrapText="1"/>
    </xf>
    <xf numFmtId="0" fontId="3" fillId="9" borderId="0" xfId="0" applyFont="1" applyFill="1" applyAlignment="1">
      <alignment wrapText="1"/>
    </xf>
    <xf numFmtId="0" fontId="0" fillId="0" borderId="0" xfId="0"/>
    <xf numFmtId="0" fontId="10" fillId="0" borderId="0" xfId="0" applyFont="1" applyAlignment="1">
      <alignment wrapText="1"/>
    </xf>
    <xf numFmtId="0" fontId="14" fillId="0" borderId="3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14" fillId="0" borderId="7" xfId="0" applyFont="1" applyBorder="1" applyAlignment="1">
      <alignment horizontal="left" vertical="top" wrapText="1"/>
    </xf>
    <xf numFmtId="0" fontId="14" fillId="0" borderId="6" xfId="0" applyFont="1" applyBorder="1" applyAlignment="1">
      <alignment horizontal="left" vertical="top" wrapText="1"/>
    </xf>
    <xf numFmtId="0" fontId="5" fillId="4" borderId="8" xfId="0" applyFont="1" applyFill="1" applyBorder="1" applyAlignment="1">
      <alignment wrapText="1"/>
    </xf>
    <xf numFmtId="0" fontId="3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0" fillId="0" borderId="0" xfId="0" applyBorder="1"/>
    <xf numFmtId="0" fontId="14" fillId="0" borderId="7" xfId="0" applyFont="1" applyBorder="1" applyAlignment="1">
      <alignment horizontal="left" vertical="center" wrapText="1"/>
    </xf>
    <xf numFmtId="2" fontId="28" fillId="0" borderId="1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10" fillId="0" borderId="0" xfId="0" applyFont="1" applyAlignment="1">
      <alignment wrapText="1"/>
    </xf>
    <xf numFmtId="0" fontId="0" fillId="0" borderId="0" xfId="0" applyAlignment="1">
      <alignment wrapText="1"/>
    </xf>
    <xf numFmtId="0" fontId="5" fillId="4" borderId="13" xfId="0" applyFont="1" applyFill="1" applyBorder="1" applyAlignment="1">
      <alignment wrapText="1"/>
    </xf>
    <xf numFmtId="0" fontId="5" fillId="4" borderId="1" xfId="0" applyFont="1" applyFill="1" applyBorder="1" applyAlignment="1">
      <alignment wrapText="1"/>
    </xf>
    <xf numFmtId="0" fontId="3" fillId="0" borderId="14" xfId="0" applyFont="1" applyBorder="1" applyAlignment="1">
      <alignment wrapText="1"/>
    </xf>
    <xf numFmtId="0" fontId="5" fillId="4" borderId="18" xfId="0" applyFont="1" applyFill="1" applyBorder="1" applyAlignment="1">
      <alignment wrapText="1"/>
    </xf>
    <xf numFmtId="0" fontId="3" fillId="9" borderId="0" xfId="0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3" fillId="4" borderId="0" xfId="0" applyFont="1" applyFill="1" applyAlignment="1">
      <alignment wrapText="1"/>
    </xf>
    <xf numFmtId="0" fontId="8" fillId="4" borderId="0" xfId="0" applyFont="1" applyFill="1" applyBorder="1" applyAlignment="1">
      <alignment horizontal="center" vertical="center" wrapText="1"/>
    </xf>
    <xf numFmtId="2" fontId="28" fillId="4" borderId="0" xfId="0" applyNumberFormat="1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wrapText="1"/>
    </xf>
    <xf numFmtId="0" fontId="3" fillId="9" borderId="0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vertical="center" wrapText="1"/>
    </xf>
    <xf numFmtId="2" fontId="4" fillId="4" borderId="0" xfId="0" applyNumberFormat="1" applyFont="1" applyFill="1" applyBorder="1" applyAlignment="1">
      <alignment horizontal="center" vertical="center" wrapText="1"/>
    </xf>
    <xf numFmtId="2" fontId="2" fillId="4" borderId="0" xfId="0" applyNumberFormat="1" applyFont="1" applyFill="1" applyBorder="1" applyAlignment="1">
      <alignment horizontal="center" vertical="center"/>
    </xf>
    <xf numFmtId="0" fontId="0" fillId="4" borderId="0" xfId="0" applyFill="1" applyBorder="1"/>
    <xf numFmtId="0" fontId="0" fillId="4" borderId="0" xfId="0" applyFill="1"/>
    <xf numFmtId="0" fontId="5" fillId="5" borderId="1" xfId="0" applyFont="1" applyFill="1" applyBorder="1" applyAlignment="1">
      <alignment wrapText="1"/>
    </xf>
    <xf numFmtId="0" fontId="0" fillId="4" borderId="26" xfId="0" applyFill="1" applyBorder="1"/>
    <xf numFmtId="2" fontId="2" fillId="4" borderId="26" xfId="0" applyNumberFormat="1" applyFont="1" applyFill="1" applyBorder="1" applyAlignment="1">
      <alignment horizontal="center" vertical="center"/>
    </xf>
    <xf numFmtId="0" fontId="2" fillId="4" borderId="26" xfId="0" applyFont="1" applyFill="1" applyBorder="1" applyAlignment="1">
      <alignment horizontal="center" vertical="center"/>
    </xf>
    <xf numFmtId="0" fontId="8" fillId="9" borderId="0" xfId="0" applyFont="1" applyFill="1" applyBorder="1" applyAlignment="1">
      <alignment horizontal="left" vertical="center" wrapText="1"/>
    </xf>
    <xf numFmtId="0" fontId="3" fillId="9" borderId="0" xfId="0" applyFont="1" applyFill="1" applyAlignment="1">
      <alignment vertical="center" wrapText="1"/>
    </xf>
    <xf numFmtId="2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center" vertical="center" wrapText="1"/>
    </xf>
    <xf numFmtId="2" fontId="18" fillId="3" borderId="1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15" fillId="0" borderId="0" xfId="0" applyFont="1" applyAlignment="1">
      <alignment vertical="center" wrapText="1"/>
    </xf>
    <xf numFmtId="0" fontId="8" fillId="0" borderId="7" xfId="0" applyFont="1" applyBorder="1"/>
    <xf numFmtId="0" fontId="14" fillId="5" borderId="1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left" vertical="center" wrapText="1"/>
    </xf>
    <xf numFmtId="0" fontId="3" fillId="0" borderId="1" xfId="0" applyFont="1" applyBorder="1"/>
    <xf numFmtId="0" fontId="8" fillId="0" borderId="1" xfId="0" applyFont="1" applyBorder="1"/>
    <xf numFmtId="0" fontId="32" fillId="0" borderId="1" xfId="0" applyFont="1" applyBorder="1" applyAlignment="1">
      <alignment horizontal="center" vertical="center"/>
    </xf>
    <xf numFmtId="0" fontId="3" fillId="0" borderId="3" xfId="0" applyFont="1" applyBorder="1"/>
    <xf numFmtId="0" fontId="3" fillId="0" borderId="4" xfId="0" applyFont="1" applyBorder="1"/>
    <xf numFmtId="0" fontId="4" fillId="0" borderId="1" xfId="0" applyFont="1" applyBorder="1"/>
    <xf numFmtId="0" fontId="32" fillId="0" borderId="3" xfId="0" applyFont="1" applyBorder="1" applyAlignment="1">
      <alignment horizontal="center" vertical="center"/>
    </xf>
    <xf numFmtId="0" fontId="3" fillId="5" borderId="1" xfId="0" applyFont="1" applyFill="1" applyBorder="1"/>
    <xf numFmtId="0" fontId="8" fillId="0" borderId="7" xfId="0" applyFont="1" applyBorder="1" applyAlignment="1">
      <alignment horizontal="left" vertical="center"/>
    </xf>
    <xf numFmtId="0" fontId="33" fillId="0" borderId="0" xfId="0" applyFont="1" applyAlignment="1">
      <alignment wrapText="1"/>
    </xf>
    <xf numFmtId="0" fontId="8" fillId="0" borderId="16" xfId="0" applyFont="1" applyBorder="1" applyAlignment="1">
      <alignment horizontal="left" vertical="top" wrapText="1"/>
    </xf>
    <xf numFmtId="0" fontId="7" fillId="0" borderId="17" xfId="0" applyFont="1" applyBorder="1" applyAlignment="1">
      <alignment wrapText="1"/>
    </xf>
    <xf numFmtId="0" fontId="8" fillId="0" borderId="17" xfId="0" applyFont="1" applyBorder="1" applyAlignment="1">
      <alignment wrapText="1"/>
    </xf>
    <xf numFmtId="0" fontId="7" fillId="0" borderId="22" xfId="0" applyFont="1" applyBorder="1" applyAlignment="1">
      <alignment wrapText="1"/>
    </xf>
    <xf numFmtId="0" fontId="7" fillId="0" borderId="14" xfId="0" applyFont="1" applyBorder="1" applyAlignment="1">
      <alignment wrapText="1"/>
    </xf>
    <xf numFmtId="0" fontId="7" fillId="0" borderId="23" xfId="0" applyFont="1" applyBorder="1" applyAlignment="1">
      <alignment wrapText="1"/>
    </xf>
    <xf numFmtId="0" fontId="8" fillId="0" borderId="14" xfId="0" applyFont="1" applyBorder="1" applyAlignment="1">
      <alignment wrapText="1"/>
    </xf>
    <xf numFmtId="0" fontId="7" fillId="0" borderId="0" xfId="0" applyFont="1" applyAlignment="1">
      <alignment horizontal="left" wrapText="1"/>
    </xf>
    <xf numFmtId="0" fontId="7" fillId="0" borderId="23" xfId="0" applyFont="1" applyBorder="1" applyAlignment="1">
      <alignment horizontal="left" wrapText="1"/>
    </xf>
    <xf numFmtId="0" fontId="8" fillId="0" borderId="0" xfId="0" applyFont="1" applyAlignment="1">
      <alignment wrapText="1"/>
    </xf>
    <xf numFmtId="0" fontId="8" fillId="0" borderId="15" xfId="0" applyFont="1" applyBorder="1" applyAlignment="1">
      <alignment wrapText="1"/>
    </xf>
    <xf numFmtId="0" fontId="7" fillId="0" borderId="8" xfId="0" applyFont="1" applyBorder="1" applyAlignment="1">
      <alignment horizontal="left" wrapText="1"/>
    </xf>
    <xf numFmtId="0" fontId="7" fillId="0" borderId="9" xfId="0" applyFont="1" applyBorder="1" applyAlignment="1">
      <alignment horizontal="left" wrapText="1"/>
    </xf>
    <xf numFmtId="0" fontId="7" fillId="0" borderId="24" xfId="0" applyFont="1" applyBorder="1" applyAlignment="1">
      <alignment horizontal="left" wrapText="1"/>
    </xf>
    <xf numFmtId="0" fontId="8" fillId="4" borderId="19" xfId="0" applyFont="1" applyFill="1" applyBorder="1" applyAlignment="1">
      <alignment wrapText="1"/>
    </xf>
    <xf numFmtId="0" fontId="7" fillId="4" borderId="20" xfId="0" applyFont="1" applyFill="1" applyBorder="1" applyAlignment="1">
      <alignment horizontal="left" wrapText="1"/>
    </xf>
    <xf numFmtId="0" fontId="7" fillId="4" borderId="21" xfId="0" applyFont="1" applyFill="1" applyBorder="1" applyAlignment="1">
      <alignment horizontal="left" wrapText="1"/>
    </xf>
    <xf numFmtId="0" fontId="7" fillId="4" borderId="25" xfId="0" applyFont="1" applyFill="1" applyBorder="1" applyAlignment="1">
      <alignment horizontal="left" wrapText="1"/>
    </xf>
    <xf numFmtId="0" fontId="29" fillId="0" borderId="1" xfId="0" applyFont="1" applyBorder="1" applyAlignment="1">
      <alignment horizontal="center" vertical="center"/>
    </xf>
    <xf numFmtId="0" fontId="15" fillId="2" borderId="1" xfId="0" applyFont="1" applyFill="1" applyBorder="1" applyAlignment="1" applyProtection="1">
      <alignment horizontal="center" vertical="center" wrapText="1"/>
      <protection locked="0"/>
    </xf>
    <xf numFmtId="0" fontId="31" fillId="10" borderId="1" xfId="0" applyFont="1" applyFill="1" applyBorder="1" applyAlignment="1" applyProtection="1">
      <alignment horizontal="center" vertical="center" wrapText="1"/>
      <protection locked="0"/>
    </xf>
    <xf numFmtId="0" fontId="8" fillId="11" borderId="1" xfId="0" applyFont="1" applyFill="1" applyBorder="1" applyAlignment="1" applyProtection="1">
      <alignment horizontal="left" vertical="top" wrapText="1"/>
      <protection locked="0"/>
    </xf>
    <xf numFmtId="0" fontId="30" fillId="10" borderId="3" xfId="0" applyFont="1" applyFill="1" applyBorder="1" applyAlignment="1" applyProtection="1">
      <alignment horizontal="center" vertical="center" wrapText="1"/>
      <protection locked="0"/>
    </xf>
    <xf numFmtId="0" fontId="31" fillId="10" borderId="3" xfId="0" applyFont="1" applyFill="1" applyBorder="1" applyAlignment="1" applyProtection="1">
      <alignment horizontal="center" vertical="center"/>
      <protection locked="0"/>
    </xf>
    <xf numFmtId="0" fontId="4" fillId="0" borderId="0" xfId="0" applyFont="1" applyBorder="1" applyAlignment="1">
      <alignment horizontal="justify" vertical="center" wrapText="1"/>
    </xf>
    <xf numFmtId="0" fontId="0" fillId="0" borderId="0" xfId="0" applyBorder="1"/>
    <xf numFmtId="0" fontId="13" fillId="0" borderId="0" xfId="0" applyFont="1" applyAlignment="1">
      <alignment horizontal="left" vertical="top" wrapText="1"/>
    </xf>
    <xf numFmtId="0" fontId="10" fillId="0" borderId="0" xfId="0" applyFont="1" applyAlignment="1">
      <alignment wrapText="1"/>
    </xf>
    <xf numFmtId="0" fontId="12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22" fillId="0" borderId="0" xfId="0" applyFont="1" applyAlignment="1">
      <alignment horizontal="left" vertical="top" wrapText="1"/>
    </xf>
    <xf numFmtId="0" fontId="25" fillId="0" borderId="0" xfId="0" applyFont="1" applyAlignment="1">
      <alignment wrapText="1"/>
    </xf>
    <xf numFmtId="0" fontId="12" fillId="2" borderId="0" xfId="0" applyFont="1" applyFill="1" applyAlignment="1">
      <alignment horizontal="left" vertical="top" wrapText="1"/>
    </xf>
    <xf numFmtId="0" fontId="10" fillId="0" borderId="0" xfId="0" applyFont="1"/>
    <xf numFmtId="0" fontId="18" fillId="3" borderId="4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8" fillId="5" borderId="4" xfId="0" applyFont="1" applyFill="1" applyBorder="1" applyAlignment="1"/>
    <xf numFmtId="0" fontId="3" fillId="0" borderId="5" xfId="0" applyFont="1" applyBorder="1" applyAlignment="1"/>
    <xf numFmtId="0" fontId="14" fillId="5" borderId="4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left" wrapText="1"/>
    </xf>
    <xf numFmtId="0" fontId="14" fillId="3" borderId="4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8" fillId="0" borderId="4" xfId="0" applyFont="1" applyBorder="1" applyAlignment="1">
      <alignment wrapText="1"/>
    </xf>
    <xf numFmtId="0" fontId="18" fillId="9" borderId="3" xfId="0" applyFont="1" applyFill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27" fillId="0" borderId="3" xfId="0" applyFont="1" applyBorder="1" applyAlignment="1">
      <alignment horizontal="left" vertical="top" wrapText="1"/>
    </xf>
    <xf numFmtId="0" fontId="20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20" fillId="0" borderId="10" xfId="0" applyFont="1" applyBorder="1" applyAlignment="1">
      <alignment vertical="top" wrapText="1"/>
    </xf>
    <xf numFmtId="0" fontId="3" fillId="0" borderId="11" xfId="0" applyFont="1" applyBorder="1" applyAlignment="1">
      <alignment vertical="top"/>
    </xf>
    <xf numFmtId="0" fontId="3" fillId="0" borderId="12" xfId="0" applyFont="1" applyBorder="1" applyAlignment="1">
      <alignment vertical="top"/>
    </xf>
  </cellXfs>
  <cellStyles count="4">
    <cellStyle name="Standard" xfId="0" builtinId="0"/>
    <cellStyle name="Standard 2" xfId="1" xr:uid="{00000000-0005-0000-0000-000001000000}"/>
    <cellStyle name="Standard 3" xfId="2" xr:uid="{00000000-0005-0000-0000-000002000000}"/>
    <cellStyle name="Standard 3 2" xfId="3" xr:uid="{00000000-0005-0000-0000-000003000000}"/>
  </cellStyles>
  <dxfs count="0"/>
  <tableStyles count="0" defaultTableStyle="TableStyleMedium2" defaultPivotStyle="PivotStyleLight16"/>
  <colors>
    <mruColors>
      <color rgb="FFFF9999"/>
      <color rgb="FFFF7C80"/>
      <color rgb="FFFF9966"/>
      <color rgb="FF6EC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iriam Parchwitz" id="{37CEE4A7-D2C2-DC5F-4ECD-5E9BA42682BE}"/>
</personList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DC17E1-23F1-4656-89B1-B79BFBFA02B3}">
  <sheetPr codeName="Tabelle1"/>
  <dimension ref="A1:V62"/>
  <sheetViews>
    <sheetView tabSelected="1" zoomScaleNormal="100" zoomScalePageLayoutView="80" workbookViewId="0">
      <selection activeCell="I14" sqref="I14"/>
    </sheetView>
  </sheetViews>
  <sheetFormatPr baseColWidth="10" defaultColWidth="11.42578125" defaultRowHeight="15" x14ac:dyDescent="0.25"/>
  <cols>
    <col min="1" max="1" width="4.7109375" style="101" customWidth="1"/>
    <col min="2" max="2" width="12.28515625" style="101" customWidth="1"/>
    <col min="3" max="3" width="13.85546875" style="101" customWidth="1"/>
    <col min="4" max="4" width="21.85546875" style="101" customWidth="1"/>
    <col min="5" max="5" width="14" style="12" customWidth="1"/>
    <col min="6" max="6" width="8" style="5" customWidth="1"/>
    <col min="7" max="7" width="6" style="5" customWidth="1"/>
    <col min="8" max="8" width="22.5703125" style="101" customWidth="1"/>
    <col min="9" max="9" width="11.7109375" style="11" customWidth="1"/>
    <col min="10" max="10" width="6.7109375" style="1" customWidth="1"/>
    <col min="11" max="11" width="8.140625" style="101" customWidth="1"/>
    <col min="12" max="12" width="3.7109375" style="135" customWidth="1"/>
    <col min="13" max="13" width="22.140625" style="12" customWidth="1"/>
    <col min="14" max="14" width="14.5703125" style="12" customWidth="1"/>
    <col min="15" max="15" width="11.42578125" style="12"/>
    <col min="16" max="16" width="2.85546875" style="12" customWidth="1"/>
    <col min="17" max="17" width="19.7109375" style="12" customWidth="1"/>
    <col min="18" max="18" width="11.42578125" style="12"/>
    <col min="19" max="19" width="2.5703125" style="12" customWidth="1"/>
    <col min="20" max="20" width="20.28515625" style="12" customWidth="1"/>
    <col min="21" max="21" width="11.42578125" style="12"/>
    <col min="22" max="22" width="22.7109375" style="12" hidden="1" customWidth="1"/>
    <col min="23" max="16384" width="11.42578125" style="12"/>
  </cols>
  <sheetData>
    <row r="1" spans="1:22" s="2" customFormat="1" ht="9" customHeight="1" x14ac:dyDescent="0.25">
      <c r="A1" s="185"/>
      <c r="B1" s="186"/>
      <c r="C1" s="186"/>
      <c r="D1" s="186"/>
      <c r="E1" s="186"/>
      <c r="F1" s="186"/>
      <c r="G1" s="186"/>
      <c r="H1" s="186"/>
      <c r="I1" s="186"/>
      <c r="J1" s="186"/>
      <c r="K1" s="111"/>
      <c r="L1" s="126"/>
    </row>
    <row r="2" spans="1:22" s="2" customFormat="1" ht="24.75" thickBot="1" x14ac:dyDescent="0.4">
      <c r="A2" s="31" t="s">
        <v>9</v>
      </c>
      <c r="B2" s="32"/>
      <c r="C2" s="44" t="s">
        <v>66</v>
      </c>
      <c r="D2" s="34"/>
      <c r="F2" s="39" t="s">
        <v>67</v>
      </c>
      <c r="H2" s="39"/>
      <c r="I2" s="36"/>
      <c r="J2" s="36"/>
      <c r="K2" s="37"/>
      <c r="L2" s="126"/>
      <c r="M2" s="160"/>
    </row>
    <row r="3" spans="1:22" s="2" customFormat="1" ht="15.75" customHeight="1" x14ac:dyDescent="0.25">
      <c r="A3" s="31"/>
      <c r="B3" s="32"/>
      <c r="C3" s="39" t="s">
        <v>68</v>
      </c>
      <c r="D3" s="34"/>
      <c r="F3" s="39" t="s">
        <v>69</v>
      </c>
      <c r="G3" s="35"/>
      <c r="I3" s="36"/>
      <c r="J3" s="36"/>
      <c r="K3" s="37"/>
      <c r="L3" s="126"/>
      <c r="M3" s="161" t="s">
        <v>41</v>
      </c>
      <c r="N3" s="162"/>
      <c r="O3" s="162"/>
      <c r="P3" s="162"/>
      <c r="Q3" s="163" t="s">
        <v>46</v>
      </c>
      <c r="R3" s="162"/>
      <c r="S3" s="162"/>
      <c r="T3" s="163" t="s">
        <v>21</v>
      </c>
      <c r="U3" s="164"/>
    </row>
    <row r="4" spans="1:22" s="2" customFormat="1" ht="15.75" customHeight="1" x14ac:dyDescent="0.25">
      <c r="A4" s="31"/>
      <c r="B4" s="32"/>
      <c r="C4" s="39" t="s">
        <v>14</v>
      </c>
      <c r="D4" s="34"/>
      <c r="E4" s="39"/>
      <c r="G4" s="35"/>
      <c r="H4" s="39"/>
      <c r="I4" s="36"/>
      <c r="J4" s="36"/>
      <c r="K4" s="37"/>
      <c r="L4" s="126"/>
      <c r="M4" s="165"/>
      <c r="N4" s="145"/>
      <c r="O4" s="145"/>
      <c r="P4" s="145"/>
      <c r="Q4" s="145"/>
      <c r="R4" s="145"/>
      <c r="S4" s="145"/>
      <c r="T4" s="145"/>
      <c r="U4" s="166"/>
      <c r="V4" s="146" t="s">
        <v>62</v>
      </c>
    </row>
    <row r="5" spans="1:22" s="2" customFormat="1" ht="17.25" customHeight="1" x14ac:dyDescent="0.25">
      <c r="A5" s="31"/>
      <c r="B5" s="32"/>
      <c r="C5" s="33"/>
      <c r="D5" s="34"/>
      <c r="E5" s="34"/>
      <c r="F5" s="35"/>
      <c r="G5" s="35"/>
      <c r="H5" s="34"/>
      <c r="I5" s="36"/>
      <c r="J5" s="36"/>
      <c r="K5" s="37"/>
      <c r="L5" s="126"/>
      <c r="M5" s="167" t="s">
        <v>42</v>
      </c>
      <c r="N5" s="168">
        <v>10</v>
      </c>
      <c r="O5" s="168">
        <v>0</v>
      </c>
      <c r="P5" s="145"/>
      <c r="Q5" s="168">
        <v>10</v>
      </c>
      <c r="R5" s="168">
        <v>0</v>
      </c>
      <c r="S5" s="145"/>
      <c r="T5" s="168">
        <v>10</v>
      </c>
      <c r="U5" s="169">
        <v>0</v>
      </c>
      <c r="V5" s="147" t="s">
        <v>63</v>
      </c>
    </row>
    <row r="6" spans="1:22" s="2" customFormat="1" ht="26.25" customHeight="1" x14ac:dyDescent="0.25">
      <c r="A6" s="187" t="s">
        <v>10</v>
      </c>
      <c r="B6" s="188"/>
      <c r="C6" s="188"/>
      <c r="D6" s="188"/>
      <c r="E6" s="188"/>
      <c r="F6" s="188"/>
      <c r="G6" s="188"/>
      <c r="H6" s="188"/>
      <c r="I6" s="188"/>
      <c r="J6" s="118"/>
      <c r="K6" s="37"/>
      <c r="L6" s="126"/>
      <c r="M6" s="167" t="s">
        <v>59</v>
      </c>
      <c r="N6" s="168">
        <v>5</v>
      </c>
      <c r="O6" s="168">
        <v>11</v>
      </c>
      <c r="P6" s="145"/>
      <c r="Q6" s="168">
        <v>0</v>
      </c>
      <c r="R6" s="168">
        <v>4</v>
      </c>
      <c r="S6" s="145"/>
      <c r="T6" s="168">
        <v>5</v>
      </c>
      <c r="U6" s="169">
        <v>31</v>
      </c>
    </row>
    <row r="7" spans="1:22" s="2" customFormat="1" ht="28.5" customHeight="1" x14ac:dyDescent="0.25">
      <c r="A7" s="187" t="s">
        <v>70</v>
      </c>
      <c r="B7" s="191"/>
      <c r="C7" s="191"/>
      <c r="D7" s="191"/>
      <c r="E7" s="191"/>
      <c r="F7" s="191"/>
      <c r="G7" s="191"/>
      <c r="H7" s="191"/>
      <c r="I7" s="191"/>
      <c r="J7" s="119"/>
      <c r="K7" s="37"/>
      <c r="L7" s="126"/>
      <c r="M7" s="165"/>
      <c r="N7" s="145"/>
      <c r="O7" s="145"/>
      <c r="P7" s="145"/>
      <c r="Q7" s="145"/>
      <c r="R7" s="145"/>
      <c r="S7" s="145"/>
      <c r="T7" s="145"/>
      <c r="U7" s="166"/>
    </row>
    <row r="8" spans="1:22" s="2" customFormat="1" ht="39" customHeight="1" x14ac:dyDescent="0.25">
      <c r="A8" s="192" t="s">
        <v>71</v>
      </c>
      <c r="B8" s="193"/>
      <c r="C8" s="193"/>
      <c r="D8" s="193"/>
      <c r="E8" s="193"/>
      <c r="F8" s="193"/>
      <c r="G8" s="193"/>
      <c r="H8" s="193"/>
      <c r="I8" s="193"/>
      <c r="J8" s="193"/>
      <c r="K8" s="193"/>
      <c r="L8" s="126"/>
      <c r="M8" s="167" t="s">
        <v>56</v>
      </c>
      <c r="N8" s="145"/>
      <c r="O8" s="145"/>
      <c r="P8" s="145"/>
      <c r="Q8" s="170" t="s">
        <v>57</v>
      </c>
      <c r="R8" s="145"/>
      <c r="S8" s="145"/>
      <c r="T8" s="170" t="s">
        <v>58</v>
      </c>
      <c r="U8" s="166"/>
    </row>
    <row r="9" spans="1:22" s="2" customFormat="1" ht="16.5" customHeight="1" x14ac:dyDescent="0.25">
      <c r="A9" s="117"/>
      <c r="B9" s="118"/>
      <c r="C9" s="118"/>
      <c r="D9" s="118"/>
      <c r="E9" s="102"/>
      <c r="F9" s="118"/>
      <c r="G9" s="118"/>
      <c r="H9" s="118"/>
      <c r="I9" s="38"/>
      <c r="J9" s="38"/>
      <c r="K9" s="38"/>
      <c r="L9" s="126"/>
      <c r="M9" s="165"/>
      <c r="N9" s="145"/>
      <c r="O9" s="145"/>
      <c r="P9" s="145"/>
      <c r="Q9" s="145"/>
      <c r="R9" s="145"/>
      <c r="S9" s="145"/>
      <c r="T9" s="145"/>
      <c r="U9" s="166"/>
    </row>
    <row r="10" spans="1:22" s="2" customFormat="1" ht="16.5" customHeight="1" x14ac:dyDescent="0.25">
      <c r="A10" s="194" t="s">
        <v>73</v>
      </c>
      <c r="B10" s="195"/>
      <c r="C10" s="195"/>
      <c r="D10" s="195"/>
      <c r="E10" s="195"/>
      <c r="F10" s="195"/>
      <c r="G10" s="195"/>
      <c r="H10" s="195"/>
      <c r="I10" s="195"/>
      <c r="J10" s="195"/>
      <c r="K10" s="195"/>
      <c r="L10" s="126"/>
      <c r="M10" s="171" t="s">
        <v>42</v>
      </c>
      <c r="N10" s="172">
        <v>10</v>
      </c>
      <c r="O10" s="172">
        <v>0</v>
      </c>
      <c r="P10" s="172"/>
      <c r="Q10" s="172">
        <v>10</v>
      </c>
      <c r="R10" s="172">
        <v>0</v>
      </c>
      <c r="S10" s="173"/>
      <c r="T10" s="172">
        <v>10</v>
      </c>
      <c r="U10" s="174">
        <v>0</v>
      </c>
    </row>
    <row r="11" spans="1:22" s="2" customFormat="1" ht="18" customHeight="1" thickBot="1" x14ac:dyDescent="0.3">
      <c r="A11" s="189"/>
      <c r="B11" s="190"/>
      <c r="C11" s="190"/>
      <c r="D11" s="190"/>
      <c r="E11" s="190"/>
      <c r="F11" s="190"/>
      <c r="G11" s="190"/>
      <c r="H11" s="190"/>
      <c r="I11" s="190"/>
      <c r="J11" s="6"/>
      <c r="L11" s="126"/>
      <c r="M11" s="175" t="s">
        <v>59</v>
      </c>
      <c r="N11" s="176">
        <v>3</v>
      </c>
      <c r="O11" s="176">
        <v>9</v>
      </c>
      <c r="P11" s="176"/>
      <c r="Q11" s="176">
        <v>24</v>
      </c>
      <c r="R11" s="176">
        <v>49</v>
      </c>
      <c r="S11" s="177"/>
      <c r="T11" s="176">
        <v>2</v>
      </c>
      <c r="U11" s="178">
        <v>6</v>
      </c>
      <c r="V11" s="122"/>
    </row>
    <row r="12" spans="1:22" s="7" customFormat="1" ht="38.25" customHeight="1" x14ac:dyDescent="0.25">
      <c r="A12" s="88" t="s">
        <v>0</v>
      </c>
      <c r="B12" s="41" t="s">
        <v>1</v>
      </c>
      <c r="C12" s="41" t="s">
        <v>2</v>
      </c>
      <c r="D12" s="41" t="s">
        <v>3</v>
      </c>
      <c r="E12" s="41" t="s">
        <v>4</v>
      </c>
      <c r="F12" s="41" t="s">
        <v>72</v>
      </c>
      <c r="G12" s="41" t="s">
        <v>11</v>
      </c>
      <c r="H12" s="41" t="s">
        <v>5</v>
      </c>
      <c r="I12" s="41" t="s">
        <v>12</v>
      </c>
      <c r="J12" s="41" t="s">
        <v>13</v>
      </c>
      <c r="K12" s="41" t="s">
        <v>61</v>
      </c>
      <c r="L12" s="127"/>
      <c r="V12" s="129"/>
    </row>
    <row r="13" spans="1:22" s="67" customFormat="1" ht="29.25" customHeight="1" x14ac:dyDescent="0.25">
      <c r="A13" s="70">
        <v>1</v>
      </c>
      <c r="B13" s="200" t="s">
        <v>24</v>
      </c>
      <c r="C13" s="201"/>
      <c r="D13" s="68"/>
      <c r="E13" s="69"/>
      <c r="F13" s="70"/>
      <c r="G13" s="71"/>
      <c r="H13" s="72"/>
      <c r="I13" s="149"/>
      <c r="J13" s="73"/>
      <c r="K13" s="136"/>
      <c r="M13" s="123"/>
      <c r="N13" s="123"/>
      <c r="O13" s="123"/>
      <c r="P13" s="123"/>
      <c r="Q13" s="123"/>
      <c r="R13" s="123"/>
      <c r="S13" s="123"/>
      <c r="T13" s="123"/>
      <c r="U13" s="123"/>
    </row>
    <row r="14" spans="1:22" s="67" customFormat="1" ht="156.6" customHeight="1" x14ac:dyDescent="0.25">
      <c r="A14" s="15"/>
      <c r="B14" s="14"/>
      <c r="C14" s="16"/>
      <c r="D14" s="22" t="s">
        <v>33</v>
      </c>
      <c r="E14" s="18"/>
      <c r="F14" s="17"/>
      <c r="G14" s="45"/>
      <c r="H14" s="19"/>
      <c r="I14" s="180" t="s">
        <v>62</v>
      </c>
      <c r="J14" s="14" t="s">
        <v>8</v>
      </c>
      <c r="K14" s="121"/>
      <c r="M14" s="120"/>
      <c r="N14" s="110"/>
      <c r="O14" s="110"/>
      <c r="P14" s="110"/>
      <c r="Q14" s="110"/>
      <c r="R14" s="110"/>
      <c r="S14" s="110"/>
      <c r="T14" s="110"/>
      <c r="U14" s="110"/>
    </row>
    <row r="15" spans="1:22" s="3" customFormat="1" ht="21" customHeight="1" x14ac:dyDescent="0.25">
      <c r="A15" s="74">
        <v>2</v>
      </c>
      <c r="B15" s="202" t="s">
        <v>25</v>
      </c>
      <c r="C15" s="197"/>
      <c r="D15" s="8"/>
      <c r="E15" s="8"/>
      <c r="F15" s="42"/>
      <c r="G15" s="24"/>
      <c r="H15" s="25"/>
      <c r="I15" s="8"/>
      <c r="J15" s="42"/>
      <c r="K15" s="89"/>
      <c r="L15" s="124"/>
      <c r="M15" s="100"/>
      <c r="N15" s="100"/>
      <c r="O15" s="100"/>
      <c r="P15" s="100"/>
      <c r="Q15" s="100"/>
      <c r="R15" s="100"/>
      <c r="S15" s="100"/>
      <c r="T15" s="100"/>
      <c r="U15" s="100"/>
      <c r="V15" s="100"/>
    </row>
    <row r="16" spans="1:22" s="100" customFormat="1" ht="30.75" customHeight="1" x14ac:dyDescent="0.25">
      <c r="A16" s="93"/>
      <c r="B16" s="94"/>
      <c r="C16" s="150"/>
      <c r="D16" s="205" t="s">
        <v>64</v>
      </c>
      <c r="E16" s="95" t="s">
        <v>45</v>
      </c>
      <c r="F16" s="96"/>
      <c r="G16" s="97"/>
      <c r="H16" s="98"/>
      <c r="I16" s="95"/>
      <c r="J16" s="96"/>
      <c r="K16" s="99"/>
      <c r="L16" s="124"/>
    </row>
    <row r="17" spans="1:22" s="2" customFormat="1" ht="116.25" customHeight="1" x14ac:dyDescent="0.25">
      <c r="A17" s="26"/>
      <c r="B17" s="9"/>
      <c r="C17" s="27"/>
      <c r="D17" s="206"/>
      <c r="E17" s="181"/>
      <c r="F17" s="40"/>
      <c r="G17" s="23"/>
      <c r="H17" s="20" t="s">
        <v>75</v>
      </c>
      <c r="I17" s="106"/>
      <c r="J17" s="40" t="s">
        <v>6</v>
      </c>
      <c r="K17" s="115">
        <f>IF(ISBLANK(E17),,IF(E17&gt;O6,O5,IF(E17&lt;N6,N5,N5+((O5-N5)/(O6-N6))*(E17-N6))))</f>
        <v>0</v>
      </c>
      <c r="L17" s="128"/>
      <c r="M17" s="126"/>
      <c r="N17" s="126"/>
      <c r="O17" s="126"/>
      <c r="P17" s="126"/>
      <c r="Q17" s="126"/>
      <c r="R17" s="126"/>
      <c r="S17" s="126"/>
      <c r="T17" s="126"/>
      <c r="U17" s="126"/>
      <c r="V17" s="126"/>
    </row>
    <row r="18" spans="1:22" s="2" customFormat="1" ht="19.5" customHeight="1" x14ac:dyDescent="0.25">
      <c r="A18" s="26"/>
      <c r="B18" s="9"/>
      <c r="C18" s="27"/>
      <c r="D18" s="207"/>
      <c r="E18" s="9" t="s">
        <v>44</v>
      </c>
      <c r="F18" s="40"/>
      <c r="G18" s="23"/>
      <c r="H18" s="20"/>
      <c r="I18" s="9"/>
      <c r="J18" s="40"/>
      <c r="K18" s="87"/>
      <c r="L18" s="129"/>
      <c r="M18" s="126"/>
      <c r="N18" s="126"/>
      <c r="O18" s="126"/>
      <c r="P18" s="126"/>
      <c r="Q18" s="126"/>
      <c r="R18" s="126"/>
      <c r="S18" s="126"/>
      <c r="T18" s="126"/>
      <c r="U18" s="126"/>
      <c r="V18" s="126"/>
    </row>
    <row r="19" spans="1:22" s="78" customFormat="1" ht="19.5" customHeight="1" x14ac:dyDescent="0.25">
      <c r="A19" s="74">
        <v>3</v>
      </c>
      <c r="B19" s="203" t="s">
        <v>19</v>
      </c>
      <c r="C19" s="197"/>
      <c r="D19" s="76"/>
      <c r="E19" s="76"/>
      <c r="F19" s="24"/>
      <c r="G19" s="24"/>
      <c r="H19" s="77"/>
      <c r="I19" s="76"/>
      <c r="J19" s="24"/>
      <c r="K19" s="90"/>
      <c r="L19" s="130"/>
      <c r="M19" s="141"/>
      <c r="N19" s="141"/>
      <c r="O19" s="141"/>
      <c r="P19" s="141"/>
      <c r="Q19" s="141"/>
      <c r="R19" s="141"/>
      <c r="S19" s="141"/>
      <c r="T19" s="141"/>
      <c r="U19" s="141"/>
      <c r="V19" s="141"/>
    </row>
    <row r="20" spans="1:22" s="2" customFormat="1" ht="69.75" customHeight="1" x14ac:dyDescent="0.25">
      <c r="A20" s="26"/>
      <c r="B20" s="10"/>
      <c r="C20" s="27"/>
      <c r="D20" s="28" t="s">
        <v>18</v>
      </c>
      <c r="E20" s="182" t="s">
        <v>65</v>
      </c>
      <c r="F20" s="13"/>
      <c r="G20" s="13"/>
      <c r="H20" s="28"/>
      <c r="I20" s="180" t="s">
        <v>62</v>
      </c>
      <c r="J20" s="21" t="s">
        <v>8</v>
      </c>
      <c r="K20" s="87"/>
      <c r="L20" s="129"/>
      <c r="M20" s="126"/>
      <c r="N20" s="126"/>
      <c r="O20" s="126"/>
      <c r="P20" s="126"/>
      <c r="Q20" s="126"/>
      <c r="R20" s="126"/>
      <c r="S20" s="126"/>
      <c r="T20" s="126"/>
      <c r="U20" s="126"/>
      <c r="V20" s="126"/>
    </row>
    <row r="21" spans="1:22" s="2" customFormat="1" ht="39.75" customHeight="1" x14ac:dyDescent="0.25">
      <c r="A21" s="26"/>
      <c r="B21" s="10"/>
      <c r="C21" s="27"/>
      <c r="D21" s="29" t="s">
        <v>15</v>
      </c>
      <c r="E21" s="10"/>
      <c r="F21" s="13"/>
      <c r="G21" s="13"/>
      <c r="H21" s="28"/>
      <c r="I21" s="180" t="s">
        <v>62</v>
      </c>
      <c r="J21" s="21" t="s">
        <v>8</v>
      </c>
      <c r="K21" s="87"/>
      <c r="L21" s="129"/>
      <c r="M21" s="126"/>
      <c r="N21" s="126"/>
      <c r="O21" s="126"/>
      <c r="P21" s="126"/>
      <c r="Q21" s="126"/>
      <c r="R21" s="126"/>
      <c r="S21" s="126"/>
      <c r="T21" s="126"/>
      <c r="U21" s="126"/>
      <c r="V21" s="126"/>
    </row>
    <row r="22" spans="1:22" s="2" customFormat="1" ht="55.5" customHeight="1" x14ac:dyDescent="0.25">
      <c r="A22" s="26"/>
      <c r="B22" s="10"/>
      <c r="C22" s="20"/>
      <c r="D22" s="29" t="s">
        <v>16</v>
      </c>
      <c r="E22" s="20"/>
      <c r="F22" s="13"/>
      <c r="G22" s="13"/>
      <c r="H22" s="28"/>
      <c r="I22" s="180" t="s">
        <v>62</v>
      </c>
      <c r="J22" s="21" t="s">
        <v>8</v>
      </c>
      <c r="K22" s="87"/>
      <c r="L22" s="129"/>
      <c r="M22" s="126"/>
      <c r="N22" s="126"/>
      <c r="O22" s="126"/>
      <c r="P22" s="126"/>
      <c r="Q22" s="126"/>
      <c r="R22" s="126"/>
      <c r="S22" s="126"/>
      <c r="T22" s="126"/>
      <c r="U22" s="126"/>
      <c r="V22" s="126"/>
    </row>
    <row r="23" spans="1:22" s="2" customFormat="1" ht="68.25" customHeight="1" x14ac:dyDescent="0.25">
      <c r="A23" s="26"/>
      <c r="B23" s="10"/>
      <c r="C23" s="20"/>
      <c r="D23" s="29" t="s">
        <v>30</v>
      </c>
      <c r="E23" s="20"/>
      <c r="F23" s="13"/>
      <c r="G23" s="13"/>
      <c r="H23" s="28"/>
      <c r="I23" s="180" t="s">
        <v>62</v>
      </c>
      <c r="J23" s="21" t="s">
        <v>8</v>
      </c>
      <c r="K23" s="87"/>
      <c r="L23" s="129"/>
      <c r="M23" s="129"/>
      <c r="N23" s="129"/>
      <c r="O23" s="129"/>
      <c r="P23" s="129"/>
      <c r="Q23" s="129"/>
      <c r="R23" s="129"/>
      <c r="S23" s="129"/>
      <c r="T23" s="129"/>
      <c r="U23" s="129"/>
      <c r="V23" s="129"/>
    </row>
    <row r="24" spans="1:22" s="76" customFormat="1" ht="16.5" customHeight="1" x14ac:dyDescent="0.25">
      <c r="A24" s="74">
        <v>4</v>
      </c>
      <c r="B24" s="203" t="s">
        <v>17</v>
      </c>
      <c r="C24" s="197"/>
      <c r="L24" s="140"/>
      <c r="M24" s="140"/>
      <c r="N24" s="140"/>
      <c r="O24" s="140"/>
      <c r="P24" s="140"/>
      <c r="Q24" s="140"/>
      <c r="R24" s="140"/>
      <c r="S24" s="140"/>
      <c r="T24" s="140"/>
      <c r="U24" s="140"/>
      <c r="V24" s="140"/>
    </row>
    <row r="25" spans="1:22" s="4" customFormat="1" ht="36.75" customHeight="1" x14ac:dyDescent="0.25">
      <c r="A25" s="26"/>
      <c r="B25" s="19"/>
      <c r="C25" s="10"/>
      <c r="D25" s="28" t="s">
        <v>31</v>
      </c>
      <c r="E25" s="28"/>
      <c r="F25" s="13"/>
      <c r="G25" s="13"/>
      <c r="H25" s="28"/>
      <c r="I25" s="180" t="s">
        <v>62</v>
      </c>
      <c r="J25" s="43" t="s">
        <v>8</v>
      </c>
      <c r="K25" s="91"/>
      <c r="L25" s="125"/>
      <c r="M25" s="125"/>
      <c r="N25" s="125"/>
      <c r="O25" s="125"/>
      <c r="P25" s="125"/>
      <c r="Q25" s="125"/>
      <c r="R25" s="125"/>
      <c r="S25" s="125"/>
      <c r="T25" s="125"/>
      <c r="U25" s="125"/>
      <c r="V25" s="125"/>
    </row>
    <row r="26" spans="1:22" s="4" customFormat="1" ht="55.5" customHeight="1" x14ac:dyDescent="0.25">
      <c r="A26" s="26"/>
      <c r="B26" s="19"/>
      <c r="C26" s="10"/>
      <c r="D26" s="28" t="s">
        <v>32</v>
      </c>
      <c r="E26" s="28"/>
      <c r="F26" s="13"/>
      <c r="G26" s="13"/>
      <c r="H26" s="28"/>
      <c r="I26" s="180" t="s">
        <v>62</v>
      </c>
      <c r="J26" s="43" t="s">
        <v>8</v>
      </c>
      <c r="K26" s="91"/>
      <c r="L26" s="125"/>
    </row>
    <row r="27" spans="1:22" s="4" customFormat="1" ht="93.75" customHeight="1" x14ac:dyDescent="0.25">
      <c r="A27" s="26"/>
      <c r="B27" s="9"/>
      <c r="C27" s="30"/>
      <c r="D27" s="22" t="s">
        <v>34</v>
      </c>
      <c r="E27" s="22"/>
      <c r="F27" s="23"/>
      <c r="G27" s="23"/>
      <c r="H27" s="20"/>
      <c r="I27" s="180" t="s">
        <v>62</v>
      </c>
      <c r="J27" s="21" t="s">
        <v>8</v>
      </c>
      <c r="K27" s="91"/>
      <c r="L27" s="125"/>
    </row>
    <row r="28" spans="1:22" s="4" customFormat="1" ht="48.75" customHeight="1" x14ac:dyDescent="0.25">
      <c r="A28" s="26"/>
      <c r="B28" s="19"/>
      <c r="C28" s="10"/>
      <c r="D28" s="28" t="s">
        <v>35</v>
      </c>
      <c r="E28" s="28"/>
      <c r="F28" s="13"/>
      <c r="G28" s="13"/>
      <c r="H28" s="28"/>
      <c r="I28" s="180" t="s">
        <v>62</v>
      </c>
      <c r="J28" s="43" t="s">
        <v>8</v>
      </c>
      <c r="K28" s="91"/>
      <c r="L28" s="125"/>
    </row>
    <row r="29" spans="1:22" s="4" customFormat="1" ht="87" customHeight="1" x14ac:dyDescent="0.25">
      <c r="A29" s="26"/>
      <c r="B29" s="19"/>
      <c r="C29" s="10"/>
      <c r="D29" s="46" t="s">
        <v>36</v>
      </c>
      <c r="E29" s="28"/>
      <c r="F29" s="13"/>
      <c r="G29" s="13"/>
      <c r="H29" s="28"/>
      <c r="I29" s="180" t="s">
        <v>62</v>
      </c>
      <c r="J29" s="43" t="s">
        <v>8</v>
      </c>
      <c r="K29" s="91"/>
      <c r="L29" s="125"/>
    </row>
    <row r="30" spans="1:22" s="2" customFormat="1" ht="36.75" customHeight="1" x14ac:dyDescent="0.25">
      <c r="A30" s="26"/>
      <c r="B30" s="9"/>
      <c r="C30" s="20"/>
      <c r="D30" s="20" t="s">
        <v>37</v>
      </c>
      <c r="E30" s="20"/>
      <c r="F30" s="23"/>
      <c r="G30" s="23"/>
      <c r="H30" s="20"/>
      <c r="I30" s="180" t="s">
        <v>62</v>
      </c>
      <c r="J30" s="21" t="s">
        <v>8</v>
      </c>
      <c r="K30" s="87"/>
      <c r="L30" s="129"/>
    </row>
    <row r="31" spans="1:22" s="2" customFormat="1" ht="72" customHeight="1" x14ac:dyDescent="0.25">
      <c r="A31" s="26"/>
      <c r="B31" s="9"/>
      <c r="C31" s="20"/>
      <c r="D31" s="20" t="s">
        <v>38</v>
      </c>
      <c r="E31" s="20"/>
      <c r="F31" s="23"/>
      <c r="G31" s="23"/>
      <c r="H31" s="20"/>
      <c r="I31" s="180" t="s">
        <v>62</v>
      </c>
      <c r="J31" s="21" t="s">
        <v>8</v>
      </c>
      <c r="K31" s="87"/>
      <c r="L31" s="129"/>
    </row>
    <row r="32" spans="1:22" s="2" customFormat="1" ht="47.25" customHeight="1" x14ac:dyDescent="0.25">
      <c r="A32" s="26"/>
      <c r="B32" s="9"/>
      <c r="C32" s="30"/>
      <c r="D32" s="22" t="s">
        <v>39</v>
      </c>
      <c r="E32" s="22"/>
      <c r="F32" s="23"/>
      <c r="G32" s="23"/>
      <c r="H32" s="20"/>
      <c r="I32" s="180" t="s">
        <v>62</v>
      </c>
      <c r="J32" s="21" t="s">
        <v>8</v>
      </c>
      <c r="K32" s="87"/>
      <c r="L32" s="129"/>
    </row>
    <row r="33" spans="1:22" s="2" customFormat="1" ht="84" customHeight="1" x14ac:dyDescent="0.25">
      <c r="A33" s="26"/>
      <c r="B33" s="9"/>
      <c r="C33" s="30"/>
      <c r="D33" s="22" t="s">
        <v>40</v>
      </c>
      <c r="E33" s="22"/>
      <c r="F33" s="23"/>
      <c r="G33" s="23"/>
      <c r="H33" s="20"/>
      <c r="I33" s="180" t="s">
        <v>62</v>
      </c>
      <c r="J33" s="21" t="s">
        <v>8</v>
      </c>
      <c r="K33" s="87"/>
      <c r="L33" s="129"/>
      <c r="M33" s="111"/>
      <c r="N33" s="111"/>
      <c r="O33" s="111"/>
      <c r="P33" s="111"/>
      <c r="Q33" s="111"/>
      <c r="R33" s="111"/>
      <c r="S33" s="111"/>
      <c r="T33" s="111"/>
      <c r="U33" s="111"/>
      <c r="V33" s="111"/>
    </row>
    <row r="34" spans="1:22" s="76" customFormat="1" ht="15.75" customHeight="1" x14ac:dyDescent="0.25">
      <c r="A34" s="74">
        <v>5</v>
      </c>
      <c r="B34" s="196" t="s">
        <v>20</v>
      </c>
      <c r="C34" s="197"/>
      <c r="F34" s="42"/>
      <c r="J34" s="42" t="s">
        <v>6</v>
      </c>
      <c r="K34" s="144">
        <f>SUM(K38,K42,K45,K48,K52,K55,K58)</f>
        <v>0</v>
      </c>
      <c r="L34" s="140"/>
      <c r="M34" s="140"/>
      <c r="N34" s="140"/>
      <c r="O34" s="140"/>
      <c r="P34" s="140"/>
      <c r="Q34" s="140"/>
      <c r="R34" s="140"/>
      <c r="S34" s="140"/>
      <c r="T34" s="140"/>
      <c r="U34" s="140"/>
      <c r="V34" s="140"/>
    </row>
    <row r="35" spans="1:22" s="2" customFormat="1" ht="288" customHeight="1" x14ac:dyDescent="0.25">
      <c r="A35" s="26"/>
      <c r="B35" s="9"/>
      <c r="C35" s="30"/>
      <c r="D35" s="22" t="s">
        <v>74</v>
      </c>
      <c r="E35" s="22"/>
      <c r="F35" s="23"/>
      <c r="G35" s="23"/>
      <c r="H35" s="20"/>
      <c r="I35" s="180" t="s">
        <v>62</v>
      </c>
      <c r="J35" s="21" t="s">
        <v>8</v>
      </c>
      <c r="K35" s="87"/>
      <c r="L35" s="129"/>
      <c r="M35" s="111"/>
      <c r="N35" s="111"/>
      <c r="O35" s="111"/>
      <c r="P35" s="111"/>
      <c r="Q35" s="111"/>
      <c r="R35" s="111"/>
      <c r="S35" s="111"/>
      <c r="T35" s="111"/>
      <c r="U35" s="111"/>
      <c r="V35" s="111"/>
    </row>
    <row r="36" spans="1:22" s="86" customFormat="1" ht="29.25" customHeight="1" x14ac:dyDescent="0.25">
      <c r="A36" s="79"/>
      <c r="B36" s="80"/>
      <c r="C36" s="81" t="s">
        <v>23</v>
      </c>
      <c r="D36" s="82"/>
      <c r="E36" s="83"/>
      <c r="F36" s="50"/>
      <c r="G36" s="50"/>
      <c r="H36" s="84"/>
      <c r="I36" s="85"/>
      <c r="J36" s="53"/>
      <c r="K36" s="92"/>
      <c r="L36" s="131"/>
    </row>
    <row r="37" spans="1:22" s="86" customFormat="1" ht="15" customHeight="1" x14ac:dyDescent="0.25">
      <c r="A37" s="79"/>
      <c r="B37" s="80"/>
      <c r="C37" s="81"/>
      <c r="D37" s="208" t="s">
        <v>48</v>
      </c>
      <c r="E37" s="105" t="s">
        <v>7</v>
      </c>
      <c r="F37" s="50"/>
      <c r="G37" s="50"/>
      <c r="H37" s="84"/>
      <c r="I37" s="85"/>
      <c r="J37" s="53"/>
      <c r="K37" s="92"/>
      <c r="L37" s="131"/>
    </row>
    <row r="38" spans="1:22" s="2" customFormat="1" ht="133.5" customHeight="1" x14ac:dyDescent="0.25">
      <c r="A38" s="48"/>
      <c r="B38" s="49"/>
      <c r="C38" s="64"/>
      <c r="D38" s="206"/>
      <c r="E38" s="183"/>
      <c r="F38" s="179">
        <f>IF(ISBLANK(E38),,IF(E38&lt;Q6,Q5,IF(E38&gt;R6,R5,(R5+((Q5-R5)/(Q6-R6))*(E38-R6)))))</f>
        <v>0</v>
      </c>
      <c r="G38" s="66">
        <v>0.4</v>
      </c>
      <c r="H38" s="20" t="s">
        <v>47</v>
      </c>
      <c r="I38" s="52"/>
      <c r="J38" s="65" t="s">
        <v>6</v>
      </c>
      <c r="K38" s="143">
        <f>IF(ISBLANK(E38),,IF(E38&lt;Q6,Q5*G38,IF(E38&gt;R6,R5*G38,G38*(R5+((Q5-R5)/(Q6-R6))*(E38-R6)))))</f>
        <v>0</v>
      </c>
      <c r="L38" s="132"/>
    </row>
    <row r="39" spans="1:22" s="2" customFormat="1" ht="27.75" customHeight="1" x14ac:dyDescent="0.25">
      <c r="A39" s="48"/>
      <c r="B39" s="49"/>
      <c r="C39" s="64"/>
      <c r="D39" s="207"/>
      <c r="E39" s="109" t="s">
        <v>49</v>
      </c>
      <c r="F39" s="50"/>
      <c r="G39" s="66"/>
      <c r="H39" s="51"/>
      <c r="I39" s="52"/>
      <c r="J39" s="65"/>
      <c r="K39" s="87"/>
      <c r="L39" s="129"/>
    </row>
    <row r="40" spans="1:22" s="2" customFormat="1" ht="15" customHeight="1" x14ac:dyDescent="0.25">
      <c r="A40" s="48"/>
      <c r="B40" s="49"/>
      <c r="C40" s="57" t="s">
        <v>21</v>
      </c>
      <c r="D40" s="116"/>
      <c r="E40" s="104"/>
      <c r="F40" s="50"/>
      <c r="G40" s="50"/>
      <c r="H40" s="51"/>
      <c r="I40" s="52"/>
      <c r="J40" s="53"/>
      <c r="K40" s="87"/>
      <c r="L40" s="129"/>
    </row>
    <row r="41" spans="1:22" s="2" customFormat="1" ht="15" customHeight="1" x14ac:dyDescent="0.25">
      <c r="A41" s="48"/>
      <c r="B41" s="49"/>
      <c r="C41" s="57"/>
      <c r="D41" s="209" t="s">
        <v>77</v>
      </c>
      <c r="E41" s="103" t="s">
        <v>7</v>
      </c>
      <c r="F41" s="50"/>
      <c r="G41" s="50"/>
      <c r="H41" s="51"/>
      <c r="I41" s="52"/>
      <c r="J41" s="53"/>
      <c r="K41" s="87"/>
      <c r="L41" s="129"/>
    </row>
    <row r="42" spans="1:22" ht="102" customHeight="1" x14ac:dyDescent="0.25">
      <c r="A42" s="151"/>
      <c r="B42" s="151"/>
      <c r="C42" s="151"/>
      <c r="D42" s="206"/>
      <c r="E42" s="183"/>
      <c r="F42" s="179">
        <f>IF(ISBLANK(E42),,IF(E42&lt;T6,T5,IF(E42&gt;U6,U5,(U5+((T5-U5)/(T6-U6))*(E42-U6)))))</f>
        <v>0</v>
      </c>
      <c r="G42" s="56">
        <v>0.1</v>
      </c>
      <c r="H42" s="20" t="s">
        <v>51</v>
      </c>
      <c r="I42" s="152"/>
      <c r="J42" s="153" t="s">
        <v>6</v>
      </c>
      <c r="K42" s="142">
        <f>IF(ISBLANK(E42),,IF(E42&lt;T6,T5*G42,IF(E42&gt;U6,U5*G42,G42*(U5+((T5-U5)/(T6-U6))*(E42-U6)))))</f>
        <v>0</v>
      </c>
      <c r="L42" s="133"/>
    </row>
    <row r="43" spans="1:22" s="101" customFormat="1" ht="125.45" customHeight="1" x14ac:dyDescent="0.25">
      <c r="A43" s="154"/>
      <c r="B43" s="154"/>
      <c r="C43" s="151"/>
      <c r="D43" s="207"/>
      <c r="E43" s="108" t="s">
        <v>50</v>
      </c>
      <c r="F43" s="107"/>
      <c r="G43" s="56"/>
      <c r="H43" s="20"/>
      <c r="I43" s="152"/>
      <c r="J43" s="153"/>
      <c r="K43" s="151"/>
      <c r="L43" s="134"/>
    </row>
    <row r="44" spans="1:22" s="101" customFormat="1" ht="14.25" customHeight="1" x14ac:dyDescent="0.25">
      <c r="A44" s="154"/>
      <c r="B44" s="154"/>
      <c r="C44" s="151"/>
      <c r="D44" s="209" t="s">
        <v>76</v>
      </c>
      <c r="E44" s="54" t="s">
        <v>7</v>
      </c>
      <c r="F44" s="107"/>
      <c r="G44" s="56"/>
      <c r="H44" s="20"/>
      <c r="I44" s="152"/>
      <c r="J44" s="153"/>
      <c r="K44" s="151"/>
      <c r="L44" s="134"/>
    </row>
    <row r="45" spans="1:22" s="75" customFormat="1" ht="110.25" customHeight="1" x14ac:dyDescent="0.25">
      <c r="A45" s="154"/>
      <c r="B45" s="154"/>
      <c r="C45" s="151"/>
      <c r="D45" s="206"/>
      <c r="E45" s="183"/>
      <c r="F45" s="179">
        <f>IF(ISBLANK(E45),,IF(E45&lt;T6,T5,IF(E45&gt;U6,U5,(U5+((T5-U5)/(T6-U6))*(E45-U6)))))</f>
        <v>0</v>
      </c>
      <c r="G45" s="56">
        <v>0.1</v>
      </c>
      <c r="H45" s="20" t="s">
        <v>51</v>
      </c>
      <c r="I45" s="152"/>
      <c r="J45" s="153" t="s">
        <v>6</v>
      </c>
      <c r="K45" s="142">
        <f>IF(ISBLANK(E45),,IF(E45&lt;T6,T5*G45,IF(E45&gt;U6,U5*G45,G45*(U5+((T5-U5)/(T6-U6))*(E45-U6)))))</f>
        <v>0</v>
      </c>
      <c r="L45" s="133"/>
    </row>
    <row r="46" spans="1:22" s="101" customFormat="1" ht="13.5" customHeight="1" x14ac:dyDescent="0.25">
      <c r="A46" s="154"/>
      <c r="B46" s="154"/>
      <c r="C46" s="151"/>
      <c r="D46" s="207"/>
      <c r="E46" s="108" t="s">
        <v>50</v>
      </c>
      <c r="F46" s="151"/>
      <c r="G46" s="56"/>
      <c r="H46" s="20"/>
      <c r="I46" s="152"/>
      <c r="J46" s="153"/>
      <c r="K46" s="151"/>
      <c r="L46" s="134"/>
    </row>
    <row r="47" spans="1:22" s="101" customFormat="1" ht="13.5" customHeight="1" x14ac:dyDescent="0.25">
      <c r="A47" s="154"/>
      <c r="B47" s="154"/>
      <c r="C47" s="151"/>
      <c r="D47" s="210" t="s">
        <v>26</v>
      </c>
      <c r="E47" s="54" t="s">
        <v>7</v>
      </c>
      <c r="F47" s="151"/>
      <c r="G47" s="56"/>
      <c r="H47" s="20"/>
      <c r="I47" s="152"/>
      <c r="J47" s="153"/>
      <c r="K47" s="151"/>
      <c r="L47" s="134"/>
    </row>
    <row r="48" spans="1:22" s="75" customFormat="1" ht="107.25" customHeight="1" x14ac:dyDescent="0.25">
      <c r="A48" s="151"/>
      <c r="B48" s="151"/>
      <c r="C48" s="151"/>
      <c r="D48" s="206"/>
      <c r="E48" s="184"/>
      <c r="F48" s="179">
        <f>IF(ISBLANK(E48),,IF(E48&lt;T6,T5,IF(E48&gt;U6,U5,(U5+((T5-U5)/(T6-U6))*(E48-U6)))))</f>
        <v>0</v>
      </c>
      <c r="G48" s="56">
        <v>0.1</v>
      </c>
      <c r="H48" s="20" t="s">
        <v>51</v>
      </c>
      <c r="I48" s="152"/>
      <c r="J48" s="153" t="s">
        <v>6</v>
      </c>
      <c r="K48" s="142">
        <f>IF(ISBLANK(E48),,IF(E48&lt;T6,T5*G48,IF(E48&gt;U6,U5*G48,G48*(U5+((T5-U5)/(T6-U6))*(E48-U6)))))</f>
        <v>0</v>
      </c>
      <c r="L48" s="133"/>
    </row>
    <row r="49" spans="1:22" s="101" customFormat="1" ht="13.5" customHeight="1" x14ac:dyDescent="0.25">
      <c r="A49" s="151"/>
      <c r="B49" s="151"/>
      <c r="C49" s="155"/>
      <c r="D49" s="207"/>
      <c r="E49" s="108" t="s">
        <v>50</v>
      </c>
      <c r="F49" s="151"/>
      <c r="G49" s="56"/>
      <c r="H49" s="20"/>
      <c r="I49" s="152"/>
      <c r="J49" s="153"/>
      <c r="K49" s="151"/>
      <c r="L49" s="137"/>
      <c r="M49" s="113"/>
      <c r="N49" s="113"/>
      <c r="O49" s="113"/>
      <c r="P49" s="113"/>
      <c r="Q49" s="113"/>
      <c r="R49" s="113"/>
      <c r="S49" s="113"/>
      <c r="T49" s="113"/>
      <c r="U49" s="113"/>
      <c r="V49" s="113"/>
    </row>
    <row r="50" spans="1:22" s="47" customFormat="1" ht="15.75" customHeight="1" x14ac:dyDescent="0.25">
      <c r="A50" s="151"/>
      <c r="B50" s="151"/>
      <c r="C50" s="204" t="s">
        <v>28</v>
      </c>
      <c r="D50" s="199"/>
      <c r="E50" s="151"/>
      <c r="F50" s="151"/>
      <c r="G50" s="151"/>
      <c r="H50" s="151"/>
      <c r="I50" s="152"/>
      <c r="J50" s="156"/>
      <c r="K50" s="151"/>
      <c r="L50" s="137"/>
      <c r="M50" s="113"/>
      <c r="N50" s="113"/>
      <c r="O50" s="113"/>
      <c r="P50" s="113"/>
      <c r="Q50" s="113"/>
      <c r="R50" s="113"/>
      <c r="S50" s="113"/>
      <c r="T50" s="113"/>
      <c r="U50" s="113"/>
      <c r="V50" s="113"/>
    </row>
    <row r="51" spans="1:22" s="47" customFormat="1" ht="15.75" customHeight="1" x14ac:dyDescent="0.25">
      <c r="A51" s="151"/>
      <c r="B51" s="151"/>
      <c r="C51" s="112"/>
      <c r="D51" s="211" t="s">
        <v>79</v>
      </c>
      <c r="E51" s="54" t="s">
        <v>7</v>
      </c>
      <c r="F51" s="151"/>
      <c r="G51" s="151"/>
      <c r="H51" s="151"/>
      <c r="I51" s="152"/>
      <c r="J51" s="156"/>
      <c r="K51" s="151"/>
      <c r="L51" s="137"/>
      <c r="M51" s="113"/>
      <c r="N51" s="113"/>
      <c r="O51" s="113"/>
      <c r="P51" s="113"/>
      <c r="Q51" s="113"/>
      <c r="R51" s="113"/>
      <c r="S51" s="113"/>
      <c r="T51" s="113"/>
      <c r="U51" s="113"/>
      <c r="V51" s="113"/>
    </row>
    <row r="52" spans="1:22" s="47" customFormat="1" ht="112.5" customHeight="1" x14ac:dyDescent="0.25">
      <c r="A52" s="151"/>
      <c r="B52" s="151"/>
      <c r="C52" s="61"/>
      <c r="D52" s="212"/>
      <c r="E52" s="184"/>
      <c r="F52" s="179">
        <f>IF(ISBLANK(E52),,IF(E52&lt;N11,N10,IF(E52&gt;O11,O10,(O10+((N10-O10)/(N11-O11))*(E52-O11)))))</f>
        <v>0</v>
      </c>
      <c r="G52" s="56">
        <v>0.1</v>
      </c>
      <c r="H52" s="20" t="s">
        <v>53</v>
      </c>
      <c r="I52" s="152"/>
      <c r="J52" s="153" t="s">
        <v>6</v>
      </c>
      <c r="K52" s="142">
        <f>IF(ISBLANK(E52),,IF(E52&lt;N11,N10*G52,IF(E52&gt;O11,O10*G52,G52*(O10+((N10-O10)/(N11-O11))*(E52-O11)))))</f>
        <v>0</v>
      </c>
      <c r="L52" s="138"/>
      <c r="M52" s="113"/>
      <c r="N52" s="113"/>
      <c r="O52" s="113"/>
      <c r="P52" s="113"/>
      <c r="Q52" s="113"/>
      <c r="R52" s="113"/>
      <c r="S52" s="113"/>
      <c r="T52" s="113"/>
      <c r="U52" s="113"/>
      <c r="V52" s="113"/>
    </row>
    <row r="53" spans="1:22" s="47" customFormat="1" ht="14.25" customHeight="1" x14ac:dyDescent="0.25">
      <c r="A53" s="151"/>
      <c r="B53" s="151"/>
      <c r="C53" s="61"/>
      <c r="D53" s="213"/>
      <c r="E53" s="148" t="s">
        <v>60</v>
      </c>
      <c r="F53" s="151"/>
      <c r="G53" s="56"/>
      <c r="H53" s="20"/>
      <c r="I53" s="152"/>
      <c r="J53" s="157"/>
      <c r="K53" s="107"/>
      <c r="L53" s="139"/>
      <c r="M53" s="113"/>
      <c r="N53" s="113"/>
      <c r="O53" s="113"/>
      <c r="P53" s="113"/>
      <c r="Q53" s="113"/>
      <c r="R53" s="113"/>
      <c r="S53" s="113"/>
      <c r="T53" s="113"/>
      <c r="U53" s="113"/>
      <c r="V53" s="113"/>
    </row>
    <row r="54" spans="1:22" s="47" customFormat="1" ht="14.25" customHeight="1" x14ac:dyDescent="0.25">
      <c r="A54" s="151"/>
      <c r="B54" s="151"/>
      <c r="C54" s="61"/>
      <c r="D54" s="55"/>
      <c r="E54" s="54" t="s">
        <v>7</v>
      </c>
      <c r="F54" s="151"/>
      <c r="G54" s="56"/>
      <c r="H54" s="20"/>
      <c r="I54" s="152"/>
      <c r="J54" s="157"/>
      <c r="K54" s="107"/>
      <c r="L54" s="139"/>
      <c r="M54" s="113"/>
      <c r="N54" s="113"/>
      <c r="O54" s="113"/>
      <c r="P54" s="113"/>
      <c r="Q54" s="113"/>
      <c r="R54" s="113"/>
      <c r="S54" s="113"/>
      <c r="T54" s="113"/>
      <c r="U54" s="113"/>
      <c r="V54" s="113"/>
    </row>
    <row r="55" spans="1:22" s="47" customFormat="1" ht="102" customHeight="1" x14ac:dyDescent="0.25">
      <c r="A55" s="151"/>
      <c r="B55" s="151"/>
      <c r="C55" s="151"/>
      <c r="D55" s="55" t="s">
        <v>78</v>
      </c>
      <c r="E55" s="184"/>
      <c r="F55" s="179">
        <f>IF(ISBLANK(E55),,IF(E55&lt;Q11,Q10,IF(E55&gt;R11,R10,(R10+((Q10-R10)/(Q11-R11))*(E55-R11)))))</f>
        <v>0</v>
      </c>
      <c r="G55" s="56">
        <v>0.1</v>
      </c>
      <c r="H55" s="20" t="s">
        <v>54</v>
      </c>
      <c r="I55" s="152"/>
      <c r="J55" s="157" t="s">
        <v>6</v>
      </c>
      <c r="K55" s="142">
        <f>IF(ISBLANK(E55),,IF(E55&lt;Q11,Q10*G55,IF(E55&gt;R11,R10*G55,G55*(R10+((Q10-R10)/(Q11-R11))*(E55-R11)))))</f>
        <v>0</v>
      </c>
      <c r="L55" s="133"/>
      <c r="M55" s="113"/>
      <c r="N55" s="113"/>
      <c r="O55" s="113"/>
      <c r="P55" s="113"/>
      <c r="Q55" s="113"/>
      <c r="R55" s="113"/>
      <c r="S55" s="113"/>
      <c r="T55" s="113"/>
      <c r="U55" s="113"/>
      <c r="V55" s="113"/>
    </row>
    <row r="56" spans="1:22" s="47" customFormat="1" ht="12.75" customHeight="1" x14ac:dyDescent="0.25">
      <c r="A56" s="151"/>
      <c r="B56" s="151"/>
      <c r="C56" s="151"/>
      <c r="D56" s="55"/>
      <c r="E56" s="159" t="s">
        <v>60</v>
      </c>
      <c r="F56" s="151"/>
      <c r="G56" s="56"/>
      <c r="H56" s="20"/>
      <c r="I56" s="152"/>
      <c r="J56" s="157"/>
      <c r="K56" s="107"/>
      <c r="L56" s="139"/>
      <c r="M56" s="113"/>
      <c r="N56" s="113"/>
      <c r="O56" s="113"/>
      <c r="P56" s="113"/>
      <c r="Q56" s="113"/>
      <c r="R56" s="113"/>
      <c r="S56" s="113"/>
      <c r="T56" s="113"/>
      <c r="U56" s="113"/>
      <c r="V56" s="113"/>
    </row>
    <row r="57" spans="1:22" s="47" customFormat="1" ht="13.5" customHeight="1" x14ac:dyDescent="0.25">
      <c r="A57" s="151"/>
      <c r="B57" s="151"/>
      <c r="C57" s="151"/>
      <c r="D57" s="55"/>
      <c r="E57" s="54" t="s">
        <v>7</v>
      </c>
      <c r="F57" s="151"/>
      <c r="G57" s="56"/>
      <c r="H57" s="20"/>
      <c r="I57" s="152"/>
      <c r="J57" s="157"/>
      <c r="K57" s="107"/>
      <c r="L57" s="139"/>
      <c r="M57" s="113"/>
      <c r="N57" s="113"/>
      <c r="O57" s="113"/>
      <c r="P57" s="113"/>
      <c r="Q57" s="113"/>
      <c r="R57" s="113"/>
      <c r="S57" s="113"/>
      <c r="T57" s="113"/>
      <c r="U57" s="113"/>
      <c r="V57" s="113"/>
    </row>
    <row r="58" spans="1:22" s="47" customFormat="1" ht="93.75" customHeight="1" x14ac:dyDescent="0.25">
      <c r="A58" s="151"/>
      <c r="B58" s="151"/>
      <c r="C58" s="151"/>
      <c r="D58" s="55" t="s">
        <v>52</v>
      </c>
      <c r="E58" s="183"/>
      <c r="F58" s="179">
        <f>IF(ISBLANK(E58),,IF(E58&lt;T11,T10,IF(E58&gt;U11,U10,(U10+((T10-U10)/(T11-U11))*(E58-U11)))))</f>
        <v>0</v>
      </c>
      <c r="G58" s="56">
        <v>0.1</v>
      </c>
      <c r="H58" s="20" t="s">
        <v>55</v>
      </c>
      <c r="I58" s="152"/>
      <c r="J58" s="153" t="s">
        <v>6</v>
      </c>
      <c r="K58" s="142">
        <f>IF(ISBLANK(E58),,IF(E58&lt;T11,T10*G58,IF(E58&gt;U11,U10*G58,G58*(U10+((T10-U10)/(T11-U11))*(E58-U11)))))</f>
        <v>0</v>
      </c>
      <c r="L58" s="138"/>
      <c r="M58" s="113"/>
      <c r="N58" s="113"/>
      <c r="O58" s="113"/>
      <c r="P58" s="113"/>
      <c r="Q58" s="113"/>
      <c r="R58" s="113"/>
      <c r="S58" s="113"/>
      <c r="T58" s="113"/>
      <c r="U58" s="113"/>
      <c r="V58" s="113"/>
    </row>
    <row r="59" spans="1:22" s="113" customFormat="1" ht="11.25" customHeight="1" x14ac:dyDescent="0.25">
      <c r="A59" s="151"/>
      <c r="B59" s="151"/>
      <c r="C59" s="151"/>
      <c r="D59" s="55"/>
      <c r="E59" s="114" t="s">
        <v>43</v>
      </c>
      <c r="F59" s="151"/>
      <c r="G59" s="56"/>
      <c r="H59" s="20"/>
      <c r="I59" s="152"/>
      <c r="J59" s="153"/>
      <c r="K59" s="107"/>
      <c r="L59" s="139"/>
    </row>
    <row r="60" spans="1:22" ht="22.5" customHeight="1" x14ac:dyDescent="0.25">
      <c r="A60" s="151"/>
      <c r="B60" s="151"/>
      <c r="C60" s="151"/>
      <c r="D60" s="62" t="s">
        <v>27</v>
      </c>
      <c r="E60" s="151"/>
      <c r="F60" s="151"/>
      <c r="G60" s="151"/>
      <c r="H60" s="151"/>
      <c r="I60" s="152"/>
      <c r="J60" s="156"/>
      <c r="K60" s="151"/>
      <c r="L60" s="134"/>
    </row>
    <row r="61" spans="1:22" x14ac:dyDescent="0.25">
      <c r="A61" s="59">
        <v>6</v>
      </c>
      <c r="B61" s="198" t="s">
        <v>22</v>
      </c>
      <c r="C61" s="199"/>
      <c r="D61" s="60"/>
      <c r="E61" s="60"/>
      <c r="F61" s="60"/>
      <c r="G61" s="60"/>
      <c r="H61" s="60"/>
      <c r="I61" s="58"/>
      <c r="J61" s="58"/>
      <c r="K61" s="158"/>
      <c r="L61" s="134"/>
    </row>
    <row r="62" spans="1:22" ht="129.75" customHeight="1" x14ac:dyDescent="0.25">
      <c r="A62" s="61"/>
      <c r="B62" s="61"/>
      <c r="C62" s="61"/>
      <c r="D62" s="27" t="s">
        <v>29</v>
      </c>
      <c r="E62" s="61"/>
      <c r="F62" s="61"/>
      <c r="G62" s="61"/>
      <c r="H62" s="61"/>
      <c r="I62" s="180" t="s">
        <v>62</v>
      </c>
      <c r="J62" s="63" t="s">
        <v>8</v>
      </c>
      <c r="K62" s="151"/>
      <c r="L62" s="134"/>
    </row>
  </sheetData>
  <sheetProtection algorithmName="SHA-512" hashValue="DmLy+hU3YqjD+MtZLBfxxSxXdezoOUbGZfcf2sXweeUtFSrxKnczEUptIB5xr5+H5xULxIOTMChPCL/TqKs3aQ==" saltValue="p+BI89wHFx6XEhplMGWBag==" spinCount="100000" sheet="1" selectLockedCells="1"/>
  <mergeCells count="19">
    <mergeCell ref="B34:C34"/>
    <mergeCell ref="B61:C61"/>
    <mergeCell ref="B13:C13"/>
    <mergeCell ref="B15:C15"/>
    <mergeCell ref="B19:C19"/>
    <mergeCell ref="B24:C24"/>
    <mergeCell ref="C50:D50"/>
    <mergeCell ref="D16:D18"/>
    <mergeCell ref="D37:D39"/>
    <mergeCell ref="D41:D43"/>
    <mergeCell ref="D44:D46"/>
    <mergeCell ref="D47:D49"/>
    <mergeCell ref="D51:D53"/>
    <mergeCell ref="A1:J1"/>
    <mergeCell ref="A6:I6"/>
    <mergeCell ref="A11:I11"/>
    <mergeCell ref="A7:I7"/>
    <mergeCell ref="A8:K8"/>
    <mergeCell ref="A10:K10"/>
  </mergeCells>
  <dataValidations count="1">
    <dataValidation type="list" allowBlank="1" showInputMessage="1" showErrorMessage="1" sqref="I14 I20:I23 I25:I33 I35 I62" xr:uid="{6D914A9D-D95C-496E-9D46-06F85B5CD8BE}">
      <formula1>$V$4:$V$5</formula1>
    </dataValidation>
  </dataValidations>
  <pageMargins left="0.70866141732283472" right="0.70866141732283472" top="0.88541666666666663" bottom="0.78740157480314965" header="0.31496062992125984" footer="0.31496062992125984"/>
  <pageSetup paperSize="9" orientation="landscape" r:id="rId1"/>
  <headerFooter>
    <oddHeader>&amp;L&amp;"Roboto,Standard"&amp;10Kriterien- und Bewertungskatalog
&amp;"Roboto,Fett"Ausschreibung VB 24_023 – Los 1:
Ertüchtigung der Überfallmeldeanlage für das Leibniz-Institut für jüdische Geschichte und Kultur – Simon Dubnow</oddHeader>
    <oddFooter>&amp;CSeite &amp;P von 8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C3B3B44AF164844AFEA6CECFFF1DF4E" ma:contentTypeVersion="0" ma:contentTypeDescription="Ein neues Dokument erstellen." ma:contentTypeScope="" ma:versionID="d7ec4878bfc5d7a07e325afea018f1e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4f5dc90cf06628c3b90945c8266c24d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BSO999929 xmlns="http://www.datev.de/BSOffice/999929">5cdf8f8f-a1ea-4e59-a35e-f9fe189d1473</BSO999929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3605D6C-9416-46DC-993E-3DD687031336}">
  <ds:schemaRefs>
    <ds:schemaRef ds:uri="http://schemas.microsoft.com/office/2006/metadata/properties"/>
    <ds:schemaRef ds:uri="http://www.w3.org/XML/1998/namespace"/>
    <ds:schemaRef ds:uri="http://purl.org/dc/dcmitype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43E31244-27F6-4491-BA89-2E84A57D752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46B6AD4-8FC9-48C3-B935-73CFFAA7E115}">
  <ds:schemaRefs>
    <ds:schemaRef ds:uri="http://www.datev.de/BSOffice/999929"/>
  </ds:schemaRefs>
</ds:datastoreItem>
</file>

<file path=customXml/itemProps4.xml><?xml version="1.0" encoding="utf-8"?>
<ds:datastoreItem xmlns:ds="http://schemas.openxmlformats.org/officeDocument/2006/customXml" ds:itemID="{6C4D03AE-38CF-4926-844C-9226558E1DE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Blatt 1</vt:lpstr>
      <vt:lpstr>'Blatt 1'!Druckbereich</vt:lpstr>
      <vt:lpstr>'Blatt 1'!Drucktitel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Stefan Jungmann</dc:creator>
  <cp:lastModifiedBy>Miriam Parchwitz</cp:lastModifiedBy>
  <cp:revision>3</cp:revision>
  <cp:lastPrinted>2024-10-11T11:46:12Z</cp:lastPrinted>
  <dcterms:created xsi:type="dcterms:W3CDTF">2013-10-14T06:20:19Z</dcterms:created>
  <dcterms:modified xsi:type="dcterms:W3CDTF">2024-11-05T12:57:33Z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0x0101009C3B3B44AF164844AFEA6CECFFF1DF4E</vt:lpwstr>
  </property>
</Properties>
</file>