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gabe\Kommunale Dienste\Ortspflege 2025-2028\Ortpflege 2025-2028\Los 6\"/>
    </mc:Choice>
  </mc:AlternateContent>
  <bookViews>
    <workbookView xWindow="-15" yWindow="165" windowWidth="28830" windowHeight="11985" tabRatio="890" activeTab="2"/>
  </bookViews>
  <sheets>
    <sheet name="Übersicht" sheetId="26" r:id="rId1"/>
    <sheet name="Los 6 Klein Gartz" sheetId="19" r:id="rId2"/>
    <sheet name="Los 6 Buchwitz-Stappenbeck" sheetId="28" r:id="rId3"/>
    <sheet name="Los 6 Pretzier" sheetId="21" r:id="rId4"/>
  </sheets>
  <calcPr calcId="162913"/>
</workbook>
</file>

<file path=xl/calcChain.xml><?xml version="1.0" encoding="utf-8"?>
<calcChain xmlns="http://schemas.openxmlformats.org/spreadsheetml/2006/main">
  <c r="K5" i="26" l="1"/>
  <c r="J20" i="28" l="1"/>
  <c r="J9" i="28"/>
  <c r="I20" i="28"/>
  <c r="I9" i="28"/>
  <c r="I8" i="28" s="1"/>
  <c r="J9" i="19"/>
  <c r="J8" i="19"/>
  <c r="I9" i="19"/>
  <c r="I8" i="19" s="1"/>
  <c r="J16" i="21"/>
  <c r="J9" i="21"/>
  <c r="I16" i="21"/>
  <c r="I9" i="21"/>
  <c r="I8" i="21" l="1"/>
  <c r="J8" i="28"/>
  <c r="J8" i="21"/>
  <c r="C9" i="19"/>
  <c r="D9" i="19"/>
  <c r="E9" i="19"/>
  <c r="F9" i="19"/>
  <c r="G9" i="19"/>
  <c r="H9" i="19"/>
  <c r="B9" i="19"/>
  <c r="H20" i="28" l="1"/>
  <c r="G20" i="28"/>
  <c r="F20" i="28"/>
  <c r="E20" i="28"/>
  <c r="D20" i="28"/>
  <c r="C20" i="28"/>
  <c r="B20" i="28"/>
  <c r="H9" i="28"/>
  <c r="G9" i="28"/>
  <c r="F9" i="28"/>
  <c r="E9" i="28"/>
  <c r="D9" i="28"/>
  <c r="C9" i="28"/>
  <c r="B9" i="28"/>
  <c r="C8" i="28" l="1"/>
  <c r="G8" i="28"/>
  <c r="E8" i="28"/>
  <c r="D8" i="28"/>
  <c r="B8" i="28"/>
  <c r="F8" i="28"/>
  <c r="H8" i="28"/>
  <c r="H16" i="21" l="1"/>
  <c r="G16" i="21"/>
  <c r="F16" i="21"/>
  <c r="E16" i="21"/>
  <c r="D16" i="21"/>
  <c r="C16" i="21"/>
  <c r="B16" i="21"/>
  <c r="H9" i="21"/>
  <c r="G9" i="21"/>
  <c r="F9" i="21"/>
  <c r="E9" i="21"/>
  <c r="D9" i="21"/>
  <c r="C9" i="21"/>
  <c r="B9" i="21"/>
  <c r="D8" i="21" l="1"/>
  <c r="E5" i="26" s="1"/>
  <c r="C8" i="21"/>
  <c r="G8" i="21"/>
  <c r="H8" i="21"/>
  <c r="E8" i="21"/>
  <c r="B8" i="21"/>
  <c r="F8" i="21"/>
  <c r="H8" i="19"/>
  <c r="G8" i="19"/>
  <c r="F8" i="19"/>
  <c r="E8" i="19"/>
  <c r="D8" i="19"/>
  <c r="C8" i="19"/>
  <c r="B8" i="19"/>
  <c r="G5" i="26" l="1"/>
  <c r="H5" i="26"/>
  <c r="C5" i="26"/>
  <c r="D5" i="26"/>
  <c r="F5" i="26"/>
  <c r="I5" i="26"/>
</calcChain>
</file>

<file path=xl/sharedStrings.xml><?xml version="1.0" encoding="utf-8"?>
<sst xmlns="http://schemas.openxmlformats.org/spreadsheetml/2006/main" count="152" uniqueCount="82">
  <si>
    <t>m</t>
  </si>
  <si>
    <t>m²</t>
  </si>
  <si>
    <t>2x/Jahr</t>
  </si>
  <si>
    <t>1x/Jahr</t>
  </si>
  <si>
    <t>Klein Gartz</t>
  </si>
  <si>
    <t>Königstedt</t>
  </si>
  <si>
    <t>Pretzier</t>
  </si>
  <si>
    <t>12x/Jahr</t>
  </si>
  <si>
    <t>7x/Jahr</t>
  </si>
  <si>
    <t>Hecke
schneiden</t>
  </si>
  <si>
    <t>Gosse
reinigen</t>
  </si>
  <si>
    <t>Grasmahd
(intensiv)</t>
  </si>
  <si>
    <r>
      <t xml:space="preserve">Weg/Platz
</t>
    </r>
    <r>
      <rPr>
        <sz val="8"/>
        <color indexed="8"/>
        <rFont val="Arial"/>
        <family val="2"/>
      </rPr>
      <t>(Splitt)
reinigen</t>
    </r>
  </si>
  <si>
    <t>Weg/Platz
(Pflaster)
reinigen</t>
  </si>
  <si>
    <t>Grasmahd
(manuell)</t>
  </si>
  <si>
    <t>8x/Jahr</t>
  </si>
  <si>
    <t>Rabatten
pflegen</t>
  </si>
  <si>
    <t>LOS 6</t>
  </si>
  <si>
    <t>LOS</t>
  </si>
  <si>
    <t>Gemeinden</t>
  </si>
  <si>
    <t>Weg/Platz
(Splitt)
reinigen</t>
  </si>
  <si>
    <t>Buchwitz/Stappenbeck</t>
  </si>
  <si>
    <t>Buchwitz</t>
  </si>
  <si>
    <t>Stappenbeck</t>
  </si>
  <si>
    <t>Pretzier, Klein Gartz, Buchwitz/Stappenbeck</t>
  </si>
  <si>
    <t>Objektverzeichnis Gemeinde Pretzier
Stand: 04/2023</t>
  </si>
  <si>
    <t>Objektverzeichnis Gemeinde Klein Gartz
Stand: 04/2023</t>
  </si>
  <si>
    <t>Objektverzeichnis Gemeinde Buchwitz/Stappenbeck
Stand: 04/2023</t>
  </si>
  <si>
    <t>Losübersicht Ortspflege - Stand: 05/2024</t>
  </si>
  <si>
    <t>2-27-01  DGH / Feuerwehr / Bushaltestelle / Spielplatz</t>
  </si>
  <si>
    <t>2-27-02  Dreieck / Einmündung an der K1004 (inkl. Bushaltestelle)</t>
  </si>
  <si>
    <t>2-27-04  Brachlandfläche an der K1005 (Obstbäume)</t>
  </si>
  <si>
    <t>2-27-05  Fläche am Pumpenhäuschen</t>
  </si>
  <si>
    <t>2-27-06 Kriegerdenkmal inkl. Umfeld</t>
  </si>
  <si>
    <t>2-31-01  Umfeld Kirche</t>
  </si>
  <si>
    <t>2-31-02  Grünfläche inkl. Bushaltestelle / Containerplatz</t>
  </si>
  <si>
    <t>2-31-03  Alte Feuerwehr (ggü. Nr.11)</t>
  </si>
  <si>
    <t>2-31-04  Feuerlöschteich (ggü. Nr.18)</t>
  </si>
  <si>
    <t>2-31-05  Bolzplatz (hinter Nr.24a)</t>
  </si>
  <si>
    <t>2-39-02  Brachlandfläche Akazienweg</t>
  </si>
  <si>
    <t>3-39-03  Spielplatz Ringstraße</t>
  </si>
  <si>
    <t xml:space="preserve">2-39-04  Parkplatz inkl. Bushaltestelle </t>
  </si>
  <si>
    <t>2-39-05  Kriegerdenkmal</t>
  </si>
  <si>
    <t>2-39-08  Feuerlöschteich (Am Sportplatz 22)</t>
  </si>
  <si>
    <t>2-39-12  Denkmal Dorferneuerung (Dorfstraße 40)</t>
  </si>
  <si>
    <t>2-39-14  Mittelinsel - Im Wiesengrund / Alte Schulstraße</t>
  </si>
  <si>
    <t>2-39-15  Brachlandfläche Im Wiesengrund (Wendehammer) inkl. Wall</t>
  </si>
  <si>
    <t>2-39-18  Biotop</t>
  </si>
  <si>
    <t>2-9-01  Containerstellplatz</t>
  </si>
  <si>
    <t>2-9-02  Osterfeuerplatz</t>
  </si>
  <si>
    <t>2-9-03  Kreisel</t>
  </si>
  <si>
    <t>2-9-05  Spielplatz / DGH / Feuerwehr</t>
  </si>
  <si>
    <t>2-9-06  Friedhof</t>
  </si>
  <si>
    <t>2-9-07  Denkmal Dorferneuerung</t>
  </si>
  <si>
    <t>2-9-08  Grünfläche Stappenbecker Weg</t>
  </si>
  <si>
    <t>2-9-09  Kriegerdenkmal / Bushaltestelle</t>
  </si>
  <si>
    <t>2-9-10  Regenrückhaltebecken</t>
  </si>
  <si>
    <t>2-45-02  Friedhof</t>
  </si>
  <si>
    <t>2-45-03  Parkplatz</t>
  </si>
  <si>
    <t>2-45-04  Klauskirche</t>
  </si>
  <si>
    <t>2-45-05  Osterfeuerplatz</t>
  </si>
  <si>
    <t>2-45-06  Feuerwehr</t>
  </si>
  <si>
    <t>2-45-07  Bushaltestelle</t>
  </si>
  <si>
    <t>2-45-08  Weg zur B71</t>
  </si>
  <si>
    <t>2-45-10  Spielplatz / Bushaltestelle</t>
  </si>
  <si>
    <t>2-45-11  Parkanlage</t>
  </si>
  <si>
    <t xml:space="preserve">Buswarte-haus reinigen
</t>
  </si>
  <si>
    <t>Eventual-position</t>
  </si>
  <si>
    <t>4x/Jahr</t>
  </si>
  <si>
    <t>Stück</t>
  </si>
  <si>
    <t>2-45-01  Kriegerdenkmal</t>
  </si>
  <si>
    <t>2-39-10  Grünfläche vor der Scheune zwischen Str.d.Jugend 22/23</t>
  </si>
  <si>
    <t>2-39-17  Am Meilengraben Graben</t>
  </si>
  <si>
    <t>6 St.</t>
  </si>
  <si>
    <t>2-27-03  Dreieck / Einmündung ggü. Nr.12b</t>
  </si>
  <si>
    <t>2-45-12  Brachland hinter dem Spielplatz</t>
  </si>
  <si>
    <t xml:space="preserve">2-39-01  Regenrückhaltebecken Ringstraße  </t>
  </si>
  <si>
    <t>2-39-07  Maifeuerplatz inkl. Rodelberg</t>
  </si>
  <si>
    <t>2-39-09  Spielplatz Alte Schulstraße (hinter der Feuerwehr)</t>
  </si>
  <si>
    <t>2-39-13  Feuerwehr inkl. Löschteich</t>
  </si>
  <si>
    <t>2-39-16  Begleitgrün Wendehammer Lindengrund</t>
  </si>
  <si>
    <t>2-45-09  Dorfgemeinschaftshaus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</si>
</sst>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0\ &quot;m²&quot;"/>
    <numFmt numFmtId="167" formatCode="#,##0\ &quot;m²&quot;"/>
    <numFmt numFmtId="168" formatCode="#,##0\ &quot;m&quot;"/>
  </numFmts>
  <fonts count="15" x14ac:knownFonts="1">
    <font>
      <sz val="11"/>
      <color theme="1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rgb="FFFF0000"/>
      <name val="Arial"/>
      <family val="2"/>
    </font>
    <font>
      <sz val="2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  <xf numFmtId="164" fontId="2" fillId="0" borderId="0" applyFont="0" applyFill="0" applyBorder="0" applyAlignment="0" applyProtection="0"/>
  </cellStyleXfs>
  <cellXfs count="54">
    <xf numFmtId="0" fontId="0" fillId="0" borderId="0" xfId="0"/>
    <xf numFmtId="165" fontId="8" fillId="3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9" fillId="0" borderId="1" xfId="9" applyNumberFormat="1" applyFont="1" applyBorder="1" applyAlignment="1">
      <alignment horizontal="center" vertical="center"/>
    </xf>
    <xf numFmtId="165" fontId="9" fillId="0" borderId="2" xfId="9" applyNumberFormat="1" applyFont="1" applyBorder="1" applyAlignment="1">
      <alignment horizontal="center" vertical="center"/>
    </xf>
    <xf numFmtId="44" fontId="7" fillId="0" borderId="0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left" vertical="center"/>
    </xf>
    <xf numFmtId="0" fontId="11" fillId="2" borderId="6" xfId="8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horizontal="center" vertical="center"/>
    </xf>
    <xf numFmtId="0" fontId="8" fillId="3" borderId="6" xfId="8" applyFont="1" applyFill="1" applyBorder="1" applyAlignment="1">
      <alignment horizontal="left" vertical="center" wrapText="1"/>
    </xf>
    <xf numFmtId="165" fontId="8" fillId="3" borderId="2" xfId="1" applyNumberFormat="1" applyFont="1" applyFill="1" applyBorder="1" applyAlignment="1">
      <alignment horizontal="center" vertical="center"/>
    </xf>
    <xf numFmtId="165" fontId="7" fillId="0" borderId="6" xfId="1" applyNumberFormat="1" applyFont="1" applyBorder="1" applyAlignment="1">
      <alignment horizontal="left" vertical="center" indent="2"/>
    </xf>
    <xf numFmtId="165" fontId="7" fillId="0" borderId="2" xfId="1" applyNumberFormat="1" applyFont="1" applyBorder="1" applyAlignment="1">
      <alignment horizontal="center" vertical="center"/>
    </xf>
    <xf numFmtId="165" fontId="7" fillId="0" borderId="8" xfId="1" applyNumberFormat="1" applyFont="1" applyBorder="1" applyAlignment="1">
      <alignment horizontal="left" vertical="center" indent="2"/>
    </xf>
    <xf numFmtId="165" fontId="0" fillId="0" borderId="6" xfId="1" applyNumberFormat="1" applyFont="1" applyBorder="1" applyAlignment="1">
      <alignment horizontal="left" vertical="center" indent="2"/>
    </xf>
    <xf numFmtId="165" fontId="6" fillId="0" borderId="1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left" vertical="center" indent="2"/>
    </xf>
    <xf numFmtId="165" fontId="0" fillId="0" borderId="6" xfId="1" applyNumberFormat="1" applyFont="1" applyFill="1" applyBorder="1" applyAlignment="1">
      <alignment horizontal="left" vertical="center" indent="2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2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left" vertical="center" indent="2"/>
    </xf>
    <xf numFmtId="165" fontId="6" fillId="0" borderId="2" xfId="1" applyNumberFormat="1" applyFont="1" applyFill="1" applyBorder="1" applyAlignment="1">
      <alignment horizontal="center" vertical="center"/>
    </xf>
    <xf numFmtId="165" fontId="8" fillId="0" borderId="5" xfId="5" applyNumberFormat="1" applyFont="1" applyBorder="1" applyAlignment="1">
      <alignment horizontal="center" wrapText="1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5" fontId="8" fillId="0" borderId="7" xfId="5" applyNumberFormat="1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165" fontId="9" fillId="0" borderId="1" xfId="9" applyNumberFormat="1" applyFont="1" applyBorder="1" applyAlignment="1">
      <alignment horizontal="center" vertical="center" wrapText="1"/>
    </xf>
    <xf numFmtId="165" fontId="7" fillId="0" borderId="3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13" fillId="0" borderId="1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left" vertical="center" indent="2"/>
    </xf>
    <xf numFmtId="0" fontId="14" fillId="0" borderId="0" xfId="0" applyFont="1" applyAlignment="1">
      <alignment horizontal="center"/>
    </xf>
    <xf numFmtId="165" fontId="10" fillId="0" borderId="5" xfId="5" applyNumberFormat="1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 wrapText="1"/>
    </xf>
    <xf numFmtId="165" fontId="10" fillId="0" borderId="7" xfId="5" applyNumberFormat="1" applyFont="1" applyBorder="1" applyAlignment="1">
      <alignment horizontal="center" vertical="center" wrapText="1"/>
    </xf>
    <xf numFmtId="165" fontId="10" fillId="0" borderId="2" xfId="5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9" xfId="8" applyFont="1" applyBorder="1" applyAlignment="1">
      <alignment horizontal="center" vertical="center"/>
    </xf>
    <xf numFmtId="0" fontId="12" fillId="0" borderId="6" xfId="8" applyFont="1" applyBorder="1" applyAlignment="1">
      <alignment horizontal="center" vertical="center"/>
    </xf>
    <xf numFmtId="165" fontId="10" fillId="0" borderId="1" xfId="5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7" fontId="8" fillId="0" borderId="1" xfId="5" applyNumberFormat="1" applyFont="1" applyBorder="1" applyAlignment="1">
      <alignment vertical="center"/>
    </xf>
    <xf numFmtId="168" fontId="8" fillId="0" borderId="1" xfId="5" applyNumberFormat="1" applyFont="1" applyBorder="1" applyAlignment="1">
      <alignment vertical="center"/>
    </xf>
    <xf numFmtId="166" fontId="8" fillId="0" borderId="1" xfId="0" applyNumberFormat="1" applyFont="1" applyBorder="1" applyAlignment="1">
      <alignment horizontal="right" vertical="center"/>
    </xf>
  </cellXfs>
  <cellStyles count="10">
    <cellStyle name="Euro" xfId="2"/>
    <cellStyle name="Euro 2" xfId="3"/>
    <cellStyle name="Euro 3" xfId="4"/>
    <cellStyle name="Komma" xfId="5" builtinId="3"/>
    <cellStyle name="Komma 2" xfId="9"/>
    <cellStyle name="Spaltenebene_1" xfId="1" builtinId="2" iLevel="0"/>
    <cellStyle name="Standard" xfId="0" builtinId="0"/>
    <cellStyle name="Standard 2" xfId="6"/>
    <cellStyle name="Standard 3" xfId="7"/>
    <cellStyle name="Standard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"/>
  <sheetViews>
    <sheetView zoomScale="80" zoomScaleNormal="80" workbookViewId="0">
      <selection activeCell="B11" sqref="B11"/>
    </sheetView>
  </sheetViews>
  <sheetFormatPr baseColWidth="10" defaultRowHeight="14.25" x14ac:dyDescent="0.2"/>
  <cols>
    <col min="1" max="1" width="9.25" customWidth="1"/>
    <col min="2" max="2" width="37.625" customWidth="1"/>
    <col min="3" max="3" width="11.75" bestFit="1" customWidth="1"/>
    <col min="4" max="4" width="12.75" bestFit="1" customWidth="1"/>
    <col min="5" max="6" width="10.75" bestFit="1" customWidth="1"/>
    <col min="7" max="9" width="11.75" bestFit="1" customWidth="1"/>
  </cols>
  <sheetData>
    <row r="2" spans="1:11" ht="30" x14ac:dyDescent="0.4">
      <c r="A2" s="39" t="s">
        <v>28</v>
      </c>
      <c r="B2" s="39"/>
      <c r="C2" s="39"/>
      <c r="D2" s="39"/>
      <c r="E2" s="39"/>
      <c r="F2" s="39"/>
      <c r="G2" s="39"/>
      <c r="H2" s="39"/>
      <c r="I2" s="39"/>
    </row>
    <row r="3" spans="1:11" ht="15" thickBot="1" x14ac:dyDescent="0.25"/>
    <row r="4" spans="1:11" ht="68.25" customHeight="1" x14ac:dyDescent="0.25">
      <c r="A4" s="27" t="s">
        <v>18</v>
      </c>
      <c r="B4" s="28" t="s">
        <v>19</v>
      </c>
      <c r="C4" s="29" t="s">
        <v>14</v>
      </c>
      <c r="D4" s="29" t="s">
        <v>11</v>
      </c>
      <c r="E4" s="29" t="s">
        <v>16</v>
      </c>
      <c r="F4" s="29" t="s">
        <v>9</v>
      </c>
      <c r="G4" s="29" t="s">
        <v>20</v>
      </c>
      <c r="H4" s="29" t="s">
        <v>13</v>
      </c>
      <c r="I4" s="29" t="s">
        <v>10</v>
      </c>
      <c r="J4" s="26" t="s">
        <v>66</v>
      </c>
      <c r="K4" s="30" t="s">
        <v>67</v>
      </c>
    </row>
    <row r="5" spans="1:11" ht="21" customHeight="1" x14ac:dyDescent="0.2">
      <c r="A5" s="49" t="s">
        <v>17</v>
      </c>
      <c r="B5" s="50" t="s">
        <v>24</v>
      </c>
      <c r="C5" s="51">
        <f>'Los 6 Pretzier'!B8+'Los 6 Klein Gartz'!B8+'Los 6 Buchwitz-Stappenbeck'!B8</f>
        <v>6542</v>
      </c>
      <c r="D5" s="51">
        <f>'Los 6 Pretzier'!C8+'Los 6 Klein Gartz'!C8+'Los 6 Buchwitz-Stappenbeck'!C8</f>
        <v>42201</v>
      </c>
      <c r="E5" s="51">
        <f>'Los 6 Pretzier'!D8+'Los 6 Klein Gartz'!D8+'Los 6 Buchwitz-Stappenbeck'!D8</f>
        <v>24</v>
      </c>
      <c r="F5" s="52">
        <f>'Los 6 Pretzier'!E8+'Los 6 Klein Gartz'!E8+'Los 6 Buchwitz-Stappenbeck'!E8</f>
        <v>348</v>
      </c>
      <c r="G5" s="51">
        <f>'Los 6 Pretzier'!F8+'Los 6 Klein Gartz'!F8+'Los 6 Buchwitz-Stappenbeck'!F8</f>
        <v>857</v>
      </c>
      <c r="H5" s="51">
        <f>'Los 6 Pretzier'!G8+'Los 6 Klein Gartz'!G8+'Los 6 Buchwitz-Stappenbeck'!G8</f>
        <v>5894</v>
      </c>
      <c r="I5" s="52">
        <f>'Los 6 Pretzier'!H8+'Los 6 Klein Gartz'!H8+'Los 6 Buchwitz-Stappenbeck'!H8</f>
        <v>1862</v>
      </c>
      <c r="J5" s="53" t="s">
        <v>73</v>
      </c>
      <c r="K5" s="51">
        <f>'Los 6 Pretzier'!J8+'Los 6 Klein Gartz'!J8+'Los 6 Buchwitz-Stappenbeck'!J8</f>
        <v>28713</v>
      </c>
    </row>
  </sheetData>
  <mergeCells count="1">
    <mergeCell ref="A2:I2"/>
  </mergeCells>
  <pageMargins left="0.7" right="0.7" top="0.78740157499999996" bottom="0.78740157499999996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zoomScale="80" zoomScaleNormal="80" workbookViewId="0">
      <selection activeCell="B26" sqref="B26"/>
    </sheetView>
  </sheetViews>
  <sheetFormatPr baseColWidth="10" defaultRowHeight="14.25" x14ac:dyDescent="0.2"/>
  <cols>
    <col min="1" max="1" width="67.375" customWidth="1"/>
    <col min="2" max="2" width="12.625" customWidth="1"/>
    <col min="3" max="4" width="12.375" customWidth="1"/>
    <col min="5" max="5" width="12.75" customWidth="1"/>
    <col min="6" max="6" width="12.375" customWidth="1"/>
    <col min="7" max="8" width="12.75" customWidth="1"/>
  </cols>
  <sheetData>
    <row r="1" spans="1:10" ht="36" customHeight="1" thickBot="1" x14ac:dyDescent="0.25">
      <c r="A1" s="44" t="s">
        <v>26</v>
      </c>
      <c r="B1" s="45"/>
      <c r="C1" s="45"/>
      <c r="D1" s="45"/>
      <c r="E1" s="45"/>
      <c r="F1" s="45"/>
      <c r="G1" s="45"/>
      <c r="H1" s="45"/>
    </row>
    <row r="2" spans="1:10" ht="23.25" customHeight="1" x14ac:dyDescent="0.2">
      <c r="A2" s="46"/>
      <c r="B2" s="40" t="s">
        <v>14</v>
      </c>
      <c r="C2" s="40" t="s">
        <v>11</v>
      </c>
      <c r="D2" s="40" t="s">
        <v>16</v>
      </c>
      <c r="E2" s="40" t="s">
        <v>9</v>
      </c>
      <c r="F2" s="40" t="s">
        <v>12</v>
      </c>
      <c r="G2" s="40" t="s">
        <v>13</v>
      </c>
      <c r="H2" s="40" t="s">
        <v>10</v>
      </c>
      <c r="I2" s="40" t="s">
        <v>66</v>
      </c>
      <c r="J2" s="42" t="s">
        <v>67</v>
      </c>
    </row>
    <row r="3" spans="1:10" x14ac:dyDescent="0.2">
      <c r="A3" s="47"/>
      <c r="B3" s="41"/>
      <c r="C3" s="41"/>
      <c r="D3" s="41"/>
      <c r="E3" s="48"/>
      <c r="F3" s="41"/>
      <c r="G3" s="41"/>
      <c r="H3" s="48"/>
      <c r="I3" s="41"/>
      <c r="J3" s="43"/>
    </row>
    <row r="4" spans="1:10" x14ac:dyDescent="0.2">
      <c r="A4" s="47"/>
      <c r="B4" s="41"/>
      <c r="C4" s="41"/>
      <c r="D4" s="41"/>
      <c r="E4" s="48"/>
      <c r="F4" s="41"/>
      <c r="G4" s="41"/>
      <c r="H4" s="48"/>
      <c r="I4" s="41"/>
      <c r="J4" s="43"/>
    </row>
    <row r="5" spans="1:10" x14ac:dyDescent="0.2">
      <c r="A5" s="47"/>
      <c r="B5" s="41"/>
      <c r="C5" s="41"/>
      <c r="D5" s="41"/>
      <c r="E5" s="48"/>
      <c r="F5" s="41"/>
      <c r="G5" s="41"/>
      <c r="H5" s="48"/>
      <c r="I5" s="41"/>
      <c r="J5" s="43"/>
    </row>
    <row r="6" spans="1:10" x14ac:dyDescent="0.2">
      <c r="A6" s="47"/>
      <c r="B6" s="4" t="s">
        <v>2</v>
      </c>
      <c r="C6" s="4" t="s">
        <v>15</v>
      </c>
      <c r="D6" s="4" t="s">
        <v>8</v>
      </c>
      <c r="E6" s="4" t="s">
        <v>3</v>
      </c>
      <c r="F6" s="4" t="s">
        <v>8</v>
      </c>
      <c r="G6" s="4" t="s">
        <v>7</v>
      </c>
      <c r="H6" s="4" t="s">
        <v>7</v>
      </c>
      <c r="I6" s="4" t="s">
        <v>68</v>
      </c>
      <c r="J6" s="5"/>
    </row>
    <row r="7" spans="1:10" x14ac:dyDescent="0.2">
      <c r="A7" s="47"/>
      <c r="B7" s="33" t="s">
        <v>1</v>
      </c>
      <c r="C7" s="4" t="s">
        <v>1</v>
      </c>
      <c r="D7" s="4" t="s">
        <v>1</v>
      </c>
      <c r="E7" s="4" t="s">
        <v>0</v>
      </c>
      <c r="F7" s="4" t="s">
        <v>1</v>
      </c>
      <c r="G7" s="4" t="s">
        <v>1</v>
      </c>
      <c r="H7" s="4" t="s">
        <v>0</v>
      </c>
      <c r="I7" s="4" t="s">
        <v>69</v>
      </c>
      <c r="J7" s="5" t="s">
        <v>1</v>
      </c>
    </row>
    <row r="8" spans="1:10" ht="20.25" x14ac:dyDescent="0.2">
      <c r="A8" s="8" t="s">
        <v>4</v>
      </c>
      <c r="B8" s="2">
        <f>B9</f>
        <v>215</v>
      </c>
      <c r="C8" s="2">
        <f t="shared" ref="C8:J8" si="0">C9</f>
        <v>11342</v>
      </c>
      <c r="D8" s="2">
        <f t="shared" si="0"/>
        <v>11</v>
      </c>
      <c r="E8" s="2">
        <f t="shared" si="0"/>
        <v>108</v>
      </c>
      <c r="F8" s="2">
        <f t="shared" si="0"/>
        <v>0</v>
      </c>
      <c r="G8" s="2">
        <f t="shared" si="0"/>
        <v>958</v>
      </c>
      <c r="H8" s="2">
        <f t="shared" si="0"/>
        <v>399</v>
      </c>
      <c r="I8" s="2">
        <f t="shared" si="0"/>
        <v>1</v>
      </c>
      <c r="J8" s="9">
        <f t="shared" si="0"/>
        <v>4325</v>
      </c>
    </row>
    <row r="9" spans="1:10" ht="15" x14ac:dyDescent="0.2">
      <c r="A9" s="10" t="s">
        <v>4</v>
      </c>
      <c r="B9" s="1">
        <f t="shared" ref="B9:H9" si="1">SUM(B10:B17)</f>
        <v>215</v>
      </c>
      <c r="C9" s="1">
        <f t="shared" si="1"/>
        <v>11342</v>
      </c>
      <c r="D9" s="1">
        <f t="shared" si="1"/>
        <v>11</v>
      </c>
      <c r="E9" s="1">
        <f t="shared" si="1"/>
        <v>108</v>
      </c>
      <c r="F9" s="1">
        <f t="shared" si="1"/>
        <v>0</v>
      </c>
      <c r="G9" s="1">
        <f t="shared" si="1"/>
        <v>958</v>
      </c>
      <c r="H9" s="1">
        <f t="shared" si="1"/>
        <v>399</v>
      </c>
      <c r="I9" s="1">
        <f t="shared" ref="I9:J9" si="2">SUM(I10:I17)</f>
        <v>1</v>
      </c>
      <c r="J9" s="11">
        <f t="shared" si="2"/>
        <v>4325</v>
      </c>
    </row>
    <row r="10" spans="1:10" x14ac:dyDescent="0.2">
      <c r="A10" s="21" t="s">
        <v>29</v>
      </c>
      <c r="B10" s="19"/>
      <c r="C10" s="19">
        <v>9318</v>
      </c>
      <c r="D10" s="19"/>
      <c r="E10" s="19">
        <v>95</v>
      </c>
      <c r="F10" s="19"/>
      <c r="G10" s="19">
        <v>754</v>
      </c>
      <c r="H10" s="19">
        <v>136</v>
      </c>
      <c r="I10" s="19"/>
      <c r="J10" s="25">
        <v>4325</v>
      </c>
    </row>
    <row r="11" spans="1:10" x14ac:dyDescent="0.2">
      <c r="A11" s="15" t="s">
        <v>30</v>
      </c>
      <c r="B11" s="16"/>
      <c r="C11" s="16">
        <v>615</v>
      </c>
      <c r="D11" s="16"/>
      <c r="E11" s="16"/>
      <c r="F11" s="16"/>
      <c r="G11" s="16">
        <v>136</v>
      </c>
      <c r="H11" s="16">
        <v>160</v>
      </c>
      <c r="I11" s="16">
        <v>1</v>
      </c>
      <c r="J11" s="37"/>
    </row>
    <row r="12" spans="1:10" x14ac:dyDescent="0.2">
      <c r="A12" s="15" t="s">
        <v>74</v>
      </c>
      <c r="B12" s="16"/>
      <c r="C12" s="16">
        <v>427</v>
      </c>
      <c r="D12" s="16"/>
      <c r="E12" s="16"/>
      <c r="F12" s="16"/>
      <c r="G12" s="16">
        <v>43</v>
      </c>
      <c r="H12" s="16">
        <v>66</v>
      </c>
      <c r="I12" s="16"/>
      <c r="J12" s="37"/>
    </row>
    <row r="13" spans="1:10" x14ac:dyDescent="0.2">
      <c r="A13" s="15" t="s">
        <v>31</v>
      </c>
      <c r="B13" s="16">
        <v>215</v>
      </c>
      <c r="C13" s="16"/>
      <c r="D13" s="16"/>
      <c r="E13" s="16"/>
      <c r="F13" s="16"/>
      <c r="G13" s="16"/>
      <c r="H13" s="16"/>
      <c r="I13" s="16"/>
      <c r="J13" s="37"/>
    </row>
    <row r="14" spans="1:10" x14ac:dyDescent="0.2">
      <c r="A14" s="15" t="s">
        <v>32</v>
      </c>
      <c r="B14" s="16"/>
      <c r="C14" s="16">
        <v>473</v>
      </c>
      <c r="D14" s="16"/>
      <c r="E14" s="16"/>
      <c r="F14" s="16"/>
      <c r="G14" s="16">
        <v>25</v>
      </c>
      <c r="H14" s="16">
        <v>37</v>
      </c>
      <c r="I14" s="16"/>
      <c r="J14" s="37"/>
    </row>
    <row r="15" spans="1:10" x14ac:dyDescent="0.2">
      <c r="A15" s="38" t="s">
        <v>33</v>
      </c>
      <c r="B15" s="36"/>
      <c r="C15" s="16">
        <v>509</v>
      </c>
      <c r="D15" s="16">
        <v>11</v>
      </c>
      <c r="E15" s="16">
        <v>13</v>
      </c>
      <c r="F15" s="16"/>
      <c r="G15" s="16"/>
      <c r="H15" s="16"/>
      <c r="I15" s="16"/>
      <c r="J15" s="37"/>
    </row>
    <row r="16" spans="1:10" x14ac:dyDescent="0.2">
      <c r="A16" s="15"/>
      <c r="B16" s="16"/>
      <c r="C16" s="16"/>
      <c r="D16" s="16"/>
      <c r="E16" s="16"/>
      <c r="F16" s="16"/>
      <c r="G16" s="16"/>
      <c r="H16" s="16"/>
      <c r="I16" s="16"/>
      <c r="J16" s="37"/>
    </row>
    <row r="17" spans="1:10" ht="15" thickBot="1" x14ac:dyDescent="0.25">
      <c r="A17" s="14"/>
      <c r="B17" s="17"/>
      <c r="C17" s="17"/>
      <c r="D17" s="17"/>
      <c r="E17" s="17"/>
      <c r="F17" s="17"/>
      <c r="G17" s="17"/>
      <c r="H17" s="17"/>
      <c r="I17" s="31"/>
      <c r="J17" s="32"/>
    </row>
    <row r="18" spans="1:10" x14ac:dyDescent="0.2">
      <c r="A18" s="7"/>
    </row>
  </sheetData>
  <mergeCells count="11">
    <mergeCell ref="I2:I5"/>
    <mergeCell ref="J2:J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topLeftCell="A4" zoomScale="80" zoomScaleNormal="80" workbookViewId="0">
      <selection activeCell="A30" sqref="A30"/>
    </sheetView>
  </sheetViews>
  <sheetFormatPr baseColWidth="10" defaultRowHeight="14.25" x14ac:dyDescent="0.2"/>
  <cols>
    <col min="1" max="1" width="67.375" customWidth="1"/>
    <col min="2" max="2" width="12.625" customWidth="1"/>
    <col min="3" max="4" width="12.375" customWidth="1"/>
    <col min="5" max="5" width="12.75" customWidth="1"/>
    <col min="6" max="6" width="12.375" customWidth="1"/>
    <col min="7" max="8" width="12.75" customWidth="1"/>
  </cols>
  <sheetData>
    <row r="1" spans="1:10" ht="36" customHeight="1" thickBot="1" x14ac:dyDescent="0.25">
      <c r="A1" s="44" t="s">
        <v>27</v>
      </c>
      <c r="B1" s="45"/>
      <c r="C1" s="45"/>
      <c r="D1" s="45"/>
      <c r="E1" s="45"/>
      <c r="F1" s="45"/>
      <c r="G1" s="45"/>
      <c r="H1" s="45"/>
    </row>
    <row r="2" spans="1:10" ht="23.25" customHeight="1" x14ac:dyDescent="0.2">
      <c r="A2" s="46"/>
      <c r="B2" s="40" t="s">
        <v>14</v>
      </c>
      <c r="C2" s="40" t="s">
        <v>11</v>
      </c>
      <c r="D2" s="40" t="s">
        <v>16</v>
      </c>
      <c r="E2" s="40" t="s">
        <v>9</v>
      </c>
      <c r="F2" s="40" t="s">
        <v>12</v>
      </c>
      <c r="G2" s="40" t="s">
        <v>13</v>
      </c>
      <c r="H2" s="40" t="s">
        <v>10</v>
      </c>
      <c r="I2" s="40" t="s">
        <v>66</v>
      </c>
      <c r="J2" s="42" t="s">
        <v>67</v>
      </c>
    </row>
    <row r="3" spans="1:10" x14ac:dyDescent="0.2">
      <c r="A3" s="47"/>
      <c r="B3" s="41"/>
      <c r="C3" s="41"/>
      <c r="D3" s="41"/>
      <c r="E3" s="48"/>
      <c r="F3" s="41"/>
      <c r="G3" s="41"/>
      <c r="H3" s="48"/>
      <c r="I3" s="41"/>
      <c r="J3" s="43"/>
    </row>
    <row r="4" spans="1:10" x14ac:dyDescent="0.2">
      <c r="A4" s="47"/>
      <c r="B4" s="41"/>
      <c r="C4" s="41"/>
      <c r="D4" s="41"/>
      <c r="E4" s="48"/>
      <c r="F4" s="41"/>
      <c r="G4" s="41"/>
      <c r="H4" s="48"/>
      <c r="I4" s="41"/>
      <c r="J4" s="43"/>
    </row>
    <row r="5" spans="1:10" x14ac:dyDescent="0.2">
      <c r="A5" s="47"/>
      <c r="B5" s="41"/>
      <c r="C5" s="41"/>
      <c r="D5" s="41"/>
      <c r="E5" s="48"/>
      <c r="F5" s="41"/>
      <c r="G5" s="41"/>
      <c r="H5" s="48"/>
      <c r="I5" s="41"/>
      <c r="J5" s="43"/>
    </row>
    <row r="6" spans="1:10" x14ac:dyDescent="0.2">
      <c r="A6" s="47"/>
      <c r="B6" s="4" t="s">
        <v>2</v>
      </c>
      <c r="C6" s="4" t="s">
        <v>15</v>
      </c>
      <c r="D6" s="4" t="s">
        <v>8</v>
      </c>
      <c r="E6" s="4" t="s">
        <v>3</v>
      </c>
      <c r="F6" s="4" t="s">
        <v>8</v>
      </c>
      <c r="G6" s="4" t="s">
        <v>7</v>
      </c>
      <c r="H6" s="4" t="s">
        <v>7</v>
      </c>
      <c r="I6" s="4" t="s">
        <v>68</v>
      </c>
      <c r="J6" s="5"/>
    </row>
    <row r="7" spans="1:10" x14ac:dyDescent="0.2">
      <c r="A7" s="47"/>
      <c r="B7" s="33" t="s">
        <v>1</v>
      </c>
      <c r="C7" s="4" t="s">
        <v>1</v>
      </c>
      <c r="D7" s="4" t="s">
        <v>1</v>
      </c>
      <c r="E7" s="4" t="s">
        <v>0</v>
      </c>
      <c r="F7" s="4" t="s">
        <v>1</v>
      </c>
      <c r="G7" s="4" t="s">
        <v>1</v>
      </c>
      <c r="H7" s="4" t="s">
        <v>0</v>
      </c>
      <c r="I7" s="4" t="s">
        <v>69</v>
      </c>
      <c r="J7" s="5" t="s">
        <v>1</v>
      </c>
    </row>
    <row r="8" spans="1:10" ht="20.25" x14ac:dyDescent="0.2">
      <c r="A8" s="8" t="s">
        <v>21</v>
      </c>
      <c r="B8" s="2">
        <f t="shared" ref="B8:H8" si="0">B9+B20</f>
        <v>695</v>
      </c>
      <c r="C8" s="2">
        <f t="shared" si="0"/>
        <v>18323</v>
      </c>
      <c r="D8" s="2">
        <f t="shared" si="0"/>
        <v>0</v>
      </c>
      <c r="E8" s="2">
        <f t="shared" si="0"/>
        <v>125</v>
      </c>
      <c r="F8" s="2">
        <f t="shared" si="0"/>
        <v>603</v>
      </c>
      <c r="G8" s="2">
        <f t="shared" si="0"/>
        <v>2390</v>
      </c>
      <c r="H8" s="2">
        <f t="shared" si="0"/>
        <v>717</v>
      </c>
      <c r="I8" s="2">
        <f t="shared" ref="I8:J8" si="1">I9+I20</f>
        <v>3</v>
      </c>
      <c r="J8" s="9">
        <f t="shared" si="1"/>
        <v>11680</v>
      </c>
    </row>
    <row r="9" spans="1:10" ht="15" x14ac:dyDescent="0.2">
      <c r="A9" s="10" t="s">
        <v>22</v>
      </c>
      <c r="B9" s="1">
        <f t="shared" ref="B9:H9" si="2">SUM(B10:B19)</f>
        <v>695</v>
      </c>
      <c r="C9" s="1">
        <f t="shared" si="2"/>
        <v>8086</v>
      </c>
      <c r="D9" s="1">
        <f t="shared" si="2"/>
        <v>0</v>
      </c>
      <c r="E9" s="1">
        <f t="shared" si="2"/>
        <v>14</v>
      </c>
      <c r="F9" s="1">
        <f t="shared" si="2"/>
        <v>108</v>
      </c>
      <c r="G9" s="1">
        <f t="shared" si="2"/>
        <v>1250</v>
      </c>
      <c r="H9" s="1">
        <f t="shared" si="2"/>
        <v>238</v>
      </c>
      <c r="I9" s="1">
        <f t="shared" ref="I9:J9" si="3">SUM(I10:I19)</f>
        <v>1</v>
      </c>
      <c r="J9" s="11">
        <f t="shared" si="3"/>
        <v>5127</v>
      </c>
    </row>
    <row r="10" spans="1:10" x14ac:dyDescent="0.2">
      <c r="A10" s="21" t="s">
        <v>48</v>
      </c>
      <c r="B10" s="22"/>
      <c r="C10" s="22"/>
      <c r="D10" s="22"/>
      <c r="E10" s="22"/>
      <c r="F10" s="22"/>
      <c r="G10" s="22">
        <v>30</v>
      </c>
      <c r="H10" s="22"/>
      <c r="I10" s="22"/>
      <c r="J10" s="23"/>
    </row>
    <row r="11" spans="1:10" x14ac:dyDescent="0.2">
      <c r="A11" s="24" t="s">
        <v>49</v>
      </c>
      <c r="B11" s="19"/>
      <c r="C11" s="19"/>
      <c r="D11" s="22"/>
      <c r="E11" s="22"/>
      <c r="F11" s="22"/>
      <c r="G11" s="22"/>
      <c r="H11" s="22"/>
      <c r="I11" s="22"/>
      <c r="J11" s="23">
        <v>5114</v>
      </c>
    </row>
    <row r="12" spans="1:10" x14ac:dyDescent="0.2">
      <c r="A12" s="21" t="s">
        <v>50</v>
      </c>
      <c r="B12" s="22"/>
      <c r="C12" s="22">
        <v>50</v>
      </c>
      <c r="D12" s="22"/>
      <c r="E12" s="22"/>
      <c r="F12" s="22"/>
      <c r="G12" s="22"/>
      <c r="H12" s="22">
        <v>25</v>
      </c>
      <c r="I12" s="22"/>
      <c r="J12" s="23"/>
    </row>
    <row r="13" spans="1:10" x14ac:dyDescent="0.2">
      <c r="A13" s="21" t="s">
        <v>51</v>
      </c>
      <c r="B13" s="22"/>
      <c r="C13" s="22">
        <v>2874</v>
      </c>
      <c r="D13" s="22"/>
      <c r="E13" s="22">
        <v>14</v>
      </c>
      <c r="F13" s="22">
        <v>108</v>
      </c>
      <c r="G13" s="22">
        <v>619</v>
      </c>
      <c r="H13" s="22">
        <v>53</v>
      </c>
      <c r="I13" s="22"/>
      <c r="J13" s="23"/>
    </row>
    <row r="14" spans="1:10" x14ac:dyDescent="0.2">
      <c r="A14" s="21" t="s">
        <v>52</v>
      </c>
      <c r="B14" s="22"/>
      <c r="C14" s="22">
        <v>1942</v>
      </c>
      <c r="D14" s="22"/>
      <c r="E14" s="22"/>
      <c r="F14" s="22"/>
      <c r="G14" s="22">
        <v>217</v>
      </c>
      <c r="H14" s="22"/>
      <c r="I14" s="22"/>
      <c r="J14" s="23"/>
    </row>
    <row r="15" spans="1:10" x14ac:dyDescent="0.2">
      <c r="A15" s="21" t="s">
        <v>53</v>
      </c>
      <c r="B15" s="22"/>
      <c r="C15" s="22">
        <v>650</v>
      </c>
      <c r="D15" s="22"/>
      <c r="E15" s="22"/>
      <c r="F15" s="22"/>
      <c r="G15" s="22">
        <v>83</v>
      </c>
      <c r="H15" s="22">
        <v>28</v>
      </c>
      <c r="I15" s="22"/>
      <c r="J15" s="23">
        <v>13</v>
      </c>
    </row>
    <row r="16" spans="1:10" x14ac:dyDescent="0.2">
      <c r="A16" s="21" t="s">
        <v>54</v>
      </c>
      <c r="B16" s="22"/>
      <c r="C16" s="22">
        <v>1339</v>
      </c>
      <c r="D16" s="22"/>
      <c r="E16" s="22"/>
      <c r="F16" s="22"/>
      <c r="G16" s="22"/>
      <c r="H16" s="22"/>
      <c r="I16" s="22"/>
      <c r="J16" s="23"/>
    </row>
    <row r="17" spans="1:10" x14ac:dyDescent="0.2">
      <c r="A17" s="21" t="s">
        <v>55</v>
      </c>
      <c r="B17" s="22"/>
      <c r="C17" s="22">
        <v>772</v>
      </c>
      <c r="D17" s="22"/>
      <c r="E17" s="22"/>
      <c r="F17" s="22"/>
      <c r="G17" s="22">
        <v>219</v>
      </c>
      <c r="H17" s="22">
        <v>63</v>
      </c>
      <c r="I17" s="22">
        <v>1</v>
      </c>
      <c r="J17" s="23"/>
    </row>
    <row r="18" spans="1:10" x14ac:dyDescent="0.2">
      <c r="A18" s="21" t="s">
        <v>56</v>
      </c>
      <c r="B18" s="22">
        <v>695</v>
      </c>
      <c r="C18" s="22">
        <v>459</v>
      </c>
      <c r="D18" s="22"/>
      <c r="E18" s="22"/>
      <c r="F18" s="22"/>
      <c r="G18" s="22">
        <v>82</v>
      </c>
      <c r="H18" s="22">
        <v>69</v>
      </c>
      <c r="I18" s="22"/>
      <c r="J18" s="23"/>
    </row>
    <row r="19" spans="1:10" x14ac:dyDescent="0.2">
      <c r="A19" s="15"/>
      <c r="B19" s="3"/>
      <c r="C19" s="3"/>
      <c r="D19" s="3"/>
      <c r="E19" s="3"/>
      <c r="F19" s="3"/>
      <c r="G19" s="3"/>
      <c r="H19" s="3"/>
      <c r="I19" s="3"/>
      <c r="J19" s="13"/>
    </row>
    <row r="20" spans="1:10" ht="15" x14ac:dyDescent="0.2">
      <c r="A20" s="10" t="s">
        <v>23</v>
      </c>
      <c r="B20" s="1">
        <f t="shared" ref="B20:H20" si="4">SUM(B21:B33)</f>
        <v>0</v>
      </c>
      <c r="C20" s="1">
        <f t="shared" si="4"/>
        <v>10237</v>
      </c>
      <c r="D20" s="1">
        <f t="shared" si="4"/>
        <v>0</v>
      </c>
      <c r="E20" s="1">
        <f t="shared" si="4"/>
        <v>111</v>
      </c>
      <c r="F20" s="1">
        <f t="shared" si="4"/>
        <v>495</v>
      </c>
      <c r="G20" s="1">
        <f t="shared" si="4"/>
        <v>1140</v>
      </c>
      <c r="H20" s="1">
        <f t="shared" si="4"/>
        <v>479</v>
      </c>
      <c r="I20" s="1">
        <f t="shared" ref="I20:J20" si="5">SUM(I21:I33)</f>
        <v>2</v>
      </c>
      <c r="J20" s="11">
        <f t="shared" si="5"/>
        <v>6553</v>
      </c>
    </row>
    <row r="21" spans="1:10" x14ac:dyDescent="0.2">
      <c r="A21" s="15" t="s">
        <v>70</v>
      </c>
      <c r="B21" s="16"/>
      <c r="C21" s="16">
        <v>198</v>
      </c>
      <c r="D21" s="19"/>
      <c r="E21" s="19"/>
      <c r="F21" s="19"/>
      <c r="G21" s="19">
        <v>64</v>
      </c>
      <c r="H21" s="19">
        <v>23</v>
      </c>
      <c r="I21" s="19"/>
      <c r="J21" s="25">
        <v>63</v>
      </c>
    </row>
    <row r="22" spans="1:10" x14ac:dyDescent="0.2">
      <c r="A22" s="15" t="s">
        <v>57</v>
      </c>
      <c r="B22" s="16"/>
      <c r="C22" s="16">
        <v>1509</v>
      </c>
      <c r="D22" s="19"/>
      <c r="E22" s="19"/>
      <c r="F22" s="19">
        <v>88</v>
      </c>
      <c r="G22" s="19">
        <v>279</v>
      </c>
      <c r="H22" s="19"/>
      <c r="I22" s="19"/>
      <c r="J22" s="25"/>
    </row>
    <row r="23" spans="1:10" x14ac:dyDescent="0.2">
      <c r="A23" s="15" t="s">
        <v>58</v>
      </c>
      <c r="B23" s="16"/>
      <c r="C23" s="16">
        <v>15</v>
      </c>
      <c r="D23" s="19"/>
      <c r="E23" s="19">
        <v>23</v>
      </c>
      <c r="F23" s="19"/>
      <c r="G23" s="19">
        <v>170</v>
      </c>
      <c r="H23" s="19">
        <v>18</v>
      </c>
      <c r="I23" s="19"/>
      <c r="J23" s="25"/>
    </row>
    <row r="24" spans="1:10" x14ac:dyDescent="0.2">
      <c r="A24" s="15" t="s">
        <v>59</v>
      </c>
      <c r="B24" s="16"/>
      <c r="C24" s="16">
        <v>404</v>
      </c>
      <c r="D24" s="19"/>
      <c r="E24" s="19"/>
      <c r="F24" s="19"/>
      <c r="G24" s="19">
        <v>51</v>
      </c>
      <c r="H24" s="19">
        <v>80</v>
      </c>
      <c r="I24" s="19"/>
      <c r="J24" s="25"/>
    </row>
    <row r="25" spans="1:10" x14ac:dyDescent="0.2">
      <c r="A25" s="15" t="s">
        <v>60</v>
      </c>
      <c r="B25" s="16"/>
      <c r="C25" s="16"/>
      <c r="D25" s="19"/>
      <c r="E25" s="19"/>
      <c r="F25" s="19"/>
      <c r="G25" s="19"/>
      <c r="H25" s="19"/>
      <c r="I25" s="19"/>
      <c r="J25" s="25">
        <v>1592</v>
      </c>
    </row>
    <row r="26" spans="1:10" x14ac:dyDescent="0.2">
      <c r="A26" s="15" t="s">
        <v>61</v>
      </c>
      <c r="B26" s="16"/>
      <c r="C26" s="16">
        <v>38</v>
      </c>
      <c r="D26" s="19"/>
      <c r="E26" s="19">
        <v>11</v>
      </c>
      <c r="F26" s="19"/>
      <c r="G26" s="19">
        <v>197</v>
      </c>
      <c r="H26" s="19">
        <v>38</v>
      </c>
      <c r="I26" s="19"/>
      <c r="J26" s="25"/>
    </row>
    <row r="27" spans="1:10" x14ac:dyDescent="0.2">
      <c r="A27" s="15" t="s">
        <v>62</v>
      </c>
      <c r="B27" s="16"/>
      <c r="C27" s="16">
        <v>94</v>
      </c>
      <c r="D27" s="19"/>
      <c r="E27" s="19"/>
      <c r="F27" s="19"/>
      <c r="G27" s="19">
        <v>29</v>
      </c>
      <c r="H27" s="19">
        <v>10</v>
      </c>
      <c r="I27" s="19">
        <v>1</v>
      </c>
      <c r="J27" s="25"/>
    </row>
    <row r="28" spans="1:10" x14ac:dyDescent="0.2">
      <c r="A28" s="15" t="s">
        <v>63</v>
      </c>
      <c r="B28" s="16"/>
      <c r="C28" s="16">
        <v>1439</v>
      </c>
      <c r="D28" s="19"/>
      <c r="E28" s="19"/>
      <c r="F28" s="19">
        <v>407</v>
      </c>
      <c r="G28" s="19"/>
      <c r="H28" s="19"/>
      <c r="I28" s="19"/>
      <c r="J28" s="25"/>
    </row>
    <row r="29" spans="1:10" x14ac:dyDescent="0.2">
      <c r="A29" s="15" t="s">
        <v>81</v>
      </c>
      <c r="B29" s="16"/>
      <c r="C29" s="16">
        <v>144</v>
      </c>
      <c r="D29" s="19"/>
      <c r="E29" s="19"/>
      <c r="F29" s="19"/>
      <c r="G29" s="19">
        <v>150</v>
      </c>
      <c r="H29" s="19">
        <v>19</v>
      </c>
      <c r="I29" s="19"/>
      <c r="J29" s="25"/>
    </row>
    <row r="30" spans="1:10" x14ac:dyDescent="0.2">
      <c r="A30" s="15" t="s">
        <v>64</v>
      </c>
      <c r="B30" s="16"/>
      <c r="C30" s="16">
        <v>3660</v>
      </c>
      <c r="D30" s="19"/>
      <c r="E30" s="19">
        <v>77</v>
      </c>
      <c r="F30" s="19"/>
      <c r="G30" s="19">
        <v>50</v>
      </c>
      <c r="H30" s="19">
        <v>199</v>
      </c>
      <c r="I30" s="19">
        <v>1</v>
      </c>
      <c r="J30" s="25">
        <v>17</v>
      </c>
    </row>
    <row r="31" spans="1:10" x14ac:dyDescent="0.2">
      <c r="A31" s="15" t="s">
        <v>65</v>
      </c>
      <c r="B31" s="16"/>
      <c r="C31" s="16">
        <v>2736</v>
      </c>
      <c r="D31" s="19"/>
      <c r="E31" s="19"/>
      <c r="F31" s="19"/>
      <c r="G31" s="19">
        <v>150</v>
      </c>
      <c r="H31" s="19">
        <v>92</v>
      </c>
      <c r="I31" s="19"/>
      <c r="J31" s="25">
        <v>2863</v>
      </c>
    </row>
    <row r="32" spans="1:10" x14ac:dyDescent="0.2">
      <c r="A32" s="15" t="s">
        <v>75</v>
      </c>
      <c r="B32" s="16"/>
      <c r="C32" s="18"/>
      <c r="D32" s="16"/>
      <c r="E32" s="16"/>
      <c r="F32" s="18"/>
      <c r="G32" s="16"/>
      <c r="H32" s="16"/>
      <c r="I32" s="16"/>
      <c r="J32" s="37">
        <v>2018</v>
      </c>
    </row>
    <row r="33" spans="1:10" ht="15" thickBot="1" x14ac:dyDescent="0.25">
      <c r="A33" s="14"/>
      <c r="B33" s="17"/>
      <c r="C33" s="17"/>
      <c r="D33" s="17"/>
      <c r="E33" s="17"/>
      <c r="F33" s="17"/>
      <c r="G33" s="17"/>
      <c r="H33" s="17"/>
      <c r="I33" s="31"/>
      <c r="J33" s="32"/>
    </row>
    <row r="34" spans="1:10" x14ac:dyDescent="0.2">
      <c r="A34" s="7"/>
    </row>
    <row r="35" spans="1:10" x14ac:dyDescent="0.2">
      <c r="A35" s="20"/>
    </row>
  </sheetData>
  <mergeCells count="11">
    <mergeCell ref="I2:I5"/>
    <mergeCell ref="J2:J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="80" zoomScaleNormal="80" workbookViewId="0">
      <selection activeCell="A31" sqref="A31"/>
    </sheetView>
  </sheetViews>
  <sheetFormatPr baseColWidth="10" defaultRowHeight="14.25" x14ac:dyDescent="0.2"/>
  <cols>
    <col min="1" max="1" width="67.375" customWidth="1"/>
    <col min="2" max="2" width="10.5" customWidth="1"/>
    <col min="3" max="4" width="10.75" customWidth="1"/>
    <col min="5" max="5" width="11.375" customWidth="1"/>
    <col min="6" max="6" width="12.375" customWidth="1"/>
    <col min="7" max="7" width="12.75" customWidth="1"/>
    <col min="8" max="8" width="9.75" customWidth="1"/>
    <col min="9" max="9" width="9.25" customWidth="1"/>
    <col min="10" max="10" width="10.625" customWidth="1"/>
  </cols>
  <sheetData>
    <row r="1" spans="1:10" ht="36" customHeight="1" thickBot="1" x14ac:dyDescent="0.25">
      <c r="A1" s="44" t="s">
        <v>25</v>
      </c>
      <c r="B1" s="45"/>
      <c r="C1" s="45"/>
      <c r="D1" s="45"/>
      <c r="E1" s="45"/>
      <c r="F1" s="45"/>
      <c r="G1" s="45"/>
      <c r="H1" s="45"/>
    </row>
    <row r="2" spans="1:10" ht="23.25" customHeight="1" x14ac:dyDescent="0.2">
      <c r="A2" s="46"/>
      <c r="B2" s="40" t="s">
        <v>14</v>
      </c>
      <c r="C2" s="40" t="s">
        <v>11</v>
      </c>
      <c r="D2" s="40" t="s">
        <v>16</v>
      </c>
      <c r="E2" s="40" t="s">
        <v>9</v>
      </c>
      <c r="F2" s="40" t="s">
        <v>12</v>
      </c>
      <c r="G2" s="40" t="s">
        <v>13</v>
      </c>
      <c r="H2" s="40" t="s">
        <v>10</v>
      </c>
      <c r="I2" s="40" t="s">
        <v>66</v>
      </c>
      <c r="J2" s="42" t="s">
        <v>67</v>
      </c>
    </row>
    <row r="3" spans="1:10" x14ac:dyDescent="0.2">
      <c r="A3" s="47"/>
      <c r="B3" s="41"/>
      <c r="C3" s="41"/>
      <c r="D3" s="41"/>
      <c r="E3" s="48"/>
      <c r="F3" s="41"/>
      <c r="G3" s="41"/>
      <c r="H3" s="48"/>
      <c r="I3" s="41"/>
      <c r="J3" s="43"/>
    </row>
    <row r="4" spans="1:10" x14ac:dyDescent="0.2">
      <c r="A4" s="47"/>
      <c r="B4" s="41"/>
      <c r="C4" s="41"/>
      <c r="D4" s="41"/>
      <c r="E4" s="48"/>
      <c r="F4" s="41"/>
      <c r="G4" s="41"/>
      <c r="H4" s="48"/>
      <c r="I4" s="41"/>
      <c r="J4" s="43"/>
    </row>
    <row r="5" spans="1:10" x14ac:dyDescent="0.2">
      <c r="A5" s="47"/>
      <c r="B5" s="41"/>
      <c r="C5" s="41"/>
      <c r="D5" s="41"/>
      <c r="E5" s="48"/>
      <c r="F5" s="41"/>
      <c r="G5" s="41"/>
      <c r="H5" s="48"/>
      <c r="I5" s="41"/>
      <c r="J5" s="43"/>
    </row>
    <row r="6" spans="1:10" x14ac:dyDescent="0.2">
      <c r="A6" s="47"/>
      <c r="B6" s="4" t="s">
        <v>2</v>
      </c>
      <c r="C6" s="4" t="s">
        <v>15</v>
      </c>
      <c r="D6" s="4" t="s">
        <v>8</v>
      </c>
      <c r="E6" s="4" t="s">
        <v>3</v>
      </c>
      <c r="F6" s="4" t="s">
        <v>8</v>
      </c>
      <c r="G6" s="4" t="s">
        <v>7</v>
      </c>
      <c r="H6" s="4" t="s">
        <v>7</v>
      </c>
      <c r="I6" s="4" t="s">
        <v>68</v>
      </c>
      <c r="J6" s="5"/>
    </row>
    <row r="7" spans="1:10" x14ac:dyDescent="0.2">
      <c r="A7" s="47"/>
      <c r="B7" s="33" t="s">
        <v>1</v>
      </c>
      <c r="C7" s="4" t="s">
        <v>1</v>
      </c>
      <c r="D7" s="4" t="s">
        <v>1</v>
      </c>
      <c r="E7" s="4" t="s">
        <v>0</v>
      </c>
      <c r="F7" s="4" t="s">
        <v>1</v>
      </c>
      <c r="G7" s="4" t="s">
        <v>1</v>
      </c>
      <c r="H7" s="4" t="s">
        <v>0</v>
      </c>
      <c r="I7" s="4" t="s">
        <v>69</v>
      </c>
      <c r="J7" s="5" t="s">
        <v>1</v>
      </c>
    </row>
    <row r="8" spans="1:10" ht="20.25" x14ac:dyDescent="0.2">
      <c r="A8" s="8" t="s">
        <v>6</v>
      </c>
      <c r="B8" s="2">
        <f t="shared" ref="B8:H8" si="0">B9+B16</f>
        <v>5632</v>
      </c>
      <c r="C8" s="2">
        <f t="shared" si="0"/>
        <v>12536</v>
      </c>
      <c r="D8" s="2">
        <f t="shared" si="0"/>
        <v>13</v>
      </c>
      <c r="E8" s="2">
        <f t="shared" si="0"/>
        <v>115</v>
      </c>
      <c r="F8" s="2">
        <f t="shared" si="0"/>
        <v>254</v>
      </c>
      <c r="G8" s="2">
        <f t="shared" si="0"/>
        <v>2546</v>
      </c>
      <c r="H8" s="2">
        <f t="shared" si="0"/>
        <v>746</v>
      </c>
      <c r="I8" s="2">
        <f t="shared" ref="I8:J8" si="1">I9+I16</f>
        <v>2</v>
      </c>
      <c r="J8" s="9">
        <f t="shared" si="1"/>
        <v>12708</v>
      </c>
    </row>
    <row r="9" spans="1:10" ht="15" x14ac:dyDescent="0.2">
      <c r="A9" s="10" t="s">
        <v>5</v>
      </c>
      <c r="B9" s="1">
        <f t="shared" ref="B9:H9" si="2">SUM(B10:B15)</f>
        <v>237</v>
      </c>
      <c r="C9" s="1">
        <f t="shared" si="2"/>
        <v>4198</v>
      </c>
      <c r="D9" s="1">
        <f t="shared" si="2"/>
        <v>0</v>
      </c>
      <c r="E9" s="1">
        <f t="shared" si="2"/>
        <v>0</v>
      </c>
      <c r="F9" s="1">
        <f t="shared" si="2"/>
        <v>0</v>
      </c>
      <c r="G9" s="1">
        <f t="shared" si="2"/>
        <v>308</v>
      </c>
      <c r="H9" s="1">
        <f t="shared" si="2"/>
        <v>354</v>
      </c>
      <c r="I9" s="1">
        <f t="shared" ref="I9:J9" si="3">SUM(I10:I15)</f>
        <v>1</v>
      </c>
      <c r="J9" s="11">
        <f t="shared" si="3"/>
        <v>0</v>
      </c>
    </row>
    <row r="10" spans="1:10" x14ac:dyDescent="0.2">
      <c r="A10" s="21" t="s">
        <v>34</v>
      </c>
      <c r="B10" s="22"/>
      <c r="C10" s="22">
        <v>507</v>
      </c>
      <c r="D10" s="22"/>
      <c r="E10" s="22"/>
      <c r="F10" s="22"/>
      <c r="G10" s="22">
        <v>40</v>
      </c>
      <c r="H10" s="22">
        <v>123</v>
      </c>
      <c r="I10" s="22"/>
      <c r="J10" s="23"/>
    </row>
    <row r="11" spans="1:10" x14ac:dyDescent="0.2">
      <c r="A11" s="15" t="s">
        <v>35</v>
      </c>
      <c r="B11" s="3"/>
      <c r="C11" s="3">
        <v>1828</v>
      </c>
      <c r="D11" s="3"/>
      <c r="E11" s="3"/>
      <c r="F11" s="3"/>
      <c r="G11" s="3">
        <v>94</v>
      </c>
      <c r="H11" s="22">
        <v>184</v>
      </c>
      <c r="I11" s="3">
        <v>1</v>
      </c>
      <c r="J11" s="13"/>
    </row>
    <row r="12" spans="1:10" x14ac:dyDescent="0.2">
      <c r="A12" s="21" t="s">
        <v>36</v>
      </c>
      <c r="B12" s="22"/>
      <c r="C12" s="22">
        <v>349</v>
      </c>
      <c r="D12" s="22"/>
      <c r="E12" s="22"/>
      <c r="F12" s="22"/>
      <c r="G12" s="22">
        <v>160</v>
      </c>
      <c r="H12" s="19">
        <v>47</v>
      </c>
      <c r="I12" s="22"/>
      <c r="J12" s="23"/>
    </row>
    <row r="13" spans="1:10" x14ac:dyDescent="0.2">
      <c r="A13" s="15" t="s">
        <v>37</v>
      </c>
      <c r="B13" s="3">
        <v>237</v>
      </c>
      <c r="C13" s="3">
        <v>108</v>
      </c>
      <c r="D13" s="3"/>
      <c r="E13" s="3"/>
      <c r="F13" s="3"/>
      <c r="G13" s="3">
        <v>14</v>
      </c>
      <c r="H13" s="3"/>
      <c r="I13" s="3"/>
      <c r="J13" s="13"/>
    </row>
    <row r="14" spans="1:10" x14ac:dyDescent="0.2">
      <c r="A14" s="15" t="s">
        <v>38</v>
      </c>
      <c r="B14" s="3"/>
      <c r="C14" s="3">
        <v>1406</v>
      </c>
      <c r="D14" s="3"/>
      <c r="E14" s="3"/>
      <c r="F14" s="3"/>
      <c r="G14" s="3"/>
      <c r="H14" s="3"/>
      <c r="I14" s="3"/>
      <c r="J14" s="13"/>
    </row>
    <row r="15" spans="1:10" x14ac:dyDescent="0.2">
      <c r="A15" s="12"/>
      <c r="B15" s="3"/>
      <c r="C15" s="3"/>
      <c r="D15" s="3"/>
      <c r="E15" s="3"/>
      <c r="F15" s="3"/>
      <c r="G15" s="3"/>
      <c r="H15" s="3"/>
      <c r="I15" s="3"/>
      <c r="J15" s="13"/>
    </row>
    <row r="16" spans="1:10" ht="15" x14ac:dyDescent="0.2">
      <c r="A16" s="10" t="s">
        <v>6</v>
      </c>
      <c r="B16" s="1">
        <f t="shared" ref="B16:H16" si="4">SUM(B17:B34)</f>
        <v>5395</v>
      </c>
      <c r="C16" s="1">
        <f t="shared" si="4"/>
        <v>8338</v>
      </c>
      <c r="D16" s="1">
        <f t="shared" si="4"/>
        <v>13</v>
      </c>
      <c r="E16" s="1">
        <f t="shared" si="4"/>
        <v>115</v>
      </c>
      <c r="F16" s="1">
        <f t="shared" si="4"/>
        <v>254</v>
      </c>
      <c r="G16" s="1">
        <f t="shared" si="4"/>
        <v>2238</v>
      </c>
      <c r="H16" s="1">
        <f t="shared" si="4"/>
        <v>392</v>
      </c>
      <c r="I16" s="1">
        <f>SUM(I17:I34)</f>
        <v>1</v>
      </c>
      <c r="J16" s="11">
        <f>SUM(J17:J34)</f>
        <v>12708</v>
      </c>
    </row>
    <row r="17" spans="1:10" x14ac:dyDescent="0.2">
      <c r="A17" s="24" t="s">
        <v>76</v>
      </c>
      <c r="B17" s="19"/>
      <c r="C17" s="19">
        <v>1459</v>
      </c>
      <c r="D17" s="19"/>
      <c r="E17" s="19"/>
      <c r="F17" s="19"/>
      <c r="G17" s="19"/>
      <c r="H17" s="19"/>
      <c r="I17" s="19"/>
      <c r="J17" s="25">
        <v>2159</v>
      </c>
    </row>
    <row r="18" spans="1:10" x14ac:dyDescent="0.2">
      <c r="A18" s="24" t="s">
        <v>39</v>
      </c>
      <c r="B18" s="22"/>
      <c r="C18" s="22"/>
      <c r="D18" s="22"/>
      <c r="E18" s="22"/>
      <c r="F18" s="22"/>
      <c r="G18" s="22"/>
      <c r="H18" s="22"/>
      <c r="I18" s="22"/>
      <c r="J18" s="23">
        <v>939</v>
      </c>
    </row>
    <row r="19" spans="1:10" x14ac:dyDescent="0.2">
      <c r="A19" s="21" t="s">
        <v>40</v>
      </c>
      <c r="B19" s="22">
        <v>1712</v>
      </c>
      <c r="C19" s="22">
        <v>1843</v>
      </c>
      <c r="D19" s="22"/>
      <c r="E19" s="22"/>
      <c r="F19" s="22"/>
      <c r="G19" s="22">
        <v>324</v>
      </c>
      <c r="H19" s="22">
        <v>59</v>
      </c>
      <c r="I19" s="22"/>
      <c r="J19" s="23"/>
    </row>
    <row r="20" spans="1:10" x14ac:dyDescent="0.2">
      <c r="A20" s="21" t="s">
        <v>41</v>
      </c>
      <c r="B20" s="22"/>
      <c r="C20" s="22">
        <v>92</v>
      </c>
      <c r="D20" s="22"/>
      <c r="E20" s="22"/>
      <c r="F20" s="22"/>
      <c r="G20" s="22">
        <v>1314</v>
      </c>
      <c r="H20" s="22">
        <v>146</v>
      </c>
      <c r="I20" s="22">
        <v>1</v>
      </c>
      <c r="J20" s="23">
        <v>115</v>
      </c>
    </row>
    <row r="21" spans="1:10" x14ac:dyDescent="0.2">
      <c r="A21" s="21" t="s">
        <v>42</v>
      </c>
      <c r="B21" s="22"/>
      <c r="C21" s="22">
        <v>478</v>
      </c>
      <c r="D21" s="22"/>
      <c r="E21" s="22">
        <v>9</v>
      </c>
      <c r="F21" s="22"/>
      <c r="G21" s="22">
        <v>87</v>
      </c>
      <c r="H21" s="22">
        <v>39</v>
      </c>
      <c r="I21" s="22"/>
      <c r="J21" s="23"/>
    </row>
    <row r="22" spans="1:10" x14ac:dyDescent="0.2">
      <c r="A22" s="21" t="s">
        <v>77</v>
      </c>
      <c r="B22" s="22"/>
      <c r="C22" s="22"/>
      <c r="D22" s="22"/>
      <c r="E22" s="22"/>
      <c r="F22" s="22"/>
      <c r="G22" s="22"/>
      <c r="H22" s="22"/>
      <c r="I22" s="22"/>
      <c r="J22" s="23">
        <v>3413</v>
      </c>
    </row>
    <row r="23" spans="1:10" x14ac:dyDescent="0.2">
      <c r="A23" s="21" t="s">
        <v>43</v>
      </c>
      <c r="B23" s="22">
        <v>169</v>
      </c>
      <c r="C23" s="22">
        <v>39</v>
      </c>
      <c r="D23" s="22"/>
      <c r="E23" s="22">
        <v>90</v>
      </c>
      <c r="F23" s="22"/>
      <c r="G23" s="22"/>
      <c r="H23" s="22">
        <v>16</v>
      </c>
      <c r="I23" s="22"/>
      <c r="J23" s="23"/>
    </row>
    <row r="24" spans="1:10" x14ac:dyDescent="0.2">
      <c r="A24" s="21" t="s">
        <v>78</v>
      </c>
      <c r="B24" s="22"/>
      <c r="C24" s="22">
        <v>1050</v>
      </c>
      <c r="D24" s="22"/>
      <c r="E24" s="22"/>
      <c r="F24" s="22"/>
      <c r="G24" s="22">
        <v>183</v>
      </c>
      <c r="H24" s="22">
        <v>42</v>
      </c>
      <c r="I24" s="22"/>
      <c r="J24" s="23"/>
    </row>
    <row r="25" spans="1:10" x14ac:dyDescent="0.2">
      <c r="A25" s="21" t="s">
        <v>71</v>
      </c>
      <c r="B25" s="22">
        <v>362</v>
      </c>
      <c r="C25" s="22"/>
      <c r="D25" s="22"/>
      <c r="E25" s="22"/>
      <c r="F25" s="22"/>
      <c r="G25" s="22"/>
      <c r="H25" s="22"/>
      <c r="I25" s="22"/>
      <c r="J25" s="23"/>
    </row>
    <row r="26" spans="1:10" x14ac:dyDescent="0.2">
      <c r="A26" s="21" t="s">
        <v>44</v>
      </c>
      <c r="B26" s="22"/>
      <c r="C26" s="22">
        <v>98</v>
      </c>
      <c r="D26" s="22"/>
      <c r="E26" s="22">
        <v>16</v>
      </c>
      <c r="F26" s="22"/>
      <c r="G26" s="22">
        <v>89</v>
      </c>
      <c r="H26" s="22">
        <v>31</v>
      </c>
      <c r="I26" s="22"/>
      <c r="J26" s="23">
        <v>64</v>
      </c>
    </row>
    <row r="27" spans="1:10" x14ac:dyDescent="0.2">
      <c r="A27" s="21" t="s">
        <v>79</v>
      </c>
      <c r="B27" s="22">
        <v>204</v>
      </c>
      <c r="C27" s="22">
        <v>1045</v>
      </c>
      <c r="D27" s="22">
        <v>13</v>
      </c>
      <c r="E27" s="22"/>
      <c r="F27" s="22">
        <v>254</v>
      </c>
      <c r="G27" s="22">
        <v>101</v>
      </c>
      <c r="H27" s="22">
        <v>44</v>
      </c>
      <c r="I27" s="22"/>
      <c r="J27" s="23"/>
    </row>
    <row r="28" spans="1:10" x14ac:dyDescent="0.2">
      <c r="A28" s="21" t="s">
        <v>45</v>
      </c>
      <c r="B28" s="22"/>
      <c r="C28" s="22">
        <v>15</v>
      </c>
      <c r="D28" s="22"/>
      <c r="E28" s="22"/>
      <c r="F28" s="22"/>
      <c r="G28" s="22"/>
      <c r="H28" s="22">
        <v>15</v>
      </c>
      <c r="I28" s="22"/>
      <c r="J28" s="23"/>
    </row>
    <row r="29" spans="1:10" x14ac:dyDescent="0.2">
      <c r="A29" s="21" t="s">
        <v>46</v>
      </c>
      <c r="B29" s="22"/>
      <c r="C29" s="22">
        <v>336</v>
      </c>
      <c r="D29" s="22"/>
      <c r="E29" s="22"/>
      <c r="F29" s="22"/>
      <c r="G29" s="22"/>
      <c r="H29" s="22"/>
      <c r="I29" s="22"/>
      <c r="J29" s="23">
        <v>313</v>
      </c>
    </row>
    <row r="30" spans="1:10" x14ac:dyDescent="0.2">
      <c r="A30" s="21" t="s">
        <v>80</v>
      </c>
      <c r="B30" s="22"/>
      <c r="C30" s="22">
        <v>49</v>
      </c>
      <c r="D30" s="22"/>
      <c r="E30" s="22"/>
      <c r="F30" s="22"/>
      <c r="G30" s="22">
        <v>140</v>
      </c>
      <c r="H30" s="22"/>
      <c r="I30" s="22"/>
      <c r="J30" s="23"/>
    </row>
    <row r="31" spans="1:10" x14ac:dyDescent="0.2">
      <c r="A31" s="21" t="s">
        <v>72</v>
      </c>
      <c r="B31" s="22"/>
      <c r="C31" s="22">
        <v>1834</v>
      </c>
      <c r="D31" s="22"/>
      <c r="E31" s="22"/>
      <c r="F31" s="22"/>
      <c r="G31" s="22"/>
      <c r="H31" s="22"/>
      <c r="I31" s="22"/>
      <c r="J31" s="23">
        <v>4225</v>
      </c>
    </row>
    <row r="32" spans="1:10" x14ac:dyDescent="0.2">
      <c r="A32" s="21" t="s">
        <v>47</v>
      </c>
      <c r="B32" s="22">
        <v>2948</v>
      </c>
      <c r="C32" s="22"/>
      <c r="D32" s="22"/>
      <c r="E32" s="22"/>
      <c r="F32" s="22"/>
      <c r="G32" s="22"/>
      <c r="H32" s="22"/>
      <c r="I32" s="22"/>
      <c r="J32" s="23">
        <v>1480</v>
      </c>
    </row>
    <row r="33" spans="1:10" x14ac:dyDescent="0.2">
      <c r="A33" s="15"/>
      <c r="B33" s="3"/>
      <c r="C33" s="22"/>
      <c r="D33" s="3"/>
      <c r="E33" s="3"/>
      <c r="F33" s="3"/>
      <c r="G33" s="3"/>
      <c r="H33" s="3"/>
      <c r="I33" s="3"/>
      <c r="J33" s="13"/>
    </row>
    <row r="34" spans="1:10" ht="15" thickBot="1" x14ac:dyDescent="0.25">
      <c r="A34" s="14"/>
      <c r="B34" s="34"/>
      <c r="C34" s="34"/>
      <c r="D34" s="34"/>
      <c r="E34" s="34"/>
      <c r="F34" s="34"/>
      <c r="G34" s="34"/>
      <c r="H34" s="34"/>
      <c r="I34" s="34"/>
      <c r="J34" s="35"/>
    </row>
    <row r="35" spans="1:10" x14ac:dyDescent="0.2">
      <c r="A35" s="7"/>
    </row>
    <row r="37" spans="1:10" x14ac:dyDescent="0.2">
      <c r="H37" s="6"/>
    </row>
  </sheetData>
  <mergeCells count="11">
    <mergeCell ref="I2:I5"/>
    <mergeCell ref="J2:J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Übersicht</vt:lpstr>
      <vt:lpstr>Los 6 Klein Gartz</vt:lpstr>
      <vt:lpstr>Los 6 Buchwitz-Stappenbeck</vt:lpstr>
      <vt:lpstr>Los 6 Pretzier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Geratz</dc:creator>
  <cp:lastModifiedBy>Reichert, Heike</cp:lastModifiedBy>
  <cp:lastPrinted>2024-10-11T08:37:26Z</cp:lastPrinted>
  <dcterms:created xsi:type="dcterms:W3CDTF">2015-12-07T06:24:40Z</dcterms:created>
  <dcterms:modified xsi:type="dcterms:W3CDTF">2024-10-22T08:25:05Z</dcterms:modified>
</cp:coreProperties>
</file>