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Vergabe\Kommunale Dienste\Ortspflege 2025-2028\Ortpflege 2025-2028\Los 4\"/>
    </mc:Choice>
  </mc:AlternateContent>
  <bookViews>
    <workbookView xWindow="-15" yWindow="165" windowWidth="28830" windowHeight="11985" tabRatio="890"/>
  </bookViews>
  <sheets>
    <sheet name="Übersicht" sheetId="26" r:id="rId1"/>
    <sheet name="Los 4 Dambeck" sheetId="14" r:id="rId2"/>
    <sheet name="Los 4 Steinitz" sheetId="13" r:id="rId3"/>
  </sheets>
  <calcPr calcId="162913"/>
</workbook>
</file>

<file path=xl/calcChain.xml><?xml version="1.0" encoding="utf-8"?>
<calcChain xmlns="http://schemas.openxmlformats.org/spreadsheetml/2006/main">
  <c r="K5" i="26" l="1"/>
  <c r="J29" i="13" l="1"/>
  <c r="J8" i="13" s="1"/>
  <c r="I29" i="13"/>
  <c r="J9" i="13"/>
  <c r="I9" i="13"/>
  <c r="J20" i="14"/>
  <c r="J12" i="14"/>
  <c r="J9" i="14"/>
  <c r="I20" i="14"/>
  <c r="I12" i="14"/>
  <c r="I9" i="14"/>
  <c r="I8" i="13" l="1"/>
  <c r="J8" i="14"/>
  <c r="I8" i="14"/>
  <c r="B20" i="14"/>
  <c r="C20" i="14"/>
  <c r="D20" i="14"/>
  <c r="E20" i="14"/>
  <c r="F20" i="14"/>
  <c r="G20" i="14"/>
  <c r="H20" i="14"/>
  <c r="H12" i="14"/>
  <c r="G12" i="14"/>
  <c r="F12" i="14"/>
  <c r="E12" i="14"/>
  <c r="D12" i="14"/>
  <c r="C12" i="14"/>
  <c r="B12" i="14"/>
  <c r="H9" i="14"/>
  <c r="G9" i="14"/>
  <c r="F9" i="14"/>
  <c r="E9" i="14"/>
  <c r="D9" i="14"/>
  <c r="C9" i="14"/>
  <c r="B9" i="14"/>
  <c r="C9" i="13"/>
  <c r="D9" i="13"/>
  <c r="E9" i="13"/>
  <c r="F9" i="13"/>
  <c r="G9" i="13"/>
  <c r="H9" i="13"/>
  <c r="B9" i="13"/>
  <c r="C8" i="14" l="1"/>
  <c r="G8" i="14"/>
  <c r="D8" i="14"/>
  <c r="H8" i="14"/>
  <c r="E8" i="14"/>
  <c r="B8" i="14"/>
  <c r="F8" i="14"/>
  <c r="H29" i="13"/>
  <c r="G29" i="13"/>
  <c r="F29" i="13"/>
  <c r="E29" i="13"/>
  <c r="D29" i="13"/>
  <c r="C29" i="13"/>
  <c r="B29" i="13"/>
  <c r="D8" i="13" l="1"/>
  <c r="E5" i="26" s="1"/>
  <c r="E8" i="13"/>
  <c r="F5" i="26" s="1"/>
  <c r="H8" i="13"/>
  <c r="I5" i="26" s="1"/>
  <c r="B8" i="13"/>
  <c r="C5" i="26" s="1"/>
  <c r="F8" i="13"/>
  <c r="G5" i="26" s="1"/>
  <c r="C8" i="13"/>
  <c r="D5" i="26" s="1"/>
  <c r="G8" i="13"/>
  <c r="H5" i="26" s="1"/>
</calcChain>
</file>

<file path=xl/sharedStrings.xml><?xml version="1.0" encoding="utf-8"?>
<sst xmlns="http://schemas.openxmlformats.org/spreadsheetml/2006/main" count="115" uniqueCount="75">
  <si>
    <t>m</t>
  </si>
  <si>
    <t>m²</t>
  </si>
  <si>
    <t>2x/Jahr</t>
  </si>
  <si>
    <t>1x/Jahr</t>
  </si>
  <si>
    <t>Amt Dambeck</t>
  </si>
  <si>
    <t>Brewitz</t>
  </si>
  <si>
    <t>Dambeck</t>
  </si>
  <si>
    <t>Kemnitz</t>
  </si>
  <si>
    <t>Ziethnitz</t>
  </si>
  <si>
    <t>12x/Jahr</t>
  </si>
  <si>
    <t>Steinitz</t>
  </si>
  <si>
    <t>7x/Jahr</t>
  </si>
  <si>
    <t>Hecke
schneiden</t>
  </si>
  <si>
    <t>Gosse
reinigen</t>
  </si>
  <si>
    <t>Grasmahd
(intensiv)</t>
  </si>
  <si>
    <r>
      <t xml:space="preserve">Weg/Platz
</t>
    </r>
    <r>
      <rPr>
        <sz val="8"/>
        <color indexed="8"/>
        <rFont val="Arial"/>
        <family val="2"/>
      </rPr>
      <t>(Splitt)
reinigen</t>
    </r>
  </si>
  <si>
    <t>Weg/Platz
(Pflaster)
reinigen</t>
  </si>
  <si>
    <t>Grasmahd
(manuell)</t>
  </si>
  <si>
    <t>8x/Jahr</t>
  </si>
  <si>
    <t>Rabatten
pflegen</t>
  </si>
  <si>
    <t>LOS 4</t>
  </si>
  <si>
    <t>Steinitz, Dambeck</t>
  </si>
  <si>
    <t>LOS</t>
  </si>
  <si>
    <t>Gemeinden</t>
  </si>
  <si>
    <t>Weg/Platz
(Splitt)
reinigen</t>
  </si>
  <si>
    <t>2-7-01  Spielplatz</t>
  </si>
  <si>
    <t>2-7-02  Feuerlöschteich</t>
  </si>
  <si>
    <t>2-7-03  Wendehammer</t>
  </si>
  <si>
    <t xml:space="preserve">2-7-04  Friedhof </t>
  </si>
  <si>
    <t>2-7-05  Dorfteich / Bushaltestelle / Bahnübergang</t>
  </si>
  <si>
    <t>2-7-07  Dreieck Grünfläche Nr. 9</t>
  </si>
  <si>
    <t>2-13-02  Containerstellplatz</t>
  </si>
  <si>
    <t>2-13-01  Umfeld Bahnübergang</t>
  </si>
  <si>
    <t>2-13-03  Löschteich</t>
  </si>
  <si>
    <t>2-13-06  Straßenbegleitgrün (Am Bahnhof)</t>
  </si>
  <si>
    <t>2-13-07  DHG / Spielplatz</t>
  </si>
  <si>
    <t>2-13-08  Bushaltestelle / Wendeschleife</t>
  </si>
  <si>
    <t>2-13-09  Kriegerdenkmal</t>
  </si>
  <si>
    <t>2-13-10  Grünfläche Löschwasserbrunnen</t>
  </si>
  <si>
    <t>2-13-12  Umfeld Kirche</t>
  </si>
  <si>
    <t>2-1-1  Bushaltestelle</t>
  </si>
  <si>
    <t>2-25-01  Bolzplatz inkl. Umfeld</t>
  </si>
  <si>
    <t>2-25-03  Umfeld Kirche</t>
  </si>
  <si>
    <t>2-25-04  Grünstreifen Am Eichengrund</t>
  </si>
  <si>
    <t>2-25-05  Bushaltestelle Friedhofstraße</t>
  </si>
  <si>
    <t>2-25-06  Am Reitplatz</t>
  </si>
  <si>
    <t>2-25-07  Ziethnitzer Weg</t>
  </si>
  <si>
    <t>2-25-08  Spielplatz / Freizeittreff</t>
  </si>
  <si>
    <t>2-25-10  Nachtweidenweg Mittelinsel</t>
  </si>
  <si>
    <t>2-25-11  Parkplatz Ziethnitzer Weg</t>
  </si>
  <si>
    <t>2-25-12  Neue Straße gegenüber Nr. 13</t>
  </si>
  <si>
    <t>2-25-13  Friedhof</t>
  </si>
  <si>
    <t>2-25-14  Gehweg Neue Straße / Ecke Hühnerfarm</t>
  </si>
  <si>
    <t>2-25-15  Gehweg nach Ziethnitz</t>
  </si>
  <si>
    <t>2-25-17  Umfeld Schützenhaus</t>
  </si>
  <si>
    <t>2-25-18  Feuerwehr / Löschteich / Bushaltestelle</t>
  </si>
  <si>
    <t>2-25-19  Wal Am Wald</t>
  </si>
  <si>
    <t>2-48-01  Bushaltestelle 2x</t>
  </si>
  <si>
    <t>2-48-02  Dorfstraße</t>
  </si>
  <si>
    <t>2-48-03  Friedhof</t>
  </si>
  <si>
    <t>Objektverzeichnis Gemeinde Dambeck  
Stand: 10/2024</t>
  </si>
  <si>
    <t>Pflanz-fläche pflegen</t>
  </si>
  <si>
    <t>Stück</t>
  </si>
  <si>
    <t>4x/Jahr</t>
  </si>
  <si>
    <t>Eventual-position</t>
  </si>
  <si>
    <r>
      <t xml:space="preserve">2-13-04  Brachlandfläche (Am Bahnhof)  </t>
    </r>
    <r>
      <rPr>
        <b/>
        <i/>
        <u val="singleAccounting"/>
        <sz val="11"/>
        <rFont val="Arial"/>
        <family val="2"/>
      </rPr>
      <t xml:space="preserve"> </t>
    </r>
  </si>
  <si>
    <t>ohne Pflege</t>
  </si>
  <si>
    <t>2-13-05  Grünfläche inkl. Bushaltestelle (Am Bahnhof)</t>
  </si>
  <si>
    <t>Objektverzeichnis Gemeinde Steinitz
Stand: 10/2024</t>
  </si>
  <si>
    <t>Pflanz-flächen
pflegen</t>
  </si>
  <si>
    <t>Buswarte-haus reinigen</t>
  </si>
  <si>
    <t xml:space="preserve">Buswarte-haus reinigen
</t>
  </si>
  <si>
    <t>2-25-16  Brachland Neue Straße</t>
  </si>
  <si>
    <t>Losübersicht Ortspflege - Stand: 10/2024</t>
  </si>
  <si>
    <t>2-25-02  Kreuzung Buchtstraße/Bahnhofstraße/An der Kirche (inkl. Denkmal)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</si>
</sst>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#,##0\ &quot;m²&quot;"/>
    <numFmt numFmtId="167" formatCode="#,##0\ &quot;m&quot;"/>
  </numFmts>
  <fonts count="20" x14ac:knownFonts="1">
    <font>
      <sz val="11"/>
      <color theme="1"/>
      <name val="Arial"/>
      <family val="2"/>
    </font>
    <font>
      <sz val="12"/>
      <name val="Times New Roman"/>
      <family val="1"/>
    </font>
    <font>
      <sz val="11"/>
      <color indexed="8"/>
      <name val="Arial"/>
      <family val="2"/>
    </font>
    <font>
      <sz val="10"/>
      <name val="Times New Roman"/>
      <family val="1"/>
    </font>
    <font>
      <sz val="10"/>
      <name val="Times New Roman"/>
      <family val="1"/>
    </font>
    <font>
      <sz val="8"/>
      <color indexed="8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sz val="11"/>
      <color rgb="FFFF0000"/>
      <name val="Arial"/>
      <family val="2"/>
    </font>
    <font>
      <sz val="24"/>
      <color theme="1"/>
      <name val="Arial"/>
      <family val="2"/>
    </font>
    <font>
      <b/>
      <i/>
      <u val="singleAccounting"/>
      <sz val="1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8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4" fillId="0" borderId="0"/>
    <xf numFmtId="0" fontId="7" fillId="0" borderId="0"/>
    <xf numFmtId="164" fontId="2" fillId="0" borderId="0" applyFont="0" applyFill="0" applyBorder="0" applyAlignment="0" applyProtection="0"/>
  </cellStyleXfs>
  <cellXfs count="73">
    <xf numFmtId="0" fontId="0" fillId="0" borderId="0" xfId="0"/>
    <xf numFmtId="165" fontId="8" fillId="3" borderId="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165" fontId="9" fillId="0" borderId="1" xfId="9" applyNumberFormat="1" applyFont="1" applyBorder="1" applyAlignment="1">
      <alignment horizontal="center" vertical="center"/>
    </xf>
    <xf numFmtId="165" fontId="9" fillId="0" borderId="3" xfId="9" applyNumberFormat="1" applyFont="1" applyBorder="1" applyAlignment="1">
      <alignment horizontal="center" vertical="center"/>
    </xf>
    <xf numFmtId="165" fontId="9" fillId="0" borderId="5" xfId="9" applyNumberFormat="1" applyFont="1" applyBorder="1" applyAlignment="1">
      <alignment horizontal="center" vertical="center" wrapText="1"/>
    </xf>
    <xf numFmtId="165" fontId="9" fillId="0" borderId="5" xfId="9" applyNumberFormat="1" applyFont="1" applyBorder="1" applyAlignment="1">
      <alignment horizontal="center" vertical="center"/>
    </xf>
    <xf numFmtId="44" fontId="7" fillId="0" borderId="0" xfId="1" applyNumberFormat="1" applyFont="1" applyFill="1" applyBorder="1" applyAlignment="1">
      <alignment horizontal="center" vertical="center"/>
    </xf>
    <xf numFmtId="165" fontId="13" fillId="0" borderId="0" xfId="1" applyNumberFormat="1" applyFont="1" applyFill="1" applyBorder="1" applyAlignment="1">
      <alignment horizontal="left" vertical="center"/>
    </xf>
    <xf numFmtId="0" fontId="11" fillId="2" borderId="8" xfId="8" applyFont="1" applyFill="1" applyBorder="1" applyAlignment="1">
      <alignment horizontal="left" vertical="center" wrapText="1"/>
    </xf>
    <xf numFmtId="165" fontId="8" fillId="2" borderId="3" xfId="1" applyNumberFormat="1" applyFont="1" applyFill="1" applyBorder="1" applyAlignment="1">
      <alignment horizontal="center" vertical="center"/>
    </xf>
    <xf numFmtId="0" fontId="8" fillId="3" borderId="8" xfId="8" applyFont="1" applyFill="1" applyBorder="1" applyAlignment="1">
      <alignment horizontal="left" vertical="center" wrapText="1"/>
    </xf>
    <xf numFmtId="165" fontId="8" fillId="3" borderId="3" xfId="1" applyNumberFormat="1" applyFont="1" applyFill="1" applyBorder="1" applyAlignment="1">
      <alignment horizontal="center" vertical="center"/>
    </xf>
    <xf numFmtId="165" fontId="7" fillId="0" borderId="8" xfId="1" applyNumberFormat="1" applyFont="1" applyBorder="1" applyAlignment="1">
      <alignment horizontal="left" vertical="center" indent="2"/>
    </xf>
    <xf numFmtId="165" fontId="7" fillId="0" borderId="3" xfId="1" applyNumberFormat="1" applyFont="1" applyBorder="1" applyAlignment="1">
      <alignment horizontal="center" vertical="center"/>
    </xf>
    <xf numFmtId="165" fontId="6" fillId="0" borderId="8" xfId="1" applyNumberFormat="1" applyFont="1" applyBorder="1" applyAlignment="1">
      <alignment horizontal="left" vertical="center" indent="2"/>
    </xf>
    <xf numFmtId="165" fontId="0" fillId="0" borderId="8" xfId="1" applyNumberFormat="1" applyFont="1" applyBorder="1" applyAlignment="1">
      <alignment horizontal="left" vertical="center" indent="2"/>
    </xf>
    <xf numFmtId="165" fontId="6" fillId="0" borderId="1" xfId="1" applyNumberFormat="1" applyFont="1" applyBorder="1" applyAlignment="1">
      <alignment horizontal="center" vertical="center"/>
    </xf>
    <xf numFmtId="0" fontId="13" fillId="0" borderId="0" xfId="0" applyFont="1"/>
    <xf numFmtId="165" fontId="6" fillId="0" borderId="14" xfId="1" applyNumberFormat="1" applyFont="1" applyBorder="1" applyAlignment="1">
      <alignment horizontal="left" vertical="center" indent="2"/>
    </xf>
    <xf numFmtId="165" fontId="6" fillId="0" borderId="5" xfId="1" applyNumberFormat="1" applyFont="1" applyBorder="1" applyAlignment="1">
      <alignment horizontal="center" vertical="center"/>
    </xf>
    <xf numFmtId="165" fontId="6" fillId="0" borderId="6" xfId="1" applyNumberFormat="1" applyFont="1" applyBorder="1" applyAlignment="1">
      <alignment horizontal="center" vertical="center"/>
    </xf>
    <xf numFmtId="165" fontId="6" fillId="0" borderId="8" xfId="1" applyNumberFormat="1" applyFont="1" applyFill="1" applyBorder="1" applyAlignment="1">
      <alignment horizontal="left" vertical="center" indent="2"/>
    </xf>
    <xf numFmtId="165" fontId="6" fillId="0" borderId="1" xfId="1" applyNumberFormat="1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165" fontId="7" fillId="0" borderId="3" xfId="1" applyNumberFormat="1" applyFont="1" applyFill="1" applyBorder="1" applyAlignment="1">
      <alignment horizontal="center" vertical="center"/>
    </xf>
    <xf numFmtId="165" fontId="8" fillId="2" borderId="15" xfId="1" applyNumberFormat="1" applyFont="1" applyFill="1" applyBorder="1" applyAlignment="1">
      <alignment horizontal="center" vertical="center"/>
    </xf>
    <xf numFmtId="165" fontId="8" fillId="3" borderId="15" xfId="1" applyNumberFormat="1" applyFont="1" applyFill="1" applyBorder="1" applyAlignment="1">
      <alignment horizontal="center" vertical="center"/>
    </xf>
    <xf numFmtId="165" fontId="7" fillId="4" borderId="15" xfId="1" applyNumberFormat="1" applyFont="1" applyFill="1" applyBorder="1" applyAlignment="1">
      <alignment horizontal="center" vertical="center"/>
    </xf>
    <xf numFmtId="165" fontId="7" fillId="0" borderId="15" xfId="1" applyNumberFormat="1" applyFont="1" applyBorder="1" applyAlignment="1">
      <alignment horizontal="center" vertical="center"/>
    </xf>
    <xf numFmtId="165" fontId="6" fillId="0" borderId="15" xfId="1" applyNumberFormat="1" applyFont="1" applyBorder="1" applyAlignment="1">
      <alignment horizontal="center" vertical="center"/>
    </xf>
    <xf numFmtId="165" fontId="6" fillId="0" borderId="15" xfId="1" applyNumberFormat="1" applyFont="1" applyFill="1" applyBorder="1" applyAlignment="1">
      <alignment horizontal="center" vertical="center"/>
    </xf>
    <xf numFmtId="165" fontId="6" fillId="0" borderId="16" xfId="1" applyNumberFormat="1" applyFont="1" applyBorder="1" applyAlignment="1">
      <alignment horizontal="center" vertical="center"/>
    </xf>
    <xf numFmtId="165" fontId="7" fillId="4" borderId="1" xfId="1" applyNumberFormat="1" applyFont="1" applyFill="1" applyBorder="1" applyAlignment="1">
      <alignment horizontal="center" vertical="center"/>
    </xf>
    <xf numFmtId="165" fontId="9" fillId="0" borderId="15" xfId="9" applyNumberFormat="1" applyFont="1" applyBorder="1" applyAlignment="1">
      <alignment horizontal="center" vertical="center"/>
    </xf>
    <xf numFmtId="165" fontId="9" fillId="0" borderId="16" xfId="9" applyNumberFormat="1" applyFont="1" applyBorder="1" applyAlignment="1">
      <alignment horizontal="center" vertical="center"/>
    </xf>
    <xf numFmtId="165" fontId="18" fillId="0" borderId="8" xfId="1" applyNumberFormat="1" applyFont="1" applyBorder="1" applyAlignment="1">
      <alignment horizontal="left" vertical="center" indent="2"/>
    </xf>
    <xf numFmtId="165" fontId="18" fillId="0" borderId="8" xfId="1" applyNumberFormat="1" applyFont="1" applyFill="1" applyBorder="1" applyAlignment="1">
      <alignment horizontal="left" vertical="center" indent="2"/>
    </xf>
    <xf numFmtId="165" fontId="9" fillId="0" borderId="1" xfId="9" applyNumberFormat="1" applyFont="1" applyBorder="1" applyAlignment="1">
      <alignment horizontal="center" vertical="center" wrapText="1"/>
    </xf>
    <xf numFmtId="165" fontId="19" fillId="0" borderId="14" xfId="1" applyNumberFormat="1" applyFont="1" applyBorder="1" applyAlignment="1">
      <alignment horizontal="left" vertical="center" indent="2"/>
    </xf>
    <xf numFmtId="0" fontId="8" fillId="0" borderId="2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165" fontId="8" fillId="0" borderId="7" xfId="5" applyNumberFormat="1" applyFont="1" applyBorder="1" applyAlignment="1">
      <alignment horizontal="center" vertical="center" wrapText="1"/>
    </xf>
    <xf numFmtId="165" fontId="8" fillId="0" borderId="13" xfId="5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165" fontId="10" fillId="0" borderId="7" xfId="5" applyNumberFormat="1" applyFont="1" applyBorder="1" applyAlignment="1">
      <alignment horizontal="center" vertical="center" wrapText="1"/>
    </xf>
    <xf numFmtId="165" fontId="10" fillId="0" borderId="1" xfId="5" applyNumberFormat="1" applyFont="1" applyBorder="1" applyAlignment="1">
      <alignment horizontal="center" vertical="center"/>
    </xf>
    <xf numFmtId="165" fontId="10" fillId="0" borderId="17" xfId="5" applyNumberFormat="1" applyFont="1" applyBorder="1" applyAlignment="1">
      <alignment horizontal="center" vertical="center" wrapText="1"/>
    </xf>
    <xf numFmtId="165" fontId="10" fillId="0" borderId="15" xfId="5" applyNumberFormat="1" applyFont="1" applyBorder="1" applyAlignment="1">
      <alignment horizontal="center" vertical="center" wrapText="1"/>
    </xf>
    <xf numFmtId="165" fontId="17" fillId="0" borderId="18" xfId="1" applyNumberFormat="1" applyFont="1" applyFill="1" applyBorder="1" applyAlignment="1">
      <alignment horizontal="center" vertical="center"/>
    </xf>
    <xf numFmtId="165" fontId="17" fillId="0" borderId="19" xfId="1" applyNumberFormat="1" applyFont="1" applyFill="1" applyBorder="1" applyAlignment="1">
      <alignment horizontal="center" vertical="center"/>
    </xf>
    <xf numFmtId="165" fontId="17" fillId="0" borderId="15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2" fillId="0" borderId="11" xfId="8" applyFont="1" applyBorder="1" applyAlignment="1">
      <alignment horizontal="center" vertical="center"/>
    </xf>
    <xf numFmtId="0" fontId="12" fillId="0" borderId="9" xfId="8" applyFont="1" applyBorder="1" applyAlignment="1">
      <alignment horizontal="center" vertical="center"/>
    </xf>
    <xf numFmtId="0" fontId="12" fillId="0" borderId="4" xfId="8" applyFont="1" applyBorder="1" applyAlignment="1">
      <alignment horizontal="center" vertical="center"/>
    </xf>
    <xf numFmtId="165" fontId="10" fillId="0" borderId="12" xfId="5" applyNumberFormat="1" applyFont="1" applyBorder="1" applyAlignment="1">
      <alignment horizontal="center" vertical="center" wrapText="1"/>
    </xf>
    <xf numFmtId="165" fontId="10" fillId="0" borderId="10" xfId="5" applyNumberFormat="1" applyFont="1" applyBorder="1" applyAlignment="1">
      <alignment horizontal="center" vertical="center" wrapText="1"/>
    </xf>
    <xf numFmtId="165" fontId="10" fillId="0" borderId="2" xfId="5" applyNumberFormat="1" applyFont="1" applyBorder="1" applyAlignment="1">
      <alignment horizontal="center" vertical="center" wrapText="1"/>
    </xf>
    <xf numFmtId="165" fontId="10" fillId="0" borderId="1" xfId="5" applyNumberFormat="1" applyFont="1" applyBorder="1" applyAlignment="1">
      <alignment horizontal="center" vertical="center" wrapText="1"/>
    </xf>
    <xf numFmtId="165" fontId="10" fillId="0" borderId="13" xfId="5" applyNumberFormat="1" applyFont="1" applyBorder="1" applyAlignment="1">
      <alignment horizontal="center" vertical="center" wrapText="1"/>
    </xf>
    <xf numFmtId="165" fontId="10" fillId="0" borderId="3" xfId="5" applyNumberFormat="1" applyFont="1" applyBorder="1" applyAlignment="1">
      <alignment horizontal="center" vertical="center" wrapText="1"/>
    </xf>
    <xf numFmtId="0" fontId="12" fillId="0" borderId="20" xfId="8" applyFont="1" applyBorder="1" applyAlignment="1">
      <alignment horizontal="center" vertical="center"/>
    </xf>
    <xf numFmtId="0" fontId="12" fillId="0" borderId="8" xfId="8" applyFont="1" applyBorder="1" applyAlignment="1">
      <alignment horizontal="center" vertical="center"/>
    </xf>
    <xf numFmtId="166" fontId="16" fillId="0" borderId="1" xfId="5" applyNumberFormat="1" applyFont="1" applyBorder="1" applyAlignment="1">
      <alignment horizontal="right" vertical="center"/>
    </xf>
    <xf numFmtId="167" fontId="16" fillId="0" borderId="1" xfId="5" applyNumberFormat="1" applyFont="1" applyBorder="1" applyAlignment="1">
      <alignment horizontal="right" vertical="center"/>
    </xf>
    <xf numFmtId="165" fontId="8" fillId="0" borderId="1" xfId="5" applyNumberFormat="1" applyFont="1" applyBorder="1" applyAlignment="1">
      <alignment horizontal="right" vertical="center"/>
    </xf>
    <xf numFmtId="166" fontId="16" fillId="0" borderId="3" xfId="5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</cellXfs>
  <cellStyles count="10">
    <cellStyle name="Euro" xfId="2"/>
    <cellStyle name="Euro 2" xfId="3"/>
    <cellStyle name="Euro 3" xfId="4"/>
    <cellStyle name="Komma" xfId="5" builtinId="3"/>
    <cellStyle name="Komma 2" xfId="9"/>
    <cellStyle name="Spaltenebene_1" xfId="1" builtinId="2" iLevel="0"/>
    <cellStyle name="Standard" xfId="0" builtinId="0"/>
    <cellStyle name="Standard 2" xfId="6"/>
    <cellStyle name="Standard 3" xfId="7"/>
    <cellStyle name="Standard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6"/>
  <sheetViews>
    <sheetView tabSelected="1" zoomScale="110" zoomScaleNormal="110" workbookViewId="0">
      <selection activeCell="B6" sqref="B6"/>
    </sheetView>
  </sheetViews>
  <sheetFormatPr baseColWidth="10" defaultRowHeight="14.25" x14ac:dyDescent="0.2"/>
  <cols>
    <col min="1" max="1" width="9.25" customWidth="1"/>
    <col min="2" max="2" width="29.125" customWidth="1"/>
    <col min="3" max="3" width="11.75" bestFit="1" customWidth="1"/>
    <col min="4" max="4" width="12.75" bestFit="1" customWidth="1"/>
    <col min="5" max="6" width="10.75" bestFit="1" customWidth="1"/>
    <col min="7" max="9" width="11.75" bestFit="1" customWidth="1"/>
    <col min="10" max="10" width="10.75" customWidth="1"/>
    <col min="11" max="11" width="9.75" customWidth="1"/>
  </cols>
  <sheetData>
    <row r="2" spans="1:11" ht="30" x14ac:dyDescent="0.4">
      <c r="A2" s="46" t="s">
        <v>73</v>
      </c>
      <c r="B2" s="46"/>
      <c r="C2" s="46"/>
      <c r="D2" s="46"/>
      <c r="E2" s="46"/>
      <c r="F2" s="46"/>
      <c r="G2" s="46"/>
      <c r="H2" s="46"/>
      <c r="I2" s="46"/>
    </row>
    <row r="3" spans="1:11" ht="15" thickBot="1" x14ac:dyDescent="0.25"/>
    <row r="4" spans="1:11" ht="68.25" customHeight="1" x14ac:dyDescent="0.2">
      <c r="A4" s="41" t="s">
        <v>22</v>
      </c>
      <c r="B4" s="42" t="s">
        <v>23</v>
      </c>
      <c r="C4" s="43" t="s">
        <v>17</v>
      </c>
      <c r="D4" s="43" t="s">
        <v>14</v>
      </c>
      <c r="E4" s="43" t="s">
        <v>19</v>
      </c>
      <c r="F4" s="43" t="s">
        <v>12</v>
      </c>
      <c r="G4" s="43" t="s">
        <v>24</v>
      </c>
      <c r="H4" s="43" t="s">
        <v>16</v>
      </c>
      <c r="I4" s="43" t="s">
        <v>13</v>
      </c>
      <c r="J4" s="44" t="s">
        <v>71</v>
      </c>
      <c r="K4" s="45" t="s">
        <v>64</v>
      </c>
    </row>
    <row r="5" spans="1:11" ht="20.25" customHeight="1" x14ac:dyDescent="0.2">
      <c r="A5" s="72" t="s">
        <v>20</v>
      </c>
      <c r="B5" s="71" t="s">
        <v>21</v>
      </c>
      <c r="C5" s="67">
        <f>'Los 4 Steinitz'!B8+'Los 4 Dambeck'!B8</f>
        <v>1564</v>
      </c>
      <c r="D5" s="67">
        <f>'Los 4 Steinitz'!C8+'Los 4 Dambeck'!C8</f>
        <v>20735</v>
      </c>
      <c r="E5" s="67">
        <f>'Los 4 Steinitz'!D8+'Los 4 Dambeck'!D8</f>
        <v>143</v>
      </c>
      <c r="F5" s="68">
        <f>'Los 4 Steinitz'!E8+'Los 4 Dambeck'!E8</f>
        <v>803</v>
      </c>
      <c r="G5" s="67">
        <f>'Los 4 Steinitz'!F8+'Los 4 Dambeck'!F8</f>
        <v>384</v>
      </c>
      <c r="H5" s="67">
        <f>'Los 4 Steinitz'!G8+'Los 4 Dambeck'!G8</f>
        <v>5063</v>
      </c>
      <c r="I5" s="68">
        <f>'Los 4 Steinitz'!H8+'Los 4 Dambeck'!H8</f>
        <v>1804</v>
      </c>
      <c r="J5" s="69">
        <v>7</v>
      </c>
      <c r="K5" s="70">
        <f>'Los 4 Steinitz'!J8+'Los 4 Dambeck'!J8</f>
        <v>2152</v>
      </c>
    </row>
    <row r="6" spans="1:11" x14ac:dyDescent="0.2">
      <c r="A6" s="19"/>
    </row>
  </sheetData>
  <mergeCells count="1">
    <mergeCell ref="A2:I2"/>
  </mergeCells>
  <pageMargins left="0.7" right="0.7" top="0.78740157499999996" bottom="0.78740157499999996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opLeftCell="A3" zoomScale="110" zoomScaleNormal="110" workbookViewId="0">
      <selection activeCell="A46" sqref="A46"/>
    </sheetView>
  </sheetViews>
  <sheetFormatPr baseColWidth="10" defaultRowHeight="14.25" x14ac:dyDescent="0.2"/>
  <cols>
    <col min="1" max="1" width="49.125" customWidth="1"/>
    <col min="2" max="2" width="8.75" customWidth="1"/>
    <col min="3" max="3" width="8.125" customWidth="1"/>
    <col min="4" max="4" width="7.75" customWidth="1"/>
    <col min="5" max="5" width="8.875" customWidth="1"/>
    <col min="6" max="7" width="8.625" customWidth="1"/>
    <col min="8" max="8" width="7.75" customWidth="1"/>
    <col min="9" max="9" width="7.875" customWidth="1"/>
    <col min="10" max="10" width="8.625" customWidth="1"/>
  </cols>
  <sheetData>
    <row r="1" spans="1:10" ht="36" customHeight="1" thickBot="1" x14ac:dyDescent="0.25">
      <c r="A1" s="54" t="s">
        <v>60</v>
      </c>
      <c r="B1" s="55"/>
      <c r="C1" s="55"/>
      <c r="D1" s="55"/>
      <c r="E1" s="55"/>
      <c r="F1" s="55"/>
      <c r="G1" s="55"/>
      <c r="H1" s="55"/>
    </row>
    <row r="2" spans="1:10" ht="23.25" customHeight="1" x14ac:dyDescent="0.2">
      <c r="A2" s="56"/>
      <c r="B2" s="59" t="s">
        <v>17</v>
      </c>
      <c r="C2" s="59" t="s">
        <v>14</v>
      </c>
      <c r="D2" s="59" t="s">
        <v>61</v>
      </c>
      <c r="E2" s="47" t="s">
        <v>12</v>
      </c>
      <c r="F2" s="47" t="s">
        <v>15</v>
      </c>
      <c r="G2" s="47" t="s">
        <v>16</v>
      </c>
      <c r="H2" s="47" t="s">
        <v>13</v>
      </c>
      <c r="I2" s="47" t="s">
        <v>71</v>
      </c>
      <c r="J2" s="49" t="s">
        <v>64</v>
      </c>
    </row>
    <row r="3" spans="1:10" x14ac:dyDescent="0.2">
      <c r="A3" s="57"/>
      <c r="B3" s="60"/>
      <c r="C3" s="60"/>
      <c r="D3" s="60"/>
      <c r="E3" s="48"/>
      <c r="F3" s="62"/>
      <c r="G3" s="62"/>
      <c r="H3" s="48"/>
      <c r="I3" s="48"/>
      <c r="J3" s="50"/>
    </row>
    <row r="4" spans="1:10" x14ac:dyDescent="0.2">
      <c r="A4" s="57"/>
      <c r="B4" s="60"/>
      <c r="C4" s="60"/>
      <c r="D4" s="60"/>
      <c r="E4" s="48"/>
      <c r="F4" s="62"/>
      <c r="G4" s="62"/>
      <c r="H4" s="48"/>
      <c r="I4" s="48"/>
      <c r="J4" s="50"/>
    </row>
    <row r="5" spans="1:10" x14ac:dyDescent="0.2">
      <c r="A5" s="57"/>
      <c r="B5" s="61"/>
      <c r="C5" s="61"/>
      <c r="D5" s="61"/>
      <c r="E5" s="48"/>
      <c r="F5" s="62"/>
      <c r="G5" s="62"/>
      <c r="H5" s="48"/>
      <c r="I5" s="48"/>
      <c r="J5" s="50"/>
    </row>
    <row r="6" spans="1:10" x14ac:dyDescent="0.2">
      <c r="A6" s="57"/>
      <c r="B6" s="4" t="s">
        <v>2</v>
      </c>
      <c r="C6" s="4" t="s">
        <v>18</v>
      </c>
      <c r="D6" s="4" t="s">
        <v>11</v>
      </c>
      <c r="E6" s="4" t="s">
        <v>3</v>
      </c>
      <c r="F6" s="4" t="s">
        <v>11</v>
      </c>
      <c r="G6" s="4" t="s">
        <v>9</v>
      </c>
      <c r="H6" s="4" t="s">
        <v>9</v>
      </c>
      <c r="I6" s="4" t="s">
        <v>63</v>
      </c>
      <c r="J6" s="35"/>
    </row>
    <row r="7" spans="1:10" ht="15" thickBot="1" x14ac:dyDescent="0.25">
      <c r="A7" s="58"/>
      <c r="B7" s="6" t="s">
        <v>1</v>
      </c>
      <c r="C7" s="7" t="s">
        <v>1</v>
      </c>
      <c r="D7" s="7" t="s">
        <v>1</v>
      </c>
      <c r="E7" s="7" t="s">
        <v>0</v>
      </c>
      <c r="F7" s="7" t="s">
        <v>1</v>
      </c>
      <c r="G7" s="7" t="s">
        <v>1</v>
      </c>
      <c r="H7" s="4" t="s">
        <v>0</v>
      </c>
      <c r="I7" s="4" t="s">
        <v>62</v>
      </c>
      <c r="J7" s="36" t="s">
        <v>1</v>
      </c>
    </row>
    <row r="8" spans="1:10" ht="20.25" x14ac:dyDescent="0.2">
      <c r="A8" s="10" t="s">
        <v>6</v>
      </c>
      <c r="B8" s="2">
        <f t="shared" ref="B8:H8" si="0">B9+B12+B20</f>
        <v>1347</v>
      </c>
      <c r="C8" s="2">
        <f t="shared" si="0"/>
        <v>9364</v>
      </c>
      <c r="D8" s="2">
        <f t="shared" si="0"/>
        <v>31</v>
      </c>
      <c r="E8" s="2">
        <f t="shared" si="0"/>
        <v>263</v>
      </c>
      <c r="F8" s="2">
        <f t="shared" si="0"/>
        <v>0</v>
      </c>
      <c r="G8" s="2">
        <f t="shared" si="0"/>
        <v>1661</v>
      </c>
      <c r="H8" s="2">
        <f t="shared" si="0"/>
        <v>533</v>
      </c>
      <c r="I8" s="2">
        <f t="shared" ref="I8:J8" si="1">I9+I12+I20</f>
        <v>4</v>
      </c>
      <c r="J8" s="27">
        <f t="shared" si="1"/>
        <v>1401</v>
      </c>
    </row>
    <row r="9" spans="1:10" ht="15" x14ac:dyDescent="0.2">
      <c r="A9" s="12" t="s">
        <v>4</v>
      </c>
      <c r="B9" s="1">
        <f t="shared" ref="B9:H9" si="2">SUM(B10:B11)</f>
        <v>0</v>
      </c>
      <c r="C9" s="1">
        <f t="shared" si="2"/>
        <v>0</v>
      </c>
      <c r="D9" s="1">
        <f t="shared" si="2"/>
        <v>0</v>
      </c>
      <c r="E9" s="1">
        <f t="shared" si="2"/>
        <v>0</v>
      </c>
      <c r="F9" s="1">
        <f t="shared" si="2"/>
        <v>0</v>
      </c>
      <c r="G9" s="1">
        <f t="shared" si="2"/>
        <v>16</v>
      </c>
      <c r="H9" s="1">
        <f t="shared" si="2"/>
        <v>7</v>
      </c>
      <c r="I9" s="1">
        <f t="shared" ref="I9:J9" si="3">SUM(I10:I11)</f>
        <v>1</v>
      </c>
      <c r="J9" s="28">
        <f t="shared" si="3"/>
        <v>0</v>
      </c>
    </row>
    <row r="10" spans="1:10" x14ac:dyDescent="0.2">
      <c r="A10" s="17" t="s">
        <v>40</v>
      </c>
      <c r="B10" s="3"/>
      <c r="C10" s="3"/>
      <c r="D10" s="3"/>
      <c r="E10" s="3"/>
      <c r="F10" s="3"/>
      <c r="G10" s="3">
        <v>16</v>
      </c>
      <c r="H10" s="34">
        <v>7</v>
      </c>
      <c r="I10" s="34">
        <v>1</v>
      </c>
      <c r="J10" s="29"/>
    </row>
    <row r="11" spans="1:10" x14ac:dyDescent="0.2">
      <c r="A11" s="14"/>
      <c r="B11" s="3"/>
      <c r="C11" s="3"/>
      <c r="D11" s="3"/>
      <c r="E11" s="3"/>
      <c r="F11" s="3"/>
      <c r="G11" s="3"/>
      <c r="H11" s="3"/>
      <c r="I11" s="3"/>
      <c r="J11" s="30"/>
    </row>
    <row r="12" spans="1:10" ht="15" x14ac:dyDescent="0.2">
      <c r="A12" s="12" t="s">
        <v>5</v>
      </c>
      <c r="B12" s="1">
        <f t="shared" ref="B12:H12" si="4">SUM(B13:B19)</f>
        <v>271</v>
      </c>
      <c r="C12" s="1">
        <f t="shared" si="4"/>
        <v>3399</v>
      </c>
      <c r="D12" s="1">
        <f t="shared" si="4"/>
        <v>31</v>
      </c>
      <c r="E12" s="1">
        <f t="shared" si="4"/>
        <v>33</v>
      </c>
      <c r="F12" s="1">
        <f t="shared" si="4"/>
        <v>0</v>
      </c>
      <c r="G12" s="1">
        <f t="shared" si="4"/>
        <v>588</v>
      </c>
      <c r="H12" s="1">
        <f t="shared" si="4"/>
        <v>173</v>
      </c>
      <c r="I12" s="1">
        <f t="shared" ref="I12:J12" si="5">SUM(I13:I19)</f>
        <v>1</v>
      </c>
      <c r="J12" s="28">
        <f t="shared" si="5"/>
        <v>997</v>
      </c>
    </row>
    <row r="13" spans="1:10" x14ac:dyDescent="0.2">
      <c r="A13" s="16" t="s">
        <v>25</v>
      </c>
      <c r="B13" s="18"/>
      <c r="C13" s="18">
        <v>620</v>
      </c>
      <c r="D13" s="18">
        <v>19</v>
      </c>
      <c r="E13" s="18">
        <v>33</v>
      </c>
      <c r="F13" s="18"/>
      <c r="G13" s="18">
        <v>35</v>
      </c>
      <c r="H13" s="18">
        <v>26</v>
      </c>
      <c r="I13" s="18"/>
      <c r="J13" s="31">
        <v>19</v>
      </c>
    </row>
    <row r="14" spans="1:10" x14ac:dyDescent="0.2">
      <c r="A14" s="16" t="s">
        <v>26</v>
      </c>
      <c r="B14" s="18">
        <v>271</v>
      </c>
      <c r="C14" s="18"/>
      <c r="D14" s="18"/>
      <c r="E14" s="18"/>
      <c r="F14" s="18"/>
      <c r="G14" s="18"/>
      <c r="H14" s="18"/>
      <c r="I14" s="18"/>
      <c r="J14" s="31"/>
    </row>
    <row r="15" spans="1:10" x14ac:dyDescent="0.2">
      <c r="A15" s="23" t="s">
        <v>27</v>
      </c>
      <c r="B15" s="24"/>
      <c r="C15" s="24"/>
      <c r="D15" s="24">
        <v>12</v>
      </c>
      <c r="E15" s="24"/>
      <c r="F15" s="24"/>
      <c r="G15" s="24">
        <v>63</v>
      </c>
      <c r="H15" s="24"/>
      <c r="I15" s="24"/>
      <c r="J15" s="32"/>
    </row>
    <row r="16" spans="1:10" x14ac:dyDescent="0.2">
      <c r="A16" s="23" t="s">
        <v>28</v>
      </c>
      <c r="B16" s="24"/>
      <c r="C16" s="24">
        <v>942</v>
      </c>
      <c r="D16" s="24"/>
      <c r="E16" s="24"/>
      <c r="F16" s="24"/>
      <c r="G16" s="24">
        <v>282</v>
      </c>
      <c r="H16" s="24"/>
      <c r="I16" s="24"/>
      <c r="J16" s="32">
        <v>239</v>
      </c>
    </row>
    <row r="17" spans="1:10" x14ac:dyDescent="0.2">
      <c r="A17" s="16" t="s">
        <v>29</v>
      </c>
      <c r="B17" s="18"/>
      <c r="C17" s="18">
        <v>1753</v>
      </c>
      <c r="D17" s="18"/>
      <c r="E17" s="18"/>
      <c r="F17" s="18"/>
      <c r="G17" s="18">
        <v>208</v>
      </c>
      <c r="H17" s="18">
        <v>118</v>
      </c>
      <c r="I17" s="18">
        <v>1</v>
      </c>
      <c r="J17" s="31">
        <v>675</v>
      </c>
    </row>
    <row r="18" spans="1:10" x14ac:dyDescent="0.2">
      <c r="A18" s="16" t="s">
        <v>30</v>
      </c>
      <c r="B18" s="18"/>
      <c r="C18" s="18">
        <v>84</v>
      </c>
      <c r="D18" s="18"/>
      <c r="E18" s="18"/>
      <c r="F18" s="18"/>
      <c r="G18" s="18"/>
      <c r="H18" s="18">
        <v>29</v>
      </c>
      <c r="I18" s="18"/>
      <c r="J18" s="31">
        <v>64</v>
      </c>
    </row>
    <row r="19" spans="1:10" x14ac:dyDescent="0.2">
      <c r="A19" s="16"/>
      <c r="B19" s="18"/>
      <c r="C19" s="18"/>
      <c r="D19" s="18"/>
      <c r="E19" s="18"/>
      <c r="F19" s="18"/>
      <c r="G19" s="18"/>
      <c r="H19" s="18"/>
      <c r="I19" s="18"/>
      <c r="J19" s="31"/>
    </row>
    <row r="20" spans="1:10" ht="15" x14ac:dyDescent="0.2">
      <c r="A20" s="12" t="s">
        <v>6</v>
      </c>
      <c r="B20" s="1">
        <f t="shared" ref="B20:H20" si="6">SUM(B21:B32)</f>
        <v>1076</v>
      </c>
      <c r="C20" s="1">
        <f t="shared" si="6"/>
        <v>5965</v>
      </c>
      <c r="D20" s="1">
        <f t="shared" si="6"/>
        <v>0</v>
      </c>
      <c r="E20" s="1">
        <f t="shared" si="6"/>
        <v>230</v>
      </c>
      <c r="F20" s="1">
        <f t="shared" si="6"/>
        <v>0</v>
      </c>
      <c r="G20" s="1">
        <f t="shared" si="6"/>
        <v>1057</v>
      </c>
      <c r="H20" s="1">
        <f t="shared" si="6"/>
        <v>353</v>
      </c>
      <c r="I20" s="1">
        <f t="shared" ref="I20:J20" si="7">SUM(I21:I32)</f>
        <v>2</v>
      </c>
      <c r="J20" s="28">
        <f t="shared" si="7"/>
        <v>404</v>
      </c>
    </row>
    <row r="21" spans="1:10" x14ac:dyDescent="0.2">
      <c r="A21" s="23" t="s">
        <v>32</v>
      </c>
      <c r="B21" s="24"/>
      <c r="C21" s="24">
        <v>170</v>
      </c>
      <c r="D21" s="24"/>
      <c r="E21" s="24"/>
      <c r="F21" s="24"/>
      <c r="G21" s="24"/>
      <c r="H21" s="24">
        <v>39</v>
      </c>
      <c r="I21" s="24"/>
      <c r="J21" s="32"/>
    </row>
    <row r="22" spans="1:10" x14ac:dyDescent="0.2">
      <c r="A22" s="23" t="s">
        <v>31</v>
      </c>
      <c r="B22" s="24"/>
      <c r="C22" s="24">
        <v>15</v>
      </c>
      <c r="D22" s="24"/>
      <c r="E22" s="24"/>
      <c r="F22" s="24"/>
      <c r="G22" s="24">
        <v>9</v>
      </c>
      <c r="H22" s="24"/>
      <c r="I22" s="24"/>
      <c r="J22" s="32"/>
    </row>
    <row r="23" spans="1:10" x14ac:dyDescent="0.2">
      <c r="A23" s="23" t="s">
        <v>33</v>
      </c>
      <c r="B23" s="24">
        <v>1076</v>
      </c>
      <c r="C23" s="24"/>
      <c r="D23" s="24"/>
      <c r="E23" s="24"/>
      <c r="F23" s="24"/>
      <c r="G23" s="24">
        <v>73</v>
      </c>
      <c r="H23" s="24"/>
      <c r="I23" s="24"/>
      <c r="J23" s="32"/>
    </row>
    <row r="24" spans="1:10" ht="16.5" x14ac:dyDescent="0.2">
      <c r="A24" s="23" t="s">
        <v>65</v>
      </c>
      <c r="B24" s="51" t="s">
        <v>66</v>
      </c>
      <c r="C24" s="52"/>
      <c r="D24" s="52"/>
      <c r="E24" s="52"/>
      <c r="F24" s="52"/>
      <c r="G24" s="52"/>
      <c r="H24" s="52"/>
      <c r="I24" s="52"/>
      <c r="J24" s="53"/>
    </row>
    <row r="25" spans="1:10" x14ac:dyDescent="0.2">
      <c r="A25" s="16" t="s">
        <v>67</v>
      </c>
      <c r="B25" s="18"/>
      <c r="C25" s="18">
        <v>494</v>
      </c>
      <c r="D25" s="18"/>
      <c r="E25" s="18"/>
      <c r="F25" s="18"/>
      <c r="G25" s="18">
        <v>22</v>
      </c>
      <c r="H25" s="18">
        <v>10</v>
      </c>
      <c r="I25" s="18">
        <v>1</v>
      </c>
      <c r="J25" s="31"/>
    </row>
    <row r="26" spans="1:10" x14ac:dyDescent="0.2">
      <c r="A26" s="16" t="s">
        <v>34</v>
      </c>
      <c r="B26" s="18"/>
      <c r="C26" s="18">
        <v>729</v>
      </c>
      <c r="D26" s="18"/>
      <c r="E26" s="18"/>
      <c r="F26" s="18"/>
      <c r="G26" s="18"/>
      <c r="H26" s="18"/>
      <c r="I26" s="18"/>
      <c r="J26" s="31"/>
    </row>
    <row r="27" spans="1:10" x14ac:dyDescent="0.2">
      <c r="A27" s="23" t="s">
        <v>35</v>
      </c>
      <c r="B27" s="24"/>
      <c r="C27" s="24">
        <v>2872</v>
      </c>
      <c r="D27" s="24"/>
      <c r="E27" s="24">
        <v>97</v>
      </c>
      <c r="F27" s="24"/>
      <c r="G27" s="24">
        <v>652</v>
      </c>
      <c r="H27" s="24">
        <v>30</v>
      </c>
      <c r="I27" s="24"/>
      <c r="J27" s="32"/>
    </row>
    <row r="28" spans="1:10" x14ac:dyDescent="0.2">
      <c r="A28" s="16" t="s">
        <v>36</v>
      </c>
      <c r="B28" s="18"/>
      <c r="C28" s="18">
        <v>692</v>
      </c>
      <c r="D28" s="18"/>
      <c r="E28" s="18">
        <v>35</v>
      </c>
      <c r="F28" s="18"/>
      <c r="G28" s="18">
        <v>167</v>
      </c>
      <c r="H28" s="18">
        <v>102</v>
      </c>
      <c r="I28" s="18">
        <v>1</v>
      </c>
      <c r="J28" s="31"/>
    </row>
    <row r="29" spans="1:10" x14ac:dyDescent="0.2">
      <c r="A29" s="16" t="s">
        <v>37</v>
      </c>
      <c r="B29" s="18"/>
      <c r="C29" s="18">
        <v>807</v>
      </c>
      <c r="D29" s="18"/>
      <c r="E29" s="18">
        <v>98</v>
      </c>
      <c r="F29" s="18"/>
      <c r="G29" s="18">
        <v>94</v>
      </c>
      <c r="H29" s="18">
        <v>68</v>
      </c>
      <c r="I29" s="18"/>
      <c r="J29" s="31">
        <v>200</v>
      </c>
    </row>
    <row r="30" spans="1:10" x14ac:dyDescent="0.2">
      <c r="A30" s="16" t="s">
        <v>38</v>
      </c>
      <c r="B30" s="18"/>
      <c r="C30" s="18">
        <v>159</v>
      </c>
      <c r="D30" s="18"/>
      <c r="E30" s="18"/>
      <c r="F30" s="18"/>
      <c r="G30" s="18">
        <v>40</v>
      </c>
      <c r="H30" s="18">
        <v>29</v>
      </c>
      <c r="I30" s="18"/>
      <c r="J30" s="31"/>
    </row>
    <row r="31" spans="1:10" x14ac:dyDescent="0.2">
      <c r="A31" s="23" t="s">
        <v>39</v>
      </c>
      <c r="B31" s="24"/>
      <c r="C31" s="24">
        <v>27</v>
      </c>
      <c r="D31" s="24"/>
      <c r="E31" s="24"/>
      <c r="F31" s="24"/>
      <c r="G31" s="24"/>
      <c r="H31" s="24">
        <v>75</v>
      </c>
      <c r="I31" s="24"/>
      <c r="J31" s="32">
        <v>204</v>
      </c>
    </row>
    <row r="32" spans="1:10" ht="15" thickBot="1" x14ac:dyDescent="0.25">
      <c r="A32" s="20"/>
      <c r="B32" s="21"/>
      <c r="C32" s="21"/>
      <c r="D32" s="21"/>
      <c r="E32" s="21"/>
      <c r="F32" s="21"/>
      <c r="G32" s="21"/>
      <c r="H32" s="21"/>
      <c r="I32" s="21"/>
      <c r="J32" s="33"/>
    </row>
    <row r="33" spans="1:8" ht="17.25" customHeight="1" x14ac:dyDescent="0.2">
      <c r="A33" s="9"/>
    </row>
    <row r="35" spans="1:8" x14ac:dyDescent="0.2">
      <c r="H35" s="8"/>
    </row>
  </sheetData>
  <mergeCells count="12">
    <mergeCell ref="I2:I5"/>
    <mergeCell ref="J2:J5"/>
    <mergeCell ref="B24:J24"/>
    <mergeCell ref="A1:H1"/>
    <mergeCell ref="A2:A7"/>
    <mergeCell ref="B2:B5"/>
    <mergeCell ref="C2:C5"/>
    <mergeCell ref="D2:D5"/>
    <mergeCell ref="E2:E5"/>
    <mergeCell ref="F2:F5"/>
    <mergeCell ref="G2:G5"/>
    <mergeCell ref="H2:H5"/>
  </mergeCells>
  <pageMargins left="0.7" right="0.7" top="0.78740157499999996" bottom="0.78740157499999996" header="0.3" footer="0.3"/>
  <pageSetup paperSize="9" scale="97" orientation="landscape" r:id="rId1"/>
  <rowBreaks count="1" manualBreakCount="1">
    <brk id="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zoomScaleNormal="100" workbookViewId="0">
      <selection activeCell="A19" sqref="A19"/>
    </sheetView>
  </sheetViews>
  <sheetFormatPr baseColWidth="10" defaultRowHeight="14.25" x14ac:dyDescent="0.2"/>
  <cols>
    <col min="1" max="1" width="63" customWidth="1"/>
    <col min="2" max="2" width="9.125" customWidth="1"/>
    <col min="3" max="3" width="8.875" customWidth="1"/>
    <col min="4" max="4" width="7.375" customWidth="1"/>
    <col min="5" max="5" width="8.125" customWidth="1"/>
    <col min="6" max="6" width="8.625" customWidth="1"/>
    <col min="7" max="7" width="9.125" customWidth="1"/>
    <col min="8" max="8" width="9" customWidth="1"/>
    <col min="9" max="10" width="7.75" customWidth="1"/>
  </cols>
  <sheetData>
    <row r="1" spans="1:10" ht="36" customHeight="1" thickBot="1" x14ac:dyDescent="0.25">
      <c r="A1" s="54" t="s">
        <v>68</v>
      </c>
      <c r="B1" s="55"/>
      <c r="C1" s="55"/>
      <c r="D1" s="55"/>
      <c r="E1" s="55"/>
      <c r="F1" s="55"/>
      <c r="G1" s="55"/>
      <c r="H1" s="55"/>
    </row>
    <row r="2" spans="1:10" ht="23.25" customHeight="1" x14ac:dyDescent="0.2">
      <c r="A2" s="65"/>
      <c r="B2" s="47" t="s">
        <v>17</v>
      </c>
      <c r="C2" s="47" t="s">
        <v>14</v>
      </c>
      <c r="D2" s="47" t="s">
        <v>69</v>
      </c>
      <c r="E2" s="47" t="s">
        <v>12</v>
      </c>
      <c r="F2" s="47" t="s">
        <v>15</v>
      </c>
      <c r="G2" s="47" t="s">
        <v>16</v>
      </c>
      <c r="H2" s="47" t="s">
        <v>13</v>
      </c>
      <c r="I2" s="47" t="s">
        <v>70</v>
      </c>
      <c r="J2" s="63" t="s">
        <v>64</v>
      </c>
    </row>
    <row r="3" spans="1:10" x14ac:dyDescent="0.2">
      <c r="A3" s="66"/>
      <c r="B3" s="62"/>
      <c r="C3" s="62"/>
      <c r="D3" s="62"/>
      <c r="E3" s="48"/>
      <c r="F3" s="62"/>
      <c r="G3" s="62"/>
      <c r="H3" s="48"/>
      <c r="I3" s="48"/>
      <c r="J3" s="64"/>
    </row>
    <row r="4" spans="1:10" x14ac:dyDescent="0.2">
      <c r="A4" s="66"/>
      <c r="B4" s="62"/>
      <c r="C4" s="62"/>
      <c r="D4" s="62"/>
      <c r="E4" s="48"/>
      <c r="F4" s="62"/>
      <c r="G4" s="62"/>
      <c r="H4" s="48"/>
      <c r="I4" s="48"/>
      <c r="J4" s="64"/>
    </row>
    <row r="5" spans="1:10" x14ac:dyDescent="0.2">
      <c r="A5" s="66"/>
      <c r="B5" s="62"/>
      <c r="C5" s="62"/>
      <c r="D5" s="62"/>
      <c r="E5" s="48"/>
      <c r="F5" s="62"/>
      <c r="G5" s="62"/>
      <c r="H5" s="48"/>
      <c r="I5" s="48"/>
      <c r="J5" s="64"/>
    </row>
    <row r="6" spans="1:10" x14ac:dyDescent="0.2">
      <c r="A6" s="66"/>
      <c r="B6" s="4" t="s">
        <v>2</v>
      </c>
      <c r="C6" s="4" t="s">
        <v>18</v>
      </c>
      <c r="D6" s="4" t="s">
        <v>11</v>
      </c>
      <c r="E6" s="4" t="s">
        <v>3</v>
      </c>
      <c r="F6" s="4" t="s">
        <v>11</v>
      </c>
      <c r="G6" s="4" t="s">
        <v>9</v>
      </c>
      <c r="H6" s="4" t="s">
        <v>9</v>
      </c>
      <c r="I6" s="4" t="s">
        <v>63</v>
      </c>
      <c r="J6" s="5"/>
    </row>
    <row r="7" spans="1:10" x14ac:dyDescent="0.2">
      <c r="A7" s="66"/>
      <c r="B7" s="39" t="s">
        <v>1</v>
      </c>
      <c r="C7" s="4" t="s">
        <v>1</v>
      </c>
      <c r="D7" s="4" t="s">
        <v>1</v>
      </c>
      <c r="E7" s="4" t="s">
        <v>0</v>
      </c>
      <c r="F7" s="4" t="s">
        <v>1</v>
      </c>
      <c r="G7" s="4" t="s">
        <v>1</v>
      </c>
      <c r="H7" s="4" t="s">
        <v>0</v>
      </c>
      <c r="I7" s="4" t="s">
        <v>62</v>
      </c>
      <c r="J7" s="5" t="s">
        <v>1</v>
      </c>
    </row>
    <row r="8" spans="1:10" ht="20.25" x14ac:dyDescent="0.2">
      <c r="A8" s="10" t="s">
        <v>10</v>
      </c>
      <c r="B8" s="2">
        <f t="shared" ref="B8:H8" si="0">B9+B29</f>
        <v>217</v>
      </c>
      <c r="C8" s="2">
        <f t="shared" si="0"/>
        <v>11371</v>
      </c>
      <c r="D8" s="2">
        <f t="shared" si="0"/>
        <v>112</v>
      </c>
      <c r="E8" s="2">
        <f t="shared" si="0"/>
        <v>540</v>
      </c>
      <c r="F8" s="2">
        <f t="shared" si="0"/>
        <v>384</v>
      </c>
      <c r="G8" s="2">
        <f t="shared" si="0"/>
        <v>3402</v>
      </c>
      <c r="H8" s="2">
        <f t="shared" si="0"/>
        <v>1271</v>
      </c>
      <c r="I8" s="2">
        <f t="shared" ref="I8:J8" si="1">I9+I29</f>
        <v>3</v>
      </c>
      <c r="J8" s="11">
        <f t="shared" si="1"/>
        <v>751</v>
      </c>
    </row>
    <row r="9" spans="1:10" ht="15" x14ac:dyDescent="0.2">
      <c r="A9" s="12" t="s">
        <v>7</v>
      </c>
      <c r="B9" s="1">
        <f t="shared" ref="B9:H9" si="2">SUM(B10:B28)</f>
        <v>217</v>
      </c>
      <c r="C9" s="1">
        <f t="shared" si="2"/>
        <v>7393</v>
      </c>
      <c r="D9" s="1">
        <f t="shared" si="2"/>
        <v>112</v>
      </c>
      <c r="E9" s="1">
        <f t="shared" si="2"/>
        <v>540</v>
      </c>
      <c r="F9" s="1">
        <f t="shared" si="2"/>
        <v>187</v>
      </c>
      <c r="G9" s="1">
        <f t="shared" si="2"/>
        <v>2219</v>
      </c>
      <c r="H9" s="1">
        <f t="shared" si="2"/>
        <v>1193</v>
      </c>
      <c r="I9" s="1">
        <f t="shared" ref="I9:J9" si="3">SUM(I10:I28)</f>
        <v>2</v>
      </c>
      <c r="J9" s="13">
        <f t="shared" si="3"/>
        <v>751</v>
      </c>
    </row>
    <row r="10" spans="1:10" x14ac:dyDescent="0.2">
      <c r="A10" s="37" t="s">
        <v>41</v>
      </c>
      <c r="B10" s="3"/>
      <c r="C10" s="3">
        <v>1103</v>
      </c>
      <c r="D10" s="3"/>
      <c r="E10" s="3"/>
      <c r="F10" s="3"/>
      <c r="G10" s="3"/>
      <c r="H10" s="3"/>
      <c r="I10" s="3"/>
      <c r="J10" s="15"/>
    </row>
    <row r="11" spans="1:10" x14ac:dyDescent="0.2">
      <c r="A11" s="37" t="s">
        <v>74</v>
      </c>
      <c r="B11" s="3"/>
      <c r="C11" s="3">
        <v>1662</v>
      </c>
      <c r="D11" s="3"/>
      <c r="E11" s="3">
        <v>15</v>
      </c>
      <c r="F11" s="3"/>
      <c r="G11" s="3">
        <v>336</v>
      </c>
      <c r="H11" s="3">
        <v>197</v>
      </c>
      <c r="I11" s="3"/>
      <c r="J11" s="15">
        <v>239</v>
      </c>
    </row>
    <row r="12" spans="1:10" x14ac:dyDescent="0.2">
      <c r="A12" s="37" t="s">
        <v>42</v>
      </c>
      <c r="B12" s="3"/>
      <c r="C12" s="3">
        <v>808</v>
      </c>
      <c r="D12" s="3"/>
      <c r="E12" s="3"/>
      <c r="F12" s="3"/>
      <c r="G12" s="3">
        <v>511</v>
      </c>
      <c r="H12" s="3">
        <v>94</v>
      </c>
      <c r="I12" s="3"/>
      <c r="J12" s="15"/>
    </row>
    <row r="13" spans="1:10" x14ac:dyDescent="0.2">
      <c r="A13" s="37" t="s">
        <v>43</v>
      </c>
      <c r="B13" s="3"/>
      <c r="C13" s="3">
        <v>192</v>
      </c>
      <c r="D13" s="3"/>
      <c r="E13" s="3"/>
      <c r="F13" s="3"/>
      <c r="G13" s="3"/>
      <c r="H13" s="3"/>
      <c r="I13" s="3"/>
      <c r="J13" s="15"/>
    </row>
    <row r="14" spans="1:10" x14ac:dyDescent="0.2">
      <c r="A14" s="37" t="s">
        <v>44</v>
      </c>
      <c r="B14" s="3"/>
      <c r="C14" s="3"/>
      <c r="D14" s="3"/>
      <c r="E14" s="3"/>
      <c r="F14" s="3"/>
      <c r="G14" s="3">
        <v>30</v>
      </c>
      <c r="H14" s="3">
        <v>19</v>
      </c>
      <c r="I14" s="3">
        <v>1</v>
      </c>
      <c r="J14" s="15"/>
    </row>
    <row r="15" spans="1:10" x14ac:dyDescent="0.2">
      <c r="A15" s="37" t="s">
        <v>45</v>
      </c>
      <c r="B15" s="3"/>
      <c r="C15" s="3"/>
      <c r="D15" s="3"/>
      <c r="E15" s="3">
        <v>70</v>
      </c>
      <c r="F15" s="3"/>
      <c r="G15" s="3"/>
      <c r="H15" s="3"/>
      <c r="I15" s="3"/>
      <c r="J15" s="15"/>
    </row>
    <row r="16" spans="1:10" x14ac:dyDescent="0.2">
      <c r="A16" s="38" t="s">
        <v>46</v>
      </c>
      <c r="B16" s="25"/>
      <c r="C16" s="25"/>
      <c r="D16" s="25"/>
      <c r="E16" s="25">
        <v>144</v>
      </c>
      <c r="F16" s="25"/>
      <c r="G16" s="25"/>
      <c r="H16" s="25"/>
      <c r="I16" s="25"/>
      <c r="J16" s="26"/>
    </row>
    <row r="17" spans="1:10" x14ac:dyDescent="0.2">
      <c r="A17" s="37" t="s">
        <v>47</v>
      </c>
      <c r="B17" s="3"/>
      <c r="C17" s="3">
        <v>1335</v>
      </c>
      <c r="D17" s="3"/>
      <c r="E17" s="3">
        <v>144</v>
      </c>
      <c r="F17" s="3"/>
      <c r="G17" s="3">
        <v>80</v>
      </c>
      <c r="H17" s="3">
        <v>15</v>
      </c>
      <c r="I17" s="3"/>
      <c r="J17" s="15"/>
    </row>
    <row r="18" spans="1:10" x14ac:dyDescent="0.2">
      <c r="A18" s="38" t="s">
        <v>48</v>
      </c>
      <c r="B18" s="25"/>
      <c r="C18" s="25"/>
      <c r="D18" s="25">
        <v>112</v>
      </c>
      <c r="E18" s="25"/>
      <c r="F18" s="25"/>
      <c r="G18" s="25"/>
      <c r="H18" s="25"/>
      <c r="I18" s="25"/>
      <c r="J18" s="26"/>
    </row>
    <row r="19" spans="1:10" x14ac:dyDescent="0.2">
      <c r="A19" s="37" t="s">
        <v>49</v>
      </c>
      <c r="B19" s="3"/>
      <c r="C19" s="3">
        <v>184</v>
      </c>
      <c r="D19" s="3"/>
      <c r="E19" s="3"/>
      <c r="F19" s="3"/>
      <c r="G19" s="3"/>
      <c r="H19" s="3">
        <v>23</v>
      </c>
      <c r="I19" s="3"/>
      <c r="J19" s="15"/>
    </row>
    <row r="20" spans="1:10" x14ac:dyDescent="0.2">
      <c r="A20" s="37" t="s">
        <v>50</v>
      </c>
      <c r="B20" s="3"/>
      <c r="C20" s="3"/>
      <c r="D20" s="3"/>
      <c r="E20" s="3"/>
      <c r="F20" s="3"/>
      <c r="G20" s="3">
        <v>47</v>
      </c>
      <c r="H20" s="3">
        <v>30</v>
      </c>
      <c r="I20" s="3"/>
      <c r="J20" s="15"/>
    </row>
    <row r="21" spans="1:10" x14ac:dyDescent="0.2">
      <c r="A21" s="37" t="s">
        <v>51</v>
      </c>
      <c r="B21" s="3"/>
      <c r="C21" s="3">
        <v>1231</v>
      </c>
      <c r="D21" s="3"/>
      <c r="E21" s="3">
        <v>107</v>
      </c>
      <c r="F21" s="3">
        <v>187</v>
      </c>
      <c r="G21" s="3">
        <v>129</v>
      </c>
      <c r="H21" s="3"/>
      <c r="I21" s="3"/>
      <c r="J21" s="15"/>
    </row>
    <row r="22" spans="1:10" x14ac:dyDescent="0.2">
      <c r="A22" s="37" t="s">
        <v>52</v>
      </c>
      <c r="B22" s="3"/>
      <c r="C22" s="3"/>
      <c r="D22" s="3"/>
      <c r="E22" s="3"/>
      <c r="F22" s="3"/>
      <c r="G22" s="3">
        <v>103</v>
      </c>
      <c r="H22" s="3">
        <v>76</v>
      </c>
      <c r="I22" s="3"/>
      <c r="J22" s="15"/>
    </row>
    <row r="23" spans="1:10" x14ac:dyDescent="0.2">
      <c r="A23" s="37" t="s">
        <v>53</v>
      </c>
      <c r="B23" s="3"/>
      <c r="C23" s="3"/>
      <c r="D23" s="3"/>
      <c r="E23" s="3"/>
      <c r="F23" s="3"/>
      <c r="G23" s="3">
        <v>611</v>
      </c>
      <c r="H23" s="3">
        <v>432</v>
      </c>
      <c r="I23" s="3"/>
      <c r="J23" s="15"/>
    </row>
    <row r="24" spans="1:10" x14ac:dyDescent="0.2">
      <c r="A24" s="37" t="s">
        <v>72</v>
      </c>
      <c r="B24" s="3"/>
      <c r="C24" s="3"/>
      <c r="D24" s="3"/>
      <c r="E24" s="3">
        <v>25</v>
      </c>
      <c r="F24" s="3"/>
      <c r="G24" s="3">
        <v>68</v>
      </c>
      <c r="H24" s="3">
        <v>41</v>
      </c>
      <c r="I24" s="3"/>
      <c r="J24" s="15"/>
    </row>
    <row r="25" spans="1:10" x14ac:dyDescent="0.2">
      <c r="A25" s="37" t="s">
        <v>54</v>
      </c>
      <c r="B25" s="3"/>
      <c r="C25" s="3">
        <v>19</v>
      </c>
      <c r="D25" s="3"/>
      <c r="E25" s="3">
        <v>35</v>
      </c>
      <c r="F25" s="3"/>
      <c r="G25" s="3">
        <v>94</v>
      </c>
      <c r="H25" s="3">
        <v>62</v>
      </c>
      <c r="I25" s="3"/>
      <c r="J25" s="15"/>
    </row>
    <row r="26" spans="1:10" x14ac:dyDescent="0.2">
      <c r="A26" s="37" t="s">
        <v>55</v>
      </c>
      <c r="B26" s="3">
        <v>217</v>
      </c>
      <c r="C26" s="3">
        <v>859</v>
      </c>
      <c r="D26" s="3"/>
      <c r="E26" s="3"/>
      <c r="F26" s="3"/>
      <c r="G26" s="3">
        <v>210</v>
      </c>
      <c r="H26" s="3">
        <v>97</v>
      </c>
      <c r="I26" s="3">
        <v>1</v>
      </c>
      <c r="J26" s="15"/>
    </row>
    <row r="27" spans="1:10" x14ac:dyDescent="0.2">
      <c r="A27" s="37" t="s">
        <v>56</v>
      </c>
      <c r="B27" s="3"/>
      <c r="C27" s="3"/>
      <c r="D27" s="3"/>
      <c r="E27" s="3"/>
      <c r="F27" s="3"/>
      <c r="G27" s="3"/>
      <c r="H27" s="3">
        <v>107</v>
      </c>
      <c r="I27" s="3"/>
      <c r="J27" s="15">
        <v>512</v>
      </c>
    </row>
    <row r="28" spans="1:10" x14ac:dyDescent="0.2">
      <c r="A28" s="14"/>
      <c r="B28" s="3"/>
      <c r="C28" s="3"/>
      <c r="D28" s="3"/>
      <c r="E28" s="3"/>
      <c r="F28" s="3"/>
      <c r="G28" s="3"/>
      <c r="H28" s="3"/>
      <c r="I28" s="3"/>
      <c r="J28" s="15"/>
    </row>
    <row r="29" spans="1:10" ht="15" x14ac:dyDescent="0.2">
      <c r="A29" s="12" t="s">
        <v>8</v>
      </c>
      <c r="B29" s="1">
        <f t="shared" ref="B29:J29" si="4">SUM(B30:B32)</f>
        <v>0</v>
      </c>
      <c r="C29" s="1">
        <f t="shared" si="4"/>
        <v>3978</v>
      </c>
      <c r="D29" s="1">
        <f t="shared" si="4"/>
        <v>0</v>
      </c>
      <c r="E29" s="1">
        <f t="shared" si="4"/>
        <v>0</v>
      </c>
      <c r="F29" s="1">
        <f t="shared" si="4"/>
        <v>197</v>
      </c>
      <c r="G29" s="1">
        <f t="shared" si="4"/>
        <v>1183</v>
      </c>
      <c r="H29" s="1">
        <f t="shared" si="4"/>
        <v>78</v>
      </c>
      <c r="I29" s="1">
        <f t="shared" si="4"/>
        <v>1</v>
      </c>
      <c r="J29" s="13">
        <f t="shared" si="4"/>
        <v>0</v>
      </c>
    </row>
    <row r="30" spans="1:10" x14ac:dyDescent="0.2">
      <c r="A30" s="38" t="s">
        <v>57</v>
      </c>
      <c r="B30" s="25"/>
      <c r="C30" s="25">
        <v>258</v>
      </c>
      <c r="D30" s="25"/>
      <c r="E30" s="25"/>
      <c r="F30" s="25"/>
      <c r="G30" s="25">
        <v>104</v>
      </c>
      <c r="H30" s="25">
        <v>78</v>
      </c>
      <c r="I30" s="25">
        <v>1</v>
      </c>
      <c r="J30" s="26"/>
    </row>
    <row r="31" spans="1:10" x14ac:dyDescent="0.2">
      <c r="A31" s="37" t="s">
        <v>58</v>
      </c>
      <c r="B31" s="3"/>
      <c r="C31" s="3">
        <v>2954</v>
      </c>
      <c r="D31" s="3"/>
      <c r="E31" s="3"/>
      <c r="F31" s="3"/>
      <c r="G31" s="3">
        <v>894</v>
      </c>
      <c r="H31" s="3"/>
      <c r="I31" s="3"/>
      <c r="J31" s="15"/>
    </row>
    <row r="32" spans="1:10" ht="15" thickBot="1" x14ac:dyDescent="0.25">
      <c r="A32" s="40" t="s">
        <v>59</v>
      </c>
      <c r="B32" s="21"/>
      <c r="C32" s="21">
        <v>766</v>
      </c>
      <c r="D32" s="21"/>
      <c r="E32" s="21"/>
      <c r="F32" s="21">
        <v>197</v>
      </c>
      <c r="G32" s="21">
        <v>185</v>
      </c>
      <c r="H32" s="21"/>
      <c r="I32" s="21"/>
      <c r="J32" s="22"/>
    </row>
    <row r="33" spans="1:8" x14ac:dyDescent="0.2">
      <c r="A33" s="9"/>
    </row>
    <row r="34" spans="1:8" x14ac:dyDescent="0.2">
      <c r="H34" s="8"/>
    </row>
  </sheetData>
  <mergeCells count="11">
    <mergeCell ref="I2:I5"/>
    <mergeCell ref="J2:J5"/>
    <mergeCell ref="A1:H1"/>
    <mergeCell ref="A2:A7"/>
    <mergeCell ref="B2:B5"/>
    <mergeCell ref="C2:C5"/>
    <mergeCell ref="D2:D5"/>
    <mergeCell ref="E2:E5"/>
    <mergeCell ref="F2:F5"/>
    <mergeCell ref="G2:G5"/>
    <mergeCell ref="H2:H5"/>
  </mergeCells>
  <pageMargins left="0.7" right="0.7" top="0.78740157499999996" bottom="0.78740157499999996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Übersicht</vt:lpstr>
      <vt:lpstr>Los 4 Dambeck</vt:lpstr>
      <vt:lpstr>Los 4 Steinitz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Reinhard Geratz</dc:creator>
  <cp:lastModifiedBy>Reichert, Heike</cp:lastModifiedBy>
  <cp:lastPrinted>2024-10-17T07:25:07Z</cp:lastPrinted>
  <dcterms:created xsi:type="dcterms:W3CDTF">2015-12-07T06:24:40Z</dcterms:created>
  <dcterms:modified xsi:type="dcterms:W3CDTF">2024-10-22T07:36:19Z</dcterms:modified>
</cp:coreProperties>
</file>