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Friederike\Projekte Friederike\2350 DNT Weimar\"/>
    </mc:Choice>
  </mc:AlternateContent>
  <xr:revisionPtr revIDLastSave="0" documentId="8_{E45C4ED5-C539-470A-917B-A639B9C6847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abelle1" sheetId="1" r:id="rId1"/>
  </sheets>
  <definedNames>
    <definedName name="_xlnm.Print_Area" localSheetId="0">Tabelle1!$A$1:$G$100</definedName>
    <definedName name="_xlnm.Print_Titles" localSheetId="0">Tabelle1!$1:$1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F54" i="1"/>
  <c r="F53" i="1"/>
  <c r="F52" i="1"/>
  <c r="F51" i="1"/>
  <c r="F50" i="1"/>
  <c r="F31" i="1"/>
  <c r="F30" i="1"/>
  <c r="F27" i="1"/>
  <c r="F28" i="1"/>
  <c r="F29" i="1"/>
  <c r="F33" i="1" l="1"/>
  <c r="F37" i="1" s="1"/>
  <c r="F39" i="1" s="1"/>
  <c r="F42" i="1" l="1"/>
  <c r="F44" i="1" s="1"/>
  <c r="F45" i="1" l="1"/>
  <c r="F46" i="1" s="1"/>
  <c r="F80" i="1" s="1"/>
  <c r="F56" i="1" l="1"/>
  <c r="F64" i="1" s="1"/>
  <c r="F66" i="1" s="1"/>
  <c r="F70" i="1" l="1"/>
  <c r="F72" i="1" s="1"/>
  <c r="F74" i="1" s="1"/>
  <c r="F75" i="1" s="1"/>
  <c r="F76" i="1" s="1"/>
  <c r="F81" i="1" s="1"/>
  <c r="F83" i="1" s="1"/>
</calcChain>
</file>

<file path=xl/sharedStrings.xml><?xml version="1.0" encoding="utf-8"?>
<sst xmlns="http://schemas.openxmlformats.org/spreadsheetml/2006/main" count="116" uniqueCount="60">
  <si>
    <t>Bieter:</t>
  </si>
  <si>
    <t>v.H.</t>
  </si>
  <si>
    <t>€/h</t>
  </si>
  <si>
    <t>€</t>
  </si>
  <si>
    <t>Ort, Datum</t>
  </si>
  <si>
    <t xml:space="preserve"> Unterschrift des Vertretungsberechtigten in Textform</t>
  </si>
  <si>
    <t>1) Geschäftsführer</t>
  </si>
  <si>
    <t>2) Projektleiter</t>
  </si>
  <si>
    <t>4) Projektassistenz</t>
  </si>
  <si>
    <t>3) Projektmitarbeiter</t>
  </si>
  <si>
    <t>KG 100</t>
  </si>
  <si>
    <t>KG 200</t>
  </si>
  <si>
    <t>KG 300</t>
  </si>
  <si>
    <t>KG 400</t>
  </si>
  <si>
    <t>KG 500</t>
  </si>
  <si>
    <t>KG 600</t>
  </si>
  <si>
    <t>KG 700</t>
  </si>
  <si>
    <t>Honorarzone Grundleistungen:</t>
  </si>
  <si>
    <t>Projektvorbereitung</t>
  </si>
  <si>
    <t>Projektabschluss</t>
  </si>
  <si>
    <t>Nebenkostenpauschale Grundleistungen:</t>
  </si>
  <si>
    <t>Ausführung</t>
  </si>
  <si>
    <t>Bei Reduzierung des Leistungsumfanges ist dies in einem gesonderten Dokument nachvollziehbar darzustellen und zu begründen.</t>
  </si>
  <si>
    <t>Grundhonorar 100%</t>
  </si>
  <si>
    <t xml:space="preserve">Planung </t>
  </si>
  <si>
    <t>Ausführungsvorbereitung</t>
  </si>
  <si>
    <t>Summe Grundleistungen:</t>
  </si>
  <si>
    <t>Summe Besondere Leistungen:</t>
  </si>
  <si>
    <t>Zusätzliche Leistungen:</t>
  </si>
  <si>
    <t>über alle Projektstufen:</t>
  </si>
  <si>
    <t>ggf. weitere Besondere Leistungen</t>
  </si>
  <si>
    <t>pauschaler Abschlag auf das ermittelte Honorar für Grundleistungen</t>
  </si>
  <si>
    <t>Summe Grundleistungen inkl. Abschlag</t>
  </si>
  <si>
    <r>
      <t xml:space="preserve">Hinweis: Der Bieter muss </t>
    </r>
    <r>
      <rPr>
        <u/>
        <sz val="10"/>
        <color theme="1"/>
        <rFont val="Arial Narrow"/>
        <family val="2"/>
      </rPr>
      <t>alle</t>
    </r>
    <r>
      <rPr>
        <sz val="10"/>
        <color theme="1"/>
        <rFont val="Arial Narrow"/>
        <family val="2"/>
      </rPr>
      <t xml:space="preserve"> grün hinterlegten Felder ausfüllen. Es sind alle Leistungen anzubieten. Es ist erforderlich auch dann Eintragungen vorzunehmen, wenn Sie eine Leistung mit Null Euro bzw. Null % anbieten möchten.</t>
    </r>
  </si>
  <si>
    <t>IV</t>
  </si>
  <si>
    <t>Handlungsbereiche C und D TP 1 Haupthaus</t>
  </si>
  <si>
    <t>inkl. Projektsteuerung</t>
  </si>
  <si>
    <t>VgV-Verfahren Projektsteuerung Handlunsgbereiche C und D und BIM- Management</t>
  </si>
  <si>
    <t>geschätzte anrechenbare Kosten* (netto):</t>
  </si>
  <si>
    <t>anrechenbare Kosten* netto:</t>
  </si>
  <si>
    <t>Grundleistungen gem. Anl. A-4_Handlungsbereiche C und D Haupthaus TP 1</t>
  </si>
  <si>
    <t>Besondere Leistungen gem. Anl. A-5 und A 6_Leistungsbild Z                          BIM -Management TP 1 bis TP 3:</t>
  </si>
  <si>
    <t>ANLAGE A -2</t>
  </si>
  <si>
    <t>Reduzierung des Hononars ab LPH 5 (Minderkosten bei Beauftragung eines Generalüber-/ Unternehmers ab LP 5)</t>
  </si>
  <si>
    <t>Nebenkostenpauschale besondere und zusätzliche Leistungen:</t>
  </si>
  <si>
    <t>Summe Honorar für besondere und zusätzliche Leistungen:</t>
  </si>
  <si>
    <t>(Angaben informativ ohne Wertung)</t>
  </si>
  <si>
    <r>
      <t xml:space="preserve">Stundensätze </t>
    </r>
    <r>
      <rPr>
        <sz val="11"/>
        <color rgb="FFFF0000"/>
        <rFont val="Arial Narrow"/>
        <family val="2"/>
      </rPr>
      <t>(informativ ohne Wertung)</t>
    </r>
  </si>
  <si>
    <t>*geschätzte Bau- und Planungskosten inkl. Risiken und Preissteigerungen zum Zeitpunkt der Fertigstellung  = Obergrenze (vorbehaltlich Förderbescheid)- dienen nur als Kalkulationsgrundlage -Kostenziel inkl. Honorarberechnung  wird nach Vorlage des Förderbescheids angepasst.</t>
  </si>
  <si>
    <t>netto</t>
  </si>
  <si>
    <t>Zwischensumme</t>
  </si>
  <si>
    <t>MwSt.</t>
  </si>
  <si>
    <t>brutto</t>
  </si>
  <si>
    <t>Summe</t>
  </si>
  <si>
    <t>Honorar für besondere und zusätzliche Leistungen</t>
  </si>
  <si>
    <t>Gesamtsumme</t>
  </si>
  <si>
    <t>Honorar für Grundleistungen</t>
  </si>
  <si>
    <t>Zusätzliche Leistungen Leistungsbild global:</t>
  </si>
  <si>
    <t>Honorarbasis Besondere Leistungen  100%</t>
  </si>
  <si>
    <t>Zusammenfassung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</si>
</sst>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0"/>
      <color theme="1"/>
      <name val="Arial Narrow"/>
      <family val="2"/>
    </font>
    <font>
      <sz val="11"/>
      <color rgb="FF000000"/>
      <name val="Calibri"/>
      <family val="2"/>
    </font>
    <font>
      <b/>
      <sz val="11"/>
      <color indexed="8"/>
      <name val="Arial Narrow"/>
      <family val="2"/>
    </font>
    <font>
      <b/>
      <sz val="11"/>
      <color theme="1"/>
      <name val="Arial Narrow"/>
      <family val="2"/>
    </font>
    <font>
      <b/>
      <i/>
      <sz val="11"/>
      <color theme="1"/>
      <name val="Arial Narrow"/>
      <family val="2"/>
    </font>
    <font>
      <i/>
      <sz val="11"/>
      <color theme="1"/>
      <name val="Arial Narrow"/>
      <family val="2"/>
    </font>
    <font>
      <u/>
      <sz val="10"/>
      <color theme="1"/>
      <name val="Arial Narrow"/>
      <family val="2"/>
    </font>
    <font>
      <sz val="9"/>
      <color theme="1"/>
      <name val="Arial Narrow"/>
      <family val="2"/>
    </font>
    <font>
      <sz val="8"/>
      <color theme="1"/>
      <name val="Arial Narrow"/>
      <family val="2"/>
    </font>
    <font>
      <i/>
      <sz val="9"/>
      <color theme="1"/>
      <name val="Arial Narrow"/>
      <family val="2"/>
    </font>
    <font>
      <b/>
      <sz val="14"/>
      <color theme="1"/>
      <name val="Arial Narrow"/>
      <family val="2"/>
    </font>
    <font>
      <sz val="11"/>
      <color rgb="FFFF0000"/>
      <name val="Arial Narrow"/>
      <family val="2"/>
    </font>
    <font>
      <b/>
      <sz val="11"/>
      <color rgb="FF0070C0"/>
      <name val="Arial Narrow"/>
      <family val="2"/>
    </font>
    <font>
      <sz val="11"/>
      <color rgb="FF0070C0"/>
      <name val="Calibri"/>
      <family val="2"/>
      <scheme val="minor"/>
    </font>
    <font>
      <sz val="11"/>
      <color rgb="FF0070C0"/>
      <name val="Arial Narrow"/>
      <family val="2"/>
    </font>
    <font>
      <b/>
      <sz val="11"/>
      <color rgb="FFFF000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164" fontId="3" fillId="0" borderId="0" applyFont="0" applyFill="0" applyBorder="0" applyAlignment="0" applyProtection="0"/>
  </cellStyleXfs>
  <cellXfs count="76">
    <xf numFmtId="0" fontId="0" fillId="0" borderId="0" xfId="0"/>
    <xf numFmtId="2" fontId="1" fillId="2" borderId="1" xfId="0" applyNumberFormat="1" applyFont="1" applyFill="1" applyBorder="1" applyProtection="1">
      <protection locked="0"/>
    </xf>
    <xf numFmtId="0" fontId="1" fillId="0" borderId="0" xfId="0" applyFont="1" applyProtection="1">
      <protection locked="0"/>
    </xf>
    <xf numFmtId="10" fontId="1" fillId="2" borderId="1" xfId="0" applyNumberFormat="1" applyFont="1" applyFill="1" applyBorder="1" applyProtection="1">
      <protection locked="0"/>
    </xf>
    <xf numFmtId="165" fontId="5" fillId="2" borderId="1" xfId="0" applyNumberFormat="1" applyFont="1" applyFill="1" applyBorder="1" applyAlignment="1" applyProtection="1">
      <alignment horizontal="right" vertical="center"/>
      <protection locked="0"/>
    </xf>
    <xf numFmtId="165" fontId="17" fillId="2" borderId="17" xfId="0" applyNumberFormat="1" applyFont="1" applyFill="1" applyBorder="1" applyProtection="1">
      <protection locked="0"/>
    </xf>
    <xf numFmtId="0" fontId="6" fillId="0" borderId="0" xfId="0" applyFont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1" fillId="0" borderId="15" xfId="0" applyFont="1" applyBorder="1" applyProtection="1">
      <protection locked="0"/>
    </xf>
    <xf numFmtId="165" fontId="1" fillId="0" borderId="0" xfId="0" applyNumberFormat="1" applyFont="1"/>
    <xf numFmtId="49" fontId="4" fillId="0" borderId="0" xfId="1" applyNumberFormat="1" applyFont="1" applyAlignment="1">
      <alignment vertical="top"/>
    </xf>
    <xf numFmtId="0" fontId="12" fillId="0" borderId="17" xfId="0" applyFont="1" applyBorder="1" applyAlignment="1">
      <alignment vertical="top"/>
    </xf>
    <xf numFmtId="0" fontId="1" fillId="0" borderId="0" xfId="0" applyFont="1"/>
    <xf numFmtId="0" fontId="5" fillId="0" borderId="0" xfId="0" applyFont="1"/>
    <xf numFmtId="0" fontId="1" fillId="0" borderId="14" xfId="0" applyFont="1" applyBorder="1"/>
    <xf numFmtId="165" fontId="1" fillId="0" borderId="14" xfId="0" applyNumberFormat="1" applyFont="1" applyBorder="1"/>
    <xf numFmtId="0" fontId="9" fillId="0" borderId="0" xfId="0" applyFont="1"/>
    <xf numFmtId="0" fontId="10" fillId="0" borderId="0" xfId="0" applyFont="1"/>
    <xf numFmtId="2" fontId="1" fillId="0" borderId="0" xfId="0" applyNumberFormat="1" applyFont="1"/>
    <xf numFmtId="0" fontId="6" fillId="0" borderId="0" xfId="0" applyFont="1"/>
    <xf numFmtId="10" fontId="1" fillId="0" borderId="0" xfId="0" applyNumberFormat="1" applyFont="1"/>
    <xf numFmtId="165" fontId="5" fillId="0" borderId="14" xfId="0" applyNumberFormat="1" applyFont="1" applyBorder="1"/>
    <xf numFmtId="0" fontId="5" fillId="0" borderId="0" xfId="0" applyFont="1" applyAlignment="1">
      <alignment horizontal="center"/>
    </xf>
    <xf numFmtId="0" fontId="7" fillId="0" borderId="0" xfId="0" applyFont="1"/>
    <xf numFmtId="9" fontId="1" fillId="0" borderId="0" xfId="0" applyNumberFormat="1" applyFont="1" applyAlignment="1">
      <alignment horizontal="right"/>
    </xf>
    <xf numFmtId="1" fontId="1" fillId="0" borderId="0" xfId="0" applyNumberFormat="1" applyFont="1" applyAlignment="1">
      <alignment horizontal="center"/>
    </xf>
    <xf numFmtId="44" fontId="1" fillId="0" borderId="1" xfId="0" applyNumberFormat="1" applyFont="1" applyBorder="1"/>
    <xf numFmtId="165" fontId="5" fillId="0" borderId="1" xfId="0" applyNumberFormat="1" applyFont="1" applyBorder="1"/>
    <xf numFmtId="2" fontId="7" fillId="0" borderId="0" xfId="0" applyNumberFormat="1" applyFont="1"/>
    <xf numFmtId="165" fontId="5" fillId="0" borderId="17" xfId="0" applyNumberFormat="1" applyFont="1" applyBorder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165" fontId="14" fillId="0" borderId="0" xfId="0" applyNumberFormat="1" applyFont="1"/>
    <xf numFmtId="165" fontId="16" fillId="0" borderId="0" xfId="0" applyNumberFormat="1" applyFont="1"/>
    <xf numFmtId="165" fontId="14" fillId="0" borderId="17" xfId="0" applyNumberFormat="1" applyFont="1" applyBorder="1"/>
    <xf numFmtId="0" fontId="16" fillId="0" borderId="0" xfId="0" applyFont="1"/>
    <xf numFmtId="9" fontId="16" fillId="0" borderId="0" xfId="0" applyNumberFormat="1" applyFont="1"/>
    <xf numFmtId="165" fontId="1" fillId="0" borderId="1" xfId="0" applyNumberFormat="1" applyFont="1" applyBorder="1"/>
    <xf numFmtId="0" fontId="14" fillId="0" borderId="0" xfId="0" applyFont="1"/>
    <xf numFmtId="9" fontId="1" fillId="0" borderId="0" xfId="0" applyNumberFormat="1" applyFont="1"/>
    <xf numFmtId="165" fontId="5" fillId="0" borderId="0" xfId="0" applyNumberFormat="1" applyFont="1"/>
    <xf numFmtId="2" fontId="16" fillId="0" borderId="0" xfId="0" applyNumberFormat="1" applyFont="1"/>
    <xf numFmtId="0" fontId="1" fillId="3" borderId="0" xfId="0" applyFont="1" applyFill="1"/>
    <xf numFmtId="0" fontId="13" fillId="0" borderId="21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1" fillId="0" borderId="16" xfId="0" applyFont="1" applyBorder="1"/>
    <xf numFmtId="0" fontId="2" fillId="0" borderId="0" xfId="0" applyFont="1"/>
    <xf numFmtId="0" fontId="1" fillId="2" borderId="2" xfId="0" applyFont="1" applyFill="1" applyBorder="1" applyAlignment="1" applyProtection="1">
      <alignment vertical="top"/>
      <protection locked="0"/>
    </xf>
    <xf numFmtId="0" fontId="1" fillId="2" borderId="5" xfId="0" applyFont="1" applyFill="1" applyBorder="1" applyAlignment="1" applyProtection="1">
      <alignment horizontal="left" vertical="top" wrapText="1"/>
      <protection locked="0"/>
    </xf>
    <xf numFmtId="0" fontId="1" fillId="2" borderId="6" xfId="0" applyFont="1" applyFill="1" applyBorder="1" applyAlignment="1" applyProtection="1">
      <alignment horizontal="left" vertical="top" wrapText="1"/>
      <protection locked="0"/>
    </xf>
    <xf numFmtId="0" fontId="1" fillId="2" borderId="7" xfId="0" applyFont="1" applyFill="1" applyBorder="1" applyAlignment="1" applyProtection="1">
      <alignment horizontal="left" vertical="top" wrapText="1"/>
      <protection locked="0"/>
    </xf>
    <xf numFmtId="0" fontId="1" fillId="2" borderId="8" xfId="0" applyFont="1" applyFill="1" applyBorder="1" applyAlignment="1" applyProtection="1">
      <alignment horizontal="left" vertical="top" wrapText="1"/>
      <protection locked="0"/>
    </xf>
    <xf numFmtId="0" fontId="1" fillId="2" borderId="9" xfId="0" applyFont="1" applyFill="1" applyBorder="1" applyAlignment="1" applyProtection="1">
      <alignment horizontal="left" vertical="top" wrapText="1"/>
      <protection locked="0"/>
    </xf>
    <xf numFmtId="0" fontId="1" fillId="2" borderId="10" xfId="0" applyFont="1" applyFill="1" applyBorder="1" applyAlignment="1" applyProtection="1">
      <alignment horizontal="left" vertical="top" wrapText="1"/>
      <protection locked="0"/>
    </xf>
    <xf numFmtId="0" fontId="1" fillId="2" borderId="11" xfId="0" applyFont="1" applyFill="1" applyBorder="1" applyAlignment="1" applyProtection="1">
      <alignment horizontal="left" vertical="top" wrapText="1"/>
      <protection locked="0"/>
    </xf>
    <xf numFmtId="0" fontId="1" fillId="2" borderId="12" xfId="0" applyFont="1" applyFill="1" applyBorder="1" applyAlignment="1" applyProtection="1">
      <alignment horizontal="left" vertical="top" wrapText="1"/>
      <protection locked="0"/>
    </xf>
    <xf numFmtId="0" fontId="1" fillId="2" borderId="13" xfId="0" applyFont="1" applyFill="1" applyBorder="1" applyAlignment="1" applyProtection="1">
      <alignment horizontal="left" vertical="top" wrapText="1"/>
      <protection locked="0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1" fillId="2" borderId="2" xfId="0" applyFont="1" applyFill="1" applyBorder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0" fontId="1" fillId="2" borderId="2" xfId="0" applyFont="1" applyFill="1" applyBorder="1" applyAlignment="1" applyProtection="1">
      <alignment horizontal="left" vertical="top"/>
      <protection locked="0"/>
    </xf>
    <xf numFmtId="0" fontId="1" fillId="2" borderId="3" xfId="0" applyFont="1" applyFill="1" applyBorder="1" applyAlignment="1" applyProtection="1">
      <alignment horizontal="left" vertical="top"/>
      <protection locked="0"/>
    </xf>
    <xf numFmtId="0" fontId="1" fillId="2" borderId="4" xfId="0" applyFont="1" applyFill="1" applyBorder="1" applyAlignment="1" applyProtection="1">
      <alignment horizontal="left" vertical="top"/>
      <protection locked="0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19" xfId="0" applyFont="1" applyBorder="1" applyAlignment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14" fillId="0" borderId="0" xfId="0" applyFont="1" applyAlignment="1">
      <alignment wrapText="1"/>
    </xf>
    <xf numFmtId="0" fontId="15" fillId="0" borderId="0" xfId="0" applyFont="1"/>
    <xf numFmtId="165" fontId="1" fillId="2" borderId="22" xfId="0" applyNumberFormat="1" applyFont="1" applyFill="1" applyBorder="1" applyAlignment="1" applyProtection="1">
      <alignment horizontal="right" vertical="center"/>
      <protection locked="0"/>
    </xf>
    <xf numFmtId="165" fontId="1" fillId="2" borderId="23" xfId="0" applyNumberFormat="1" applyFont="1" applyFill="1" applyBorder="1" applyAlignment="1" applyProtection="1">
      <alignment horizontal="right" vertical="center"/>
      <protection locked="0"/>
    </xf>
  </cellXfs>
  <cellStyles count="3">
    <cellStyle name="Dezimal 2" xfId="2" xr:uid="{00000000-0005-0000-0000-000000000000}"/>
    <cellStyle name="Standard" xfId="0" builtinId="0"/>
    <cellStyle name="Standard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0"/>
  <sheetViews>
    <sheetView tabSelected="1" topLeftCell="A88" zoomScale="160" zoomScaleNormal="160" zoomScaleSheetLayoutView="85" workbookViewId="0">
      <selection activeCell="E64" sqref="E64"/>
    </sheetView>
  </sheetViews>
  <sheetFormatPr baseColWidth="10" defaultColWidth="11.42578125" defaultRowHeight="16.5" x14ac:dyDescent="0.3"/>
  <cols>
    <col min="1" max="4" width="15.7109375" style="2" customWidth="1"/>
    <col min="5" max="5" width="10.5703125" style="2" customWidth="1"/>
    <col min="6" max="6" width="15.5703125" style="2" bestFit="1" customWidth="1"/>
    <col min="7" max="7" width="3.7109375" style="2" bestFit="1" customWidth="1"/>
    <col min="8" max="16384" width="11.42578125" style="2"/>
  </cols>
  <sheetData>
    <row r="1" spans="1:7" ht="24" customHeight="1" thickBot="1" x14ac:dyDescent="0.35">
      <c r="A1" s="10" t="s">
        <v>37</v>
      </c>
      <c r="B1" s="10"/>
      <c r="C1" s="10"/>
      <c r="D1" s="10"/>
      <c r="E1" s="10"/>
      <c r="F1" s="11" t="s">
        <v>42</v>
      </c>
      <c r="G1" s="12"/>
    </row>
    <row r="2" spans="1:7" x14ac:dyDescent="0.3">
      <c r="A2" s="12"/>
      <c r="B2" s="12"/>
      <c r="C2" s="12"/>
      <c r="D2" s="12"/>
      <c r="E2" s="12"/>
      <c r="F2" s="12"/>
      <c r="G2" s="12"/>
    </row>
    <row r="3" spans="1:7" ht="22.5" customHeight="1" x14ac:dyDescent="0.3">
      <c r="A3" s="13" t="s">
        <v>0</v>
      </c>
      <c r="B3" s="12"/>
      <c r="C3" s="49"/>
      <c r="D3" s="50"/>
      <c r="E3" s="50"/>
      <c r="F3" s="51"/>
      <c r="G3" s="12"/>
    </row>
    <row r="4" spans="1:7" ht="22.5" customHeight="1" x14ac:dyDescent="0.3">
      <c r="A4" s="12"/>
      <c r="B4" s="12"/>
      <c r="C4" s="52"/>
      <c r="D4" s="53"/>
      <c r="E4" s="53"/>
      <c r="F4" s="54"/>
      <c r="G4" s="12"/>
    </row>
    <row r="5" spans="1:7" ht="22.5" customHeight="1" x14ac:dyDescent="0.3">
      <c r="A5" s="12"/>
      <c r="B5" s="12"/>
      <c r="C5" s="52"/>
      <c r="D5" s="53"/>
      <c r="E5" s="53"/>
      <c r="F5" s="54"/>
      <c r="G5" s="12"/>
    </row>
    <row r="6" spans="1:7" ht="22.5" customHeight="1" x14ac:dyDescent="0.3">
      <c r="A6" s="12"/>
      <c r="B6" s="12"/>
      <c r="C6" s="55"/>
      <c r="D6" s="56"/>
      <c r="E6" s="56"/>
      <c r="F6" s="57"/>
      <c r="G6" s="12"/>
    </row>
    <row r="7" spans="1:7" ht="6" customHeight="1" x14ac:dyDescent="0.3">
      <c r="A7" s="12"/>
      <c r="B7" s="12"/>
      <c r="C7" s="12"/>
      <c r="D7" s="12"/>
      <c r="E7" s="12"/>
      <c r="F7" s="12"/>
      <c r="G7" s="12"/>
    </row>
    <row r="8" spans="1:7" ht="33" customHeight="1" x14ac:dyDescent="0.3">
      <c r="A8" s="65" t="s">
        <v>33</v>
      </c>
      <c r="B8" s="66"/>
      <c r="C8" s="66"/>
      <c r="D8" s="66"/>
      <c r="E8" s="66"/>
      <c r="F8" s="66"/>
      <c r="G8" s="66"/>
    </row>
    <row r="9" spans="1:7" ht="6" customHeight="1" x14ac:dyDescent="0.3">
      <c r="A9" s="12"/>
      <c r="B9" s="12"/>
      <c r="C9" s="12"/>
      <c r="D9" s="12"/>
      <c r="E9" s="12"/>
      <c r="F9" s="12"/>
      <c r="G9" s="12"/>
    </row>
    <row r="10" spans="1:7" x14ac:dyDescent="0.3">
      <c r="A10" s="12" t="s">
        <v>38</v>
      </c>
      <c r="B10" s="12"/>
      <c r="C10" s="12"/>
      <c r="D10" s="12"/>
      <c r="E10" s="14" t="s">
        <v>10</v>
      </c>
      <c r="F10" s="15">
        <v>0</v>
      </c>
      <c r="G10" s="12"/>
    </row>
    <row r="11" spans="1:7" x14ac:dyDescent="0.3">
      <c r="A11" s="16" t="s">
        <v>35</v>
      </c>
      <c r="B11" s="16"/>
      <c r="C11" s="16"/>
      <c r="D11" s="12"/>
      <c r="E11" s="14" t="s">
        <v>11</v>
      </c>
      <c r="F11" s="15">
        <v>330000</v>
      </c>
      <c r="G11" s="12"/>
    </row>
    <row r="12" spans="1:7" x14ac:dyDescent="0.3">
      <c r="A12" s="12"/>
      <c r="B12" s="12"/>
      <c r="C12" s="12"/>
      <c r="D12" s="12"/>
      <c r="E12" s="14" t="s">
        <v>12</v>
      </c>
      <c r="F12" s="15">
        <v>53600000</v>
      </c>
      <c r="G12" s="12"/>
    </row>
    <row r="13" spans="1:7" x14ac:dyDescent="0.3">
      <c r="A13" s="12"/>
      <c r="B13" s="12"/>
      <c r="C13" s="12"/>
      <c r="D13" s="12"/>
      <c r="E13" s="14" t="s">
        <v>13</v>
      </c>
      <c r="F13" s="15">
        <v>35790000</v>
      </c>
      <c r="G13" s="12"/>
    </row>
    <row r="14" spans="1:7" x14ac:dyDescent="0.3">
      <c r="A14" s="12"/>
      <c r="B14" s="12"/>
      <c r="C14" s="12"/>
      <c r="D14" s="12"/>
      <c r="E14" s="14" t="s">
        <v>14</v>
      </c>
      <c r="F14" s="15">
        <v>660000</v>
      </c>
      <c r="G14" s="12"/>
    </row>
    <row r="15" spans="1:7" x14ac:dyDescent="0.3">
      <c r="A15" s="12"/>
      <c r="B15" s="12"/>
      <c r="C15" s="12"/>
      <c r="D15" s="12"/>
      <c r="E15" s="14" t="s">
        <v>15</v>
      </c>
      <c r="F15" s="15">
        <v>1848000</v>
      </c>
      <c r="G15" s="12"/>
    </row>
    <row r="16" spans="1:7" x14ac:dyDescent="0.3">
      <c r="A16" s="12"/>
      <c r="B16" s="12"/>
      <c r="C16" s="17" t="s">
        <v>36</v>
      </c>
      <c r="D16" s="12"/>
      <c r="E16" s="14" t="s">
        <v>16</v>
      </c>
      <c r="F16" s="15">
        <v>32310180</v>
      </c>
      <c r="G16" s="12"/>
    </row>
    <row r="17" spans="1:8" x14ac:dyDescent="0.3">
      <c r="A17" s="12"/>
      <c r="B17" s="12"/>
      <c r="C17" s="12"/>
      <c r="D17" s="12"/>
      <c r="E17" s="12"/>
      <c r="F17" s="12"/>
      <c r="G17" s="12"/>
    </row>
    <row r="18" spans="1:8" ht="6" customHeight="1" x14ac:dyDescent="0.3">
      <c r="A18" s="12"/>
      <c r="B18" s="12"/>
      <c r="C18" s="12"/>
      <c r="D18" s="12"/>
      <c r="E18" s="12"/>
      <c r="F18" s="18"/>
      <c r="G18" s="12"/>
    </row>
    <row r="19" spans="1:8" x14ac:dyDescent="0.3">
      <c r="A19" s="19" t="s">
        <v>39</v>
      </c>
      <c r="B19" s="12"/>
      <c r="C19" s="12"/>
      <c r="D19" s="12"/>
      <c r="E19" s="20"/>
      <c r="F19" s="21">
        <f>SUM(F10:F18)</f>
        <v>124538180</v>
      </c>
      <c r="G19" s="23"/>
      <c r="H19" s="6"/>
    </row>
    <row r="20" spans="1:8" ht="44.45" customHeight="1" x14ac:dyDescent="0.3">
      <c r="A20" s="68" t="s">
        <v>48</v>
      </c>
      <c r="B20" s="68"/>
      <c r="C20" s="68"/>
      <c r="D20" s="68"/>
      <c r="E20" s="68"/>
      <c r="F20" s="12"/>
      <c r="G20" s="12"/>
    </row>
    <row r="21" spans="1:8" x14ac:dyDescent="0.3">
      <c r="A21" s="12" t="s">
        <v>17</v>
      </c>
      <c r="B21" s="12"/>
      <c r="C21" s="12"/>
      <c r="D21" s="12"/>
      <c r="E21" s="12"/>
      <c r="F21" s="22" t="s">
        <v>34</v>
      </c>
      <c r="G21" s="12"/>
    </row>
    <row r="22" spans="1:8" ht="6" customHeight="1" x14ac:dyDescent="0.3">
      <c r="A22" s="12"/>
      <c r="B22" s="12"/>
      <c r="C22" s="12"/>
      <c r="D22" s="12"/>
      <c r="E22" s="12"/>
      <c r="F22" s="12"/>
      <c r="G22" s="12"/>
    </row>
    <row r="23" spans="1:8" ht="17.25" thickBot="1" x14ac:dyDescent="0.35">
      <c r="A23" s="12"/>
      <c r="B23" s="12"/>
      <c r="C23" s="12"/>
      <c r="D23" s="12"/>
      <c r="E23" s="12"/>
      <c r="F23" s="12"/>
      <c r="G23" s="12"/>
    </row>
    <row r="24" spans="1:8" ht="17.25" thickBot="1" x14ac:dyDescent="0.35">
      <c r="A24" s="12" t="s">
        <v>23</v>
      </c>
      <c r="B24" s="12"/>
      <c r="C24" s="12"/>
      <c r="D24" s="12"/>
      <c r="E24" s="12" t="s">
        <v>49</v>
      </c>
      <c r="F24" s="5"/>
      <c r="G24" s="12"/>
    </row>
    <row r="25" spans="1:8" x14ac:dyDescent="0.3">
      <c r="A25" s="12"/>
      <c r="B25" s="12"/>
      <c r="C25" s="12"/>
      <c r="D25" s="12"/>
      <c r="E25" s="12"/>
      <c r="F25" s="18"/>
      <c r="G25" s="12"/>
    </row>
    <row r="26" spans="1:8" x14ac:dyDescent="0.3">
      <c r="A26" s="59" t="s">
        <v>40</v>
      </c>
      <c r="B26" s="59"/>
      <c r="C26" s="59"/>
      <c r="D26" s="59"/>
      <c r="E26" s="24" t="s">
        <v>1</v>
      </c>
      <c r="F26" s="25"/>
      <c r="G26" s="12"/>
    </row>
    <row r="27" spans="1:8" x14ac:dyDescent="0.3">
      <c r="A27" s="12" t="s">
        <v>18</v>
      </c>
      <c r="B27" s="12"/>
      <c r="C27" s="12"/>
      <c r="D27" s="12" t="s">
        <v>49</v>
      </c>
      <c r="E27" s="1"/>
      <c r="F27" s="26">
        <f>F24*E27/100</f>
        <v>0</v>
      </c>
      <c r="G27" s="12"/>
    </row>
    <row r="28" spans="1:8" x14ac:dyDescent="0.3">
      <c r="A28" s="12" t="s">
        <v>24</v>
      </c>
      <c r="B28" s="12"/>
      <c r="C28" s="12"/>
      <c r="D28" s="12" t="s">
        <v>49</v>
      </c>
      <c r="E28" s="1"/>
      <c r="F28" s="26">
        <f>F24*E28/100</f>
        <v>0</v>
      </c>
      <c r="G28" s="12"/>
    </row>
    <row r="29" spans="1:8" x14ac:dyDescent="0.3">
      <c r="A29" s="12" t="s">
        <v>25</v>
      </c>
      <c r="B29" s="12"/>
      <c r="C29" s="12"/>
      <c r="D29" s="12" t="s">
        <v>49</v>
      </c>
      <c r="E29" s="1"/>
      <c r="F29" s="26">
        <f>F24*E29/100</f>
        <v>0</v>
      </c>
      <c r="G29" s="12"/>
    </row>
    <row r="30" spans="1:8" x14ac:dyDescent="0.3">
      <c r="A30" s="12" t="s">
        <v>21</v>
      </c>
      <c r="B30" s="12"/>
      <c r="C30" s="12"/>
      <c r="D30" s="12" t="s">
        <v>49</v>
      </c>
      <c r="E30" s="1"/>
      <c r="F30" s="26">
        <f>F24*E30/100</f>
        <v>0</v>
      </c>
      <c r="G30" s="12"/>
    </row>
    <row r="31" spans="1:8" x14ac:dyDescent="0.3">
      <c r="A31" s="12" t="s">
        <v>19</v>
      </c>
      <c r="B31" s="12"/>
      <c r="C31" s="12"/>
      <c r="D31" s="12" t="s">
        <v>49</v>
      </c>
      <c r="E31" s="1"/>
      <c r="F31" s="26">
        <f>F24*E31/100</f>
        <v>0</v>
      </c>
      <c r="G31" s="12"/>
    </row>
    <row r="32" spans="1:8" ht="6" customHeight="1" x14ac:dyDescent="0.3">
      <c r="A32" s="13"/>
      <c r="B32" s="12"/>
      <c r="C32" s="12"/>
      <c r="D32" s="12"/>
      <c r="E32" s="20"/>
      <c r="F32" s="18"/>
      <c r="G32" s="12"/>
    </row>
    <row r="33" spans="1:8" x14ac:dyDescent="0.3">
      <c r="A33" s="23" t="s">
        <v>26</v>
      </c>
      <c r="B33" s="12"/>
      <c r="C33" s="12"/>
      <c r="D33" s="12" t="s">
        <v>49</v>
      </c>
      <c r="E33" s="20"/>
      <c r="F33" s="27">
        <f>SUM(F27:F31)</f>
        <v>0</v>
      </c>
      <c r="G33" s="23"/>
    </row>
    <row r="34" spans="1:8" ht="6" customHeight="1" x14ac:dyDescent="0.3">
      <c r="A34" s="23"/>
      <c r="B34" s="12"/>
      <c r="C34" s="12"/>
      <c r="D34" s="12"/>
      <c r="E34" s="20"/>
      <c r="F34" s="28"/>
      <c r="G34" s="23"/>
    </row>
    <row r="35" spans="1:8" x14ac:dyDescent="0.3">
      <c r="A35" s="12" t="s">
        <v>31</v>
      </c>
      <c r="B35" s="12"/>
      <c r="C35" s="12"/>
      <c r="D35" s="12"/>
      <c r="E35" s="12" t="s">
        <v>49</v>
      </c>
      <c r="F35" s="3"/>
      <c r="G35" s="12" t="s">
        <v>1</v>
      </c>
    </row>
    <row r="36" spans="1:8" ht="6" customHeight="1" x14ac:dyDescent="0.3">
      <c r="A36" s="12"/>
      <c r="B36" s="12"/>
      <c r="C36" s="12"/>
      <c r="D36" s="12"/>
      <c r="E36" s="12"/>
      <c r="F36" s="18"/>
      <c r="G36" s="12"/>
    </row>
    <row r="37" spans="1:8" x14ac:dyDescent="0.3">
      <c r="A37" s="12"/>
      <c r="B37" s="12"/>
      <c r="C37" s="12"/>
      <c r="D37" s="12"/>
      <c r="E37" s="12"/>
      <c r="F37" s="9">
        <f>SUM(F33*F35)</f>
        <v>0</v>
      </c>
      <c r="G37" s="12"/>
    </row>
    <row r="38" spans="1:8" ht="6" customHeight="1" thickBot="1" x14ac:dyDescent="0.35">
      <c r="A38" s="12"/>
      <c r="B38" s="12"/>
      <c r="C38" s="12"/>
      <c r="D38" s="12"/>
      <c r="E38" s="12"/>
      <c r="F38" s="18"/>
      <c r="G38" s="12"/>
    </row>
    <row r="39" spans="1:8" ht="17.25" thickBot="1" x14ac:dyDescent="0.35">
      <c r="A39" s="19" t="s">
        <v>32</v>
      </c>
      <c r="B39" s="12"/>
      <c r="C39" s="12"/>
      <c r="D39" s="12"/>
      <c r="E39" s="12" t="s">
        <v>49</v>
      </c>
      <c r="F39" s="29">
        <f>SUM(F33+F37)</f>
        <v>0</v>
      </c>
      <c r="G39" s="23"/>
    </row>
    <row r="40" spans="1:8" ht="38.25" customHeight="1" x14ac:dyDescent="0.3">
      <c r="A40" s="58" t="s">
        <v>22</v>
      </c>
      <c r="B40" s="58"/>
      <c r="C40" s="58"/>
      <c r="D40" s="58"/>
      <c r="E40" s="58"/>
      <c r="F40" s="58"/>
      <c r="G40" s="58"/>
      <c r="H40" s="7"/>
    </row>
    <row r="41" spans="1:8" x14ac:dyDescent="0.3">
      <c r="A41" s="31"/>
      <c r="B41" s="31"/>
      <c r="C41" s="31"/>
      <c r="D41" s="31"/>
      <c r="E41" s="24" t="s">
        <v>1</v>
      </c>
      <c r="F41" s="31"/>
      <c r="G41" s="31"/>
      <c r="H41" s="7"/>
    </row>
    <row r="42" spans="1:8" x14ac:dyDescent="0.3">
      <c r="A42" s="13" t="s">
        <v>20</v>
      </c>
      <c r="B42" s="12"/>
      <c r="C42" s="12"/>
      <c r="D42" s="12" t="s">
        <v>49</v>
      </c>
      <c r="E42" s="3"/>
      <c r="F42" s="27">
        <f>SUM(E42*F39)</f>
        <v>0</v>
      </c>
      <c r="G42" s="12"/>
    </row>
    <row r="43" spans="1:8" x14ac:dyDescent="0.3">
      <c r="A43" s="12"/>
      <c r="B43" s="12"/>
      <c r="C43" s="12"/>
      <c r="D43" s="12"/>
      <c r="E43" s="12"/>
      <c r="F43" s="12"/>
      <c r="G43" s="12"/>
    </row>
    <row r="44" spans="1:8" ht="16.5" customHeight="1" x14ac:dyDescent="0.3">
      <c r="A44" s="72" t="s">
        <v>56</v>
      </c>
      <c r="B44" s="73"/>
      <c r="C44" s="35" t="s">
        <v>50</v>
      </c>
      <c r="D44" s="35" t="s">
        <v>49</v>
      </c>
      <c r="E44" s="35"/>
      <c r="F44" s="32">
        <f>SUM(F42+F39)</f>
        <v>0</v>
      </c>
      <c r="G44" s="12"/>
    </row>
    <row r="45" spans="1:8" ht="17.25" thickBot="1" x14ac:dyDescent="0.35">
      <c r="A45" s="35"/>
      <c r="B45" s="35"/>
      <c r="C45" s="35" t="s">
        <v>51</v>
      </c>
      <c r="D45" s="35"/>
      <c r="E45" s="36">
        <v>0.19</v>
      </c>
      <c r="F45" s="33">
        <f>SUM(F44*E45)</f>
        <v>0</v>
      </c>
      <c r="G45" s="12"/>
    </row>
    <row r="46" spans="1:8" ht="17.25" thickBot="1" x14ac:dyDescent="0.35">
      <c r="A46" s="72" t="s">
        <v>56</v>
      </c>
      <c r="B46" s="73"/>
      <c r="C46" s="35" t="s">
        <v>50</v>
      </c>
      <c r="D46" s="35" t="s">
        <v>52</v>
      </c>
      <c r="E46" s="35"/>
      <c r="F46" s="34">
        <f>SUM(F44+F45)</f>
        <v>0</v>
      </c>
      <c r="G46" s="12"/>
    </row>
    <row r="47" spans="1:8" ht="6" customHeight="1" thickBot="1" x14ac:dyDescent="0.35">
      <c r="A47" s="12"/>
      <c r="B47" s="12"/>
      <c r="C47" s="12"/>
      <c r="D47" s="12"/>
      <c r="E47" s="12"/>
      <c r="F47" s="12"/>
      <c r="G47" s="12"/>
    </row>
    <row r="48" spans="1:8" ht="18" customHeight="1" thickBot="1" x14ac:dyDescent="0.35">
      <c r="A48" s="12" t="s">
        <v>58</v>
      </c>
      <c r="B48" s="12"/>
      <c r="C48" s="12"/>
      <c r="D48" s="12"/>
      <c r="E48" s="12" t="s">
        <v>49</v>
      </c>
      <c r="F48" s="5"/>
      <c r="G48" s="12"/>
    </row>
    <row r="49" spans="1:7" ht="34.9" customHeight="1" x14ac:dyDescent="0.3">
      <c r="A49" s="69" t="s">
        <v>41</v>
      </c>
      <c r="B49" s="69"/>
      <c r="C49" s="69"/>
      <c r="D49" s="69"/>
      <c r="E49" s="24" t="s">
        <v>1</v>
      </c>
      <c r="F49" s="12"/>
      <c r="G49" s="12"/>
    </row>
    <row r="50" spans="1:7" x14ac:dyDescent="0.3">
      <c r="A50" s="12" t="s">
        <v>18</v>
      </c>
      <c r="B50" s="12"/>
      <c r="C50" s="12"/>
      <c r="D50" s="12" t="s">
        <v>49</v>
      </c>
      <c r="E50" s="1"/>
      <c r="F50" s="26">
        <f>F48*E50/100</f>
        <v>0</v>
      </c>
      <c r="G50" s="12" t="s">
        <v>3</v>
      </c>
    </row>
    <row r="51" spans="1:7" x14ac:dyDescent="0.3">
      <c r="A51" s="12" t="s">
        <v>24</v>
      </c>
      <c r="B51" s="12"/>
      <c r="C51" s="12"/>
      <c r="D51" s="12" t="s">
        <v>49</v>
      </c>
      <c r="E51" s="1"/>
      <c r="F51" s="26">
        <f>F48*E51/100</f>
        <v>0</v>
      </c>
      <c r="G51" s="12" t="s">
        <v>3</v>
      </c>
    </row>
    <row r="52" spans="1:7" x14ac:dyDescent="0.3">
      <c r="A52" s="12" t="s">
        <v>25</v>
      </c>
      <c r="B52" s="12"/>
      <c r="C52" s="12"/>
      <c r="D52" s="12" t="s">
        <v>49</v>
      </c>
      <c r="E52" s="1"/>
      <c r="F52" s="26">
        <f>F48*E52/100</f>
        <v>0</v>
      </c>
      <c r="G52" s="12" t="s">
        <v>3</v>
      </c>
    </row>
    <row r="53" spans="1:7" x14ac:dyDescent="0.3">
      <c r="A53" s="12" t="s">
        <v>21</v>
      </c>
      <c r="B53" s="12"/>
      <c r="C53" s="12"/>
      <c r="D53" s="12" t="s">
        <v>49</v>
      </c>
      <c r="E53" s="1"/>
      <c r="F53" s="26">
        <f>F48*E53/100</f>
        <v>0</v>
      </c>
      <c r="G53" s="12" t="s">
        <v>3</v>
      </c>
    </row>
    <row r="54" spans="1:7" x14ac:dyDescent="0.3">
      <c r="A54" s="12" t="s">
        <v>19</v>
      </c>
      <c r="B54" s="12"/>
      <c r="C54" s="12"/>
      <c r="D54" s="12" t="s">
        <v>49</v>
      </c>
      <c r="E54" s="1"/>
      <c r="F54" s="26">
        <f>F48*E54/100</f>
        <v>0</v>
      </c>
      <c r="G54" s="12" t="s">
        <v>3</v>
      </c>
    </row>
    <row r="55" spans="1:7" ht="6" customHeight="1" x14ac:dyDescent="0.3">
      <c r="A55" s="13"/>
      <c r="B55" s="12"/>
      <c r="C55" s="12"/>
      <c r="D55" s="12"/>
      <c r="E55" s="20"/>
      <c r="F55" s="18"/>
      <c r="G55" s="12"/>
    </row>
    <row r="56" spans="1:7" x14ac:dyDescent="0.3">
      <c r="A56" s="23" t="s">
        <v>27</v>
      </c>
      <c r="B56" s="12"/>
      <c r="C56" s="12"/>
      <c r="D56" s="12" t="s">
        <v>49</v>
      </c>
      <c r="E56" s="20"/>
      <c r="F56" s="27">
        <f>SUM(F50:F54)</f>
        <v>0</v>
      </c>
      <c r="G56" s="23" t="s">
        <v>3</v>
      </c>
    </row>
    <row r="57" spans="1:7" ht="6" customHeight="1" x14ac:dyDescent="0.3">
      <c r="A57" s="13"/>
      <c r="B57" s="12"/>
      <c r="C57" s="12"/>
      <c r="D57" s="12"/>
      <c r="E57" s="12"/>
      <c r="F57" s="12"/>
      <c r="G57" s="12"/>
    </row>
    <row r="58" spans="1:7" ht="34.5" customHeight="1" x14ac:dyDescent="0.3">
      <c r="A58" s="58" t="s">
        <v>22</v>
      </c>
      <c r="B58" s="58"/>
      <c r="C58" s="58"/>
      <c r="D58" s="58"/>
      <c r="E58" s="58"/>
      <c r="F58" s="58"/>
      <c r="G58" s="58"/>
    </row>
    <row r="59" spans="1:7" ht="6" customHeight="1" x14ac:dyDescent="0.3">
      <c r="A59" s="30"/>
      <c r="B59" s="30"/>
      <c r="C59" s="30"/>
      <c r="D59" s="30"/>
      <c r="E59" s="30"/>
      <c r="F59" s="30"/>
      <c r="G59" s="30"/>
    </row>
    <row r="60" spans="1:7" x14ac:dyDescent="0.3">
      <c r="A60" s="13" t="s">
        <v>30</v>
      </c>
      <c r="B60" s="12"/>
      <c r="C60" s="12"/>
      <c r="D60" s="12"/>
      <c r="E60" s="12"/>
      <c r="F60" s="12"/>
      <c r="G60" s="12"/>
    </row>
    <row r="61" spans="1:7" ht="36" customHeight="1" x14ac:dyDescent="0.3">
      <c r="A61" s="60"/>
      <c r="B61" s="61"/>
      <c r="C61" s="61"/>
      <c r="D61" s="61"/>
      <c r="E61" s="61"/>
      <c r="F61" s="4"/>
      <c r="G61" s="23" t="s">
        <v>3</v>
      </c>
    </row>
    <row r="62" spans="1:7" ht="6" customHeight="1" x14ac:dyDescent="0.3">
      <c r="A62" s="13"/>
      <c r="B62" s="12"/>
      <c r="C62" s="12"/>
      <c r="D62" s="12"/>
      <c r="E62" s="12"/>
      <c r="F62" s="12"/>
      <c r="G62" s="12"/>
    </row>
    <row r="63" spans="1:7" ht="16.5" customHeight="1" x14ac:dyDescent="0.3">
      <c r="A63" s="67" t="s">
        <v>57</v>
      </c>
      <c r="B63" s="67"/>
      <c r="C63" s="67"/>
      <c r="D63" s="12"/>
      <c r="E63" s="24" t="s">
        <v>1</v>
      </c>
      <c r="F63" s="12"/>
      <c r="G63" s="12"/>
    </row>
    <row r="64" spans="1:7" x14ac:dyDescent="0.3">
      <c r="A64" s="12" t="s">
        <v>29</v>
      </c>
      <c r="B64" s="12"/>
      <c r="C64" s="12"/>
      <c r="D64" s="12"/>
      <c r="E64" s="3"/>
      <c r="F64" s="37">
        <f>E64*(F3740+F56+F61)</f>
        <v>0</v>
      </c>
      <c r="G64" s="12" t="s">
        <v>3</v>
      </c>
    </row>
    <row r="65" spans="1:7" ht="6" customHeight="1" x14ac:dyDescent="0.3">
      <c r="A65" s="13"/>
      <c r="B65" s="12"/>
      <c r="C65" s="12"/>
      <c r="D65" s="12"/>
      <c r="E65" s="20"/>
      <c r="F65" s="9"/>
      <c r="G65" s="12"/>
    </row>
    <row r="66" spans="1:7" x14ac:dyDescent="0.3">
      <c r="A66" s="23" t="s">
        <v>28</v>
      </c>
      <c r="B66" s="12"/>
      <c r="C66" s="12"/>
      <c r="D66" s="12"/>
      <c r="E66" s="20"/>
      <c r="F66" s="27">
        <f>SUM(F64:F64)</f>
        <v>0</v>
      </c>
      <c r="G66" s="23" t="s">
        <v>3</v>
      </c>
    </row>
    <row r="67" spans="1:7" ht="6" customHeight="1" x14ac:dyDescent="0.3">
      <c r="A67" s="13"/>
      <c r="B67" s="12"/>
      <c r="C67" s="12"/>
      <c r="D67" s="12"/>
      <c r="E67" s="12"/>
      <c r="F67" s="12"/>
      <c r="G67" s="12"/>
    </row>
    <row r="68" spans="1:7" ht="32.25" customHeight="1" x14ac:dyDescent="0.3">
      <c r="A68" s="58" t="s">
        <v>22</v>
      </c>
      <c r="B68" s="58"/>
      <c r="C68" s="58"/>
      <c r="D68" s="58"/>
      <c r="E68" s="58"/>
      <c r="F68" s="58"/>
      <c r="G68" s="58"/>
    </row>
    <row r="69" spans="1:7" x14ac:dyDescent="0.3">
      <c r="A69" s="12"/>
      <c r="B69" s="12"/>
      <c r="C69" s="12"/>
      <c r="D69" s="12"/>
      <c r="E69" s="12"/>
      <c r="F69" s="12"/>
      <c r="G69" s="12"/>
    </row>
    <row r="70" spans="1:7" x14ac:dyDescent="0.3">
      <c r="A70" s="19" t="s">
        <v>45</v>
      </c>
      <c r="B70" s="12"/>
      <c r="C70" s="12"/>
      <c r="D70" s="12"/>
      <c r="E70" s="20"/>
      <c r="F70" s="27">
        <f>F56+F66+F61</f>
        <v>0</v>
      </c>
      <c r="G70" s="23" t="s">
        <v>3</v>
      </c>
    </row>
    <row r="71" spans="1:7" x14ac:dyDescent="0.3">
      <c r="A71" s="12"/>
      <c r="B71" s="12"/>
      <c r="C71" s="12"/>
      <c r="D71" s="12"/>
      <c r="E71" s="24" t="s">
        <v>1</v>
      </c>
      <c r="F71" s="31"/>
      <c r="G71" s="31"/>
    </row>
    <row r="72" spans="1:7" x14ac:dyDescent="0.3">
      <c r="A72" s="13" t="s">
        <v>44</v>
      </c>
      <c r="B72" s="12"/>
      <c r="C72" s="12"/>
      <c r="D72" s="12"/>
      <c r="E72" s="3"/>
      <c r="F72" s="37">
        <f>E72*F70</f>
        <v>0</v>
      </c>
      <c r="G72" s="12" t="s">
        <v>3</v>
      </c>
    </row>
    <row r="73" spans="1:7" ht="6" customHeight="1" x14ac:dyDescent="0.3">
      <c r="A73" s="13"/>
      <c r="B73" s="12"/>
      <c r="C73" s="12"/>
      <c r="D73" s="12"/>
      <c r="E73" s="12"/>
      <c r="F73" s="18"/>
      <c r="G73" s="12"/>
    </row>
    <row r="74" spans="1:7" x14ac:dyDescent="0.3">
      <c r="A74" s="13"/>
      <c r="B74" s="12"/>
      <c r="C74" s="12" t="s">
        <v>50</v>
      </c>
      <c r="D74" s="12" t="s">
        <v>49</v>
      </c>
      <c r="E74" s="12"/>
      <c r="F74" s="40">
        <f>SUM(F72+F70)</f>
        <v>0</v>
      </c>
      <c r="G74" s="12"/>
    </row>
    <row r="75" spans="1:7" x14ac:dyDescent="0.3">
      <c r="A75" s="13"/>
      <c r="B75" s="12"/>
      <c r="C75" s="12" t="s">
        <v>51</v>
      </c>
      <c r="D75" s="12"/>
      <c r="E75" s="39">
        <v>0.19</v>
      </c>
      <c r="F75" s="9">
        <f>SUM(F74*E75)</f>
        <v>0</v>
      </c>
      <c r="G75" s="12"/>
    </row>
    <row r="76" spans="1:7" x14ac:dyDescent="0.3">
      <c r="A76" s="13"/>
      <c r="B76" s="12"/>
      <c r="C76" s="12" t="s">
        <v>50</v>
      </c>
      <c r="D76" s="12" t="s">
        <v>52</v>
      </c>
      <c r="E76" s="12"/>
      <c r="F76" s="40">
        <f>SUM(F74+F75)</f>
        <v>0</v>
      </c>
      <c r="G76" s="12"/>
    </row>
    <row r="77" spans="1:7" ht="6" customHeight="1" x14ac:dyDescent="0.3">
      <c r="A77" s="13"/>
      <c r="B77" s="12"/>
      <c r="C77" s="12"/>
      <c r="D77" s="12"/>
      <c r="E77" s="12"/>
      <c r="F77" s="18"/>
      <c r="G77" s="12"/>
    </row>
    <row r="78" spans="1:7" ht="18.75" customHeight="1" x14ac:dyDescent="0.3">
      <c r="A78" s="38" t="s">
        <v>59</v>
      </c>
      <c r="B78" s="12"/>
      <c r="C78" s="12"/>
      <c r="D78" s="12"/>
      <c r="E78" s="12"/>
      <c r="F78" s="18"/>
      <c r="G78" s="12"/>
    </row>
    <row r="79" spans="1:7" ht="6" customHeight="1" x14ac:dyDescent="0.3">
      <c r="A79" s="13"/>
      <c r="B79" s="12"/>
      <c r="C79" s="12"/>
      <c r="D79" s="12"/>
      <c r="E79" s="12"/>
      <c r="F79" s="18"/>
      <c r="G79" s="12"/>
    </row>
    <row r="80" spans="1:7" ht="15.75" customHeight="1" x14ac:dyDescent="0.3">
      <c r="A80" s="72" t="s">
        <v>56</v>
      </c>
      <c r="B80" s="73"/>
      <c r="C80" s="38" t="s">
        <v>53</v>
      </c>
      <c r="D80" s="38" t="s">
        <v>52</v>
      </c>
      <c r="E80" s="38"/>
      <c r="F80" s="32">
        <f>SUM(F46)</f>
        <v>0</v>
      </c>
      <c r="G80" s="12"/>
    </row>
    <row r="81" spans="1:7" ht="34.5" customHeight="1" x14ac:dyDescent="0.3">
      <c r="A81" s="72" t="s">
        <v>54</v>
      </c>
      <c r="B81" s="73"/>
      <c r="C81" s="38" t="s">
        <v>53</v>
      </c>
      <c r="D81" s="38" t="s">
        <v>52</v>
      </c>
      <c r="E81" s="38"/>
      <c r="F81" s="32">
        <f>SUM(F76)</f>
        <v>0</v>
      </c>
      <c r="G81" s="12"/>
    </row>
    <row r="82" spans="1:7" ht="17.25" thickBot="1" x14ac:dyDescent="0.35">
      <c r="A82" s="38"/>
      <c r="B82" s="35"/>
      <c r="C82" s="35"/>
      <c r="D82" s="35"/>
      <c r="E82" s="35"/>
      <c r="F82" s="41"/>
      <c r="G82" s="12"/>
    </row>
    <row r="83" spans="1:7" ht="17.25" thickBot="1" x14ac:dyDescent="0.35">
      <c r="A83" s="38" t="s">
        <v>55</v>
      </c>
      <c r="B83" s="35"/>
      <c r="C83" s="38" t="s">
        <v>55</v>
      </c>
      <c r="D83" s="38" t="s">
        <v>52</v>
      </c>
      <c r="E83" s="35"/>
      <c r="F83" s="34">
        <f>SUM(F80+F81)</f>
        <v>0</v>
      </c>
      <c r="G83" s="12"/>
    </row>
    <row r="84" spans="1:7" x14ac:dyDescent="0.3">
      <c r="A84" s="12"/>
      <c r="B84" s="12"/>
      <c r="C84" s="12"/>
      <c r="D84" s="12"/>
      <c r="E84" s="12"/>
      <c r="F84" s="12"/>
      <c r="G84" s="12"/>
    </row>
    <row r="85" spans="1:7" x14ac:dyDescent="0.3">
      <c r="A85" s="13" t="s">
        <v>47</v>
      </c>
      <c r="B85" s="12"/>
      <c r="C85" s="12"/>
      <c r="D85" s="12"/>
      <c r="E85" s="12"/>
      <c r="F85" s="12"/>
      <c r="G85" s="12"/>
    </row>
    <row r="86" spans="1:7" ht="9" customHeight="1" x14ac:dyDescent="0.3">
      <c r="A86" s="12"/>
      <c r="B86" s="12"/>
      <c r="C86" s="12"/>
      <c r="D86" s="12"/>
      <c r="E86" s="12"/>
      <c r="F86" s="12"/>
      <c r="G86" s="12"/>
    </row>
    <row r="87" spans="1:7" x14ac:dyDescent="0.3">
      <c r="A87" s="12" t="s">
        <v>6</v>
      </c>
      <c r="B87" s="12"/>
      <c r="C87" s="12"/>
      <c r="D87" s="12"/>
      <c r="E87" s="12"/>
      <c r="F87" s="1"/>
      <c r="G87" s="12" t="s">
        <v>2</v>
      </c>
    </row>
    <row r="88" spans="1:7" ht="9" customHeight="1" x14ac:dyDescent="0.3">
      <c r="A88" s="12"/>
      <c r="B88" s="12"/>
      <c r="C88" s="12"/>
      <c r="D88" s="12"/>
      <c r="E88" s="12"/>
      <c r="F88" s="12"/>
      <c r="G88" s="12"/>
    </row>
    <row r="89" spans="1:7" x14ac:dyDescent="0.3">
      <c r="A89" s="12" t="s">
        <v>7</v>
      </c>
      <c r="B89" s="12"/>
      <c r="C89" s="12"/>
      <c r="D89" s="12"/>
      <c r="E89" s="12"/>
      <c r="F89" s="1"/>
      <c r="G89" s="12" t="s">
        <v>2</v>
      </c>
    </row>
    <row r="90" spans="1:7" ht="9" customHeight="1" x14ac:dyDescent="0.3">
      <c r="A90" s="12"/>
      <c r="B90" s="12"/>
      <c r="C90" s="12"/>
      <c r="D90" s="12"/>
      <c r="E90" s="12"/>
      <c r="F90" s="12"/>
      <c r="G90" s="12"/>
    </row>
    <row r="91" spans="1:7" x14ac:dyDescent="0.3">
      <c r="A91" s="12" t="s">
        <v>9</v>
      </c>
      <c r="B91" s="12"/>
      <c r="C91" s="12"/>
      <c r="D91" s="12"/>
      <c r="E91" s="12"/>
      <c r="F91" s="1"/>
      <c r="G91" s="12" t="s">
        <v>2</v>
      </c>
    </row>
    <row r="92" spans="1:7" ht="9" customHeight="1" x14ac:dyDescent="0.3">
      <c r="A92" s="12"/>
      <c r="B92" s="12"/>
      <c r="C92" s="12"/>
      <c r="D92" s="12"/>
      <c r="E92" s="12"/>
      <c r="F92" s="12"/>
      <c r="G92" s="12"/>
    </row>
    <row r="93" spans="1:7" x14ac:dyDescent="0.3">
      <c r="A93" s="12" t="s">
        <v>8</v>
      </c>
      <c r="B93" s="12"/>
      <c r="C93" s="12"/>
      <c r="D93" s="12"/>
      <c r="E93" s="12"/>
      <c r="F93" s="1"/>
      <c r="G93" s="12" t="s">
        <v>2</v>
      </c>
    </row>
    <row r="94" spans="1:7" x14ac:dyDescent="0.3">
      <c r="A94" s="12"/>
      <c r="B94" s="12"/>
      <c r="C94" s="12"/>
      <c r="D94" s="12"/>
      <c r="E94" s="12"/>
      <c r="F94" s="42"/>
      <c r="G94" s="12"/>
    </row>
    <row r="95" spans="1:7" ht="36" customHeight="1" x14ac:dyDescent="0.3">
      <c r="A95" s="70" t="s">
        <v>43</v>
      </c>
      <c r="B95" s="71"/>
      <c r="C95" s="71"/>
      <c r="D95" s="71"/>
      <c r="E95" s="71"/>
      <c r="F95" s="74"/>
      <c r="G95" s="12" t="s">
        <v>3</v>
      </c>
    </row>
    <row r="96" spans="1:7" ht="18" customHeight="1" x14ac:dyDescent="0.3">
      <c r="A96" s="43" t="s">
        <v>46</v>
      </c>
      <c r="B96" s="44"/>
      <c r="C96" s="45"/>
      <c r="D96" s="45"/>
      <c r="E96" s="44"/>
      <c r="F96" s="75"/>
      <c r="G96" s="12"/>
    </row>
    <row r="97" spans="1:8" x14ac:dyDescent="0.3">
      <c r="A97" s="12"/>
      <c r="B97" s="12"/>
      <c r="C97" s="12"/>
      <c r="D97" s="12"/>
      <c r="E97" s="12"/>
      <c r="F97" s="42"/>
      <c r="G97" s="12"/>
    </row>
    <row r="98" spans="1:8" x14ac:dyDescent="0.3">
      <c r="A98" s="12"/>
      <c r="B98" s="12"/>
      <c r="C98" s="12"/>
      <c r="D98" s="12"/>
      <c r="E98" s="12"/>
      <c r="F98" s="12"/>
      <c r="G98" s="12"/>
    </row>
    <row r="99" spans="1:8" ht="34.5" customHeight="1" x14ac:dyDescent="0.3">
      <c r="A99" s="48"/>
      <c r="B99" s="46"/>
      <c r="C99" s="62"/>
      <c r="D99" s="63"/>
      <c r="E99" s="63"/>
      <c r="F99" s="63"/>
      <c r="G99" s="64"/>
      <c r="H99" s="8"/>
    </row>
    <row r="100" spans="1:8" x14ac:dyDescent="0.3">
      <c r="A100" s="47" t="s">
        <v>4</v>
      </c>
      <c r="B100" s="47"/>
      <c r="C100" s="47" t="s">
        <v>5</v>
      </c>
      <c r="D100" s="12"/>
      <c r="E100" s="47"/>
      <c r="F100" s="12"/>
      <c r="G100" s="12"/>
    </row>
  </sheetData>
  <sheetProtection algorithmName="SHA-512" hashValue="JDBzZ7NsziylcQdkigzf2C41/rPdNoafkZiEZuRlkG/MjZu1VgytfkvmReb4bqw5TJxJJjh7isJu0NgxAukY3w==" saltValue="X++uoaLHbdkMUtl6EK7BOQ==" spinCount="100000" sheet="1" objects="1" scenarios="1"/>
  <mergeCells count="20">
    <mergeCell ref="A68:G68"/>
    <mergeCell ref="A61:E61"/>
    <mergeCell ref="A58:G58"/>
    <mergeCell ref="C99:G99"/>
    <mergeCell ref="A8:G8"/>
    <mergeCell ref="A63:C63"/>
    <mergeCell ref="A20:E20"/>
    <mergeCell ref="A49:D49"/>
    <mergeCell ref="A95:E95"/>
    <mergeCell ref="F95:F96"/>
    <mergeCell ref="A81:B81"/>
    <mergeCell ref="A80:B80"/>
    <mergeCell ref="A44:B44"/>
    <mergeCell ref="A46:B46"/>
    <mergeCell ref="C3:F3"/>
    <mergeCell ref="C4:F4"/>
    <mergeCell ref="C5:F5"/>
    <mergeCell ref="C6:F6"/>
    <mergeCell ref="A40:G40"/>
    <mergeCell ref="A26:D26"/>
  </mergeCells>
  <pageMargins left="0.70866141732283472" right="0.70866141732283472" top="0.78740157480314965" bottom="0.78740157480314965" header="0.31496062992125984" footer="0.31496062992125984"/>
  <pageSetup paperSize="9" scale="94" fitToHeight="0" orientation="portrait" r:id="rId1"/>
  <headerFooter>
    <oddHeader>&amp;L&amp;"Arial Narrow,Standard"&amp;10Generalsanierung Deutsches Nationaltheater Weimar
Projektsteuerung und BIM- Management&amp;R&amp;"Arial Narrow,Standard"&amp;10Honorarformblatt
finales Angebot</oddHeader>
    <oddFooter>&amp;L&amp;"Arial Narrow,Standard"&amp;9&amp;F&amp;C&amp;"Arial Narrow,Standard"&amp;10Seite&amp;P/&amp;N</oddFooter>
  </headerFooter>
  <rowBreaks count="1" manualBreakCount="1">
    <brk id="4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Tabelle1</vt:lpstr>
      <vt:lpstr>Tabelle1!Druckbereich</vt:lpstr>
      <vt:lpstr>Tabelle1!Drucktitel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Ines</dc:creator>
  <cp:lastModifiedBy>Windows User</cp:lastModifiedBy>
  <cp:lastPrinted>2023-07-20T12:52:30Z</cp:lastPrinted>
  <dcterms:created xsi:type="dcterms:W3CDTF">2019-06-19T12:17:42Z</dcterms:created>
  <dcterms:modified xsi:type="dcterms:W3CDTF">2023-07-23T16:56:32Z</dcterms:modified>
</cp:coreProperties>
</file>