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A9B7EAC7-C7C8-428C-8FD8-39A5E791FE3E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Tabelle1!$A$1:$U$127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1" l="1"/>
  <c r="F102" i="1"/>
  <c r="T97" i="1"/>
  <c r="P102" i="1"/>
  <c r="I102" i="1"/>
  <c r="B102" i="1"/>
  <c r="P97" i="1"/>
  <c r="I97" i="1"/>
  <c r="B97" i="1"/>
  <c r="P92" i="1"/>
  <c r="I92" i="1"/>
  <c r="F92" i="1"/>
  <c r="B92" i="1"/>
  <c r="P71" i="1"/>
  <c r="R102" i="1"/>
  <c r="T102" i="1" s="1"/>
  <c r="P57" i="1"/>
  <c r="P43" i="1"/>
  <c r="F108" i="1" l="1"/>
  <c r="T92" i="1"/>
  <c r="T93" i="1" s="1"/>
  <c r="T94" i="1" s="1"/>
  <c r="T98" i="1"/>
  <c r="T99" i="1" s="1"/>
  <c r="T103" i="1"/>
  <c r="T104" i="1" s="1"/>
  <c r="B71" i="1"/>
  <c r="I71" i="1"/>
  <c r="I57" i="1"/>
  <c r="B57" i="1"/>
  <c r="F97" i="1" s="1"/>
  <c r="I43" i="1"/>
  <c r="M92" i="1" s="1"/>
  <c r="B43" i="1"/>
  <c r="M103" i="1" l="1"/>
  <c r="M104" i="1" s="1"/>
  <c r="M97" i="1"/>
  <c r="F98" i="1"/>
  <c r="F99" i="1" s="1"/>
  <c r="M93" i="1"/>
  <c r="M94" i="1" s="1"/>
  <c r="F93" i="1"/>
  <c r="F94" i="1" s="1"/>
  <c r="F103" i="1"/>
  <c r="F104" i="1" s="1"/>
  <c r="F109" i="1" l="1"/>
  <c r="F110" i="1" s="1"/>
  <c r="M98" i="1"/>
  <c r="M99" i="1" s="1"/>
</calcChain>
</file>

<file path=xl/sharedStrings.xml><?xml version="1.0" encoding="utf-8"?>
<sst xmlns="http://schemas.openxmlformats.org/spreadsheetml/2006/main" count="247" uniqueCount="90">
  <si>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</si>
  <si>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</si>
  <si>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</si>
  <si>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</si>
  <si>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</si>
  <si>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</si>
  <si>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</si>
  <si>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</si>
  <si>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</si>
  <si>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</si>
  <si>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</si>
  <si>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</si>
  <si>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</si>
  <si>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</si>
  <si>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Berechnung der Kosten für die Vertragsglaufzeit: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</si>
  <si>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</si>
  <si>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</si>
  <si>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</si>
  <si>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</si>
  <si>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</si>
  <si>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</si>
  <si>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</si>
  <si>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</si>
  <si>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</si>
  <si>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x2026</t>
  </si>
  <si>
    <t>y2026</t>
  </si>
  <si>
    <t>Z2026</t>
  </si>
  <si>
    <t>Energiepreis2027</t>
  </si>
  <si>
    <t>x2027</t>
  </si>
  <si>
    <t>y2027</t>
  </si>
  <si>
    <t>Z2027</t>
  </si>
  <si>
    <t>Base2026</t>
  </si>
  <si>
    <t>Peak2026</t>
  </si>
  <si>
    <t>EP2026 =</t>
  </si>
  <si>
    <t>Energiepreis2028</t>
  </si>
  <si>
    <t>x2028</t>
  </si>
  <si>
    <t>y2028</t>
  </si>
  <si>
    <t>Z2028</t>
  </si>
  <si>
    <t>Gesamtkosten2026</t>
  </si>
  <si>
    <t xml:space="preserve"> =  (EP2026 /100)*Verbrauchsmenge</t>
  </si>
  <si>
    <t>Energiekosten2026 (netto)     (</t>
  </si>
  <si>
    <t>Energiekosten2026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</si>
  <si>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</si>
  <si>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Mehr-/ Mindermengentoleranzgrenze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</si>
  <si>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</si>
  <si>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</si>
  <si>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</si>
  <si>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</si>
  <si>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</si>
  <si>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</si>
  <si>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</si>
  <si>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BITTE UNBEDINGT ANGEBEN!</t>
  </si>
  <si>
    <t>Preisgruppe 1 - RLM</t>
  </si>
  <si>
    <t>Preisgruppe 2 - SLP</t>
  </si>
  <si>
    <t xml:space="preserve">Angebot/Leistungsverzeichnis zur Strombelieferung </t>
  </si>
  <si>
    <t>einzutragen in 633</t>
  </si>
  <si>
    <t>Erstvertragslaufzeit</t>
  </si>
  <si>
    <t>EP2026 = x2026*Base2026+y2026*Peak2026+z2026</t>
  </si>
  <si>
    <t>Base2028</t>
  </si>
  <si>
    <t>Peak2028</t>
  </si>
  <si>
    <t>EP2028 =</t>
  </si>
  <si>
    <t>Energiepreis2029</t>
  </si>
  <si>
    <t>x2029</t>
  </si>
  <si>
    <t>y2029</t>
  </si>
  <si>
    <t>Z2029</t>
  </si>
  <si>
    <t>EP2028 = x2028*Base2028+y2028*Peak2028+z2028</t>
  </si>
  <si>
    <t>EP2029 = x2029*Base2029+y2029*Peak2029+z2029</t>
  </si>
  <si>
    <t>Gesamtkosten2028</t>
  </si>
  <si>
    <t xml:space="preserve"> =  (EP2028 /100)*Verbrauchsmenge</t>
  </si>
  <si>
    <t>Energiekosten2028 (netto)     (</t>
  </si>
  <si>
    <t>Energiekosten2028 (brutto)</t>
  </si>
  <si>
    <t>Wir verzichten auf eine Mengentoleranzgrenze</t>
  </si>
  <si>
    <t>ja</t>
  </si>
  <si>
    <t>bitte ankreuzen</t>
  </si>
  <si>
    <t>nein</t>
  </si>
  <si>
    <t>Wenn nein, hier Konditionen eintragen:</t>
  </si>
  <si>
    <t>Mehr- und Minder mengentoleranzgrenze</t>
  </si>
  <si>
    <t>Dienstleistungsentgelt</t>
  </si>
  <si>
    <t xml:space="preserve">Marschweg 3 </t>
  </si>
  <si>
    <t xml:space="preserve">Verbandsgemeinde Beetzendorf-Diesdorf </t>
  </si>
  <si>
    <t>38489 Beetzendorf</t>
  </si>
  <si>
    <t>Preisgruppe 1 (Allgemeinstrom)</t>
  </si>
  <si>
    <t>Preisgruppe 2 (Straßenbeleuchtung)</t>
  </si>
  <si>
    <t>Preisgruppe 3 (RLM)</t>
  </si>
  <si>
    <r>
      <t xml:space="preserve">Gesamtkosten2026-2028 </t>
    </r>
    <r>
      <rPr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</si>
  <si>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</si>
  <si>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Preisgruppe 3 - RLM</t>
  </si>
  <si>
    <t xml:space="preserve"> </t>
  </si>
  <si>
    <t>Energiepreise Vertragslaufzeit</t>
  </si>
  <si>
    <t>EP2027 = x2027*Base2027+y2027*Peak2027+z2027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</si>
</sst>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" fontId="10" fillId="0" borderId="9" applyNumberFormat="0" applyProtection="0">
      <alignment horizontal="left" vertical="center" indent="1"/>
    </xf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3" borderId="0" xfId="0" applyFill="1"/>
    <xf numFmtId="164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4" borderId="0" xfId="0" applyFill="1" applyAlignment="1">
      <alignment horizontal="left"/>
    </xf>
    <xf numFmtId="164" fontId="0" fillId="4" borderId="0" xfId="0" applyNumberFormat="1" applyFill="1"/>
    <xf numFmtId="44" fontId="2" fillId="4" borderId="0" xfId="1" applyFont="1" applyFill="1" applyBorder="1"/>
    <xf numFmtId="44" fontId="0" fillId="4" borderId="1" xfId="0" applyNumberFormat="1" applyFill="1" applyBorder="1"/>
    <xf numFmtId="0" fontId="12" fillId="4" borderId="0" xfId="0" applyFont="1" applyFill="1"/>
    <xf numFmtId="0" fontId="0" fillId="4" borderId="3" xfId="0" applyFill="1" applyBorder="1"/>
    <xf numFmtId="0" fontId="0" fillId="4" borderId="4" xfId="0" applyFill="1" applyBorder="1"/>
    <xf numFmtId="44" fontId="0" fillId="4" borderId="5" xfId="0" applyNumberFormat="1" applyFill="1" applyBorder="1"/>
    <xf numFmtId="0" fontId="11" fillId="4" borderId="0" xfId="0" applyFont="1" applyFill="1"/>
    <xf numFmtId="0" fontId="0" fillId="4" borderId="10" xfId="0" applyFill="1" applyBorder="1"/>
    <xf numFmtId="44" fontId="0" fillId="4" borderId="11" xfId="0" applyNumberFormat="1" applyFill="1" applyBorder="1"/>
    <xf numFmtId="0" fontId="2" fillId="4" borderId="6" xfId="0" applyFont="1" applyFill="1" applyBorder="1"/>
    <xf numFmtId="0" fontId="0" fillId="4" borderId="7" xfId="0" applyFill="1" applyBorder="1"/>
    <xf numFmtId="44" fontId="2" fillId="4" borderId="8" xfId="0" applyNumberFormat="1" applyFont="1" applyFill="1" applyBorder="1"/>
    <xf numFmtId="0" fontId="4" fillId="5" borderId="0" xfId="0" applyFont="1" applyFill="1"/>
    <xf numFmtId="0" fontId="13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>
      <alignment horizontal="right"/>
    </xf>
    <xf numFmtId="0" fontId="13" fillId="5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3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2" fontId="0" fillId="0" borderId="0" xfId="0" applyNumberFormat="1" applyAlignment="1">
      <alignment horizontal="left" wrapText="1"/>
    </xf>
    <xf numFmtId="0" fontId="15" fillId="4" borderId="0" xfId="0" applyFont="1" applyFill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0" fontId="9" fillId="4" borderId="0" xfId="0" applyFont="1" applyFill="1" applyAlignment="1">
      <alignment horizontal="left"/>
    </xf>
    <xf numFmtId="165" fontId="0" fillId="2" borderId="1" xfId="0" applyNumberFormat="1" applyFill="1" applyBorder="1"/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9" fillId="0" borderId="0" xfId="0" applyFont="1" applyAlignment="1">
      <alignment horizontal="left"/>
    </xf>
    <xf numFmtId="0" fontId="15" fillId="4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6" fillId="6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2" fillId="0" borderId="0" xfId="0" applyFont="1" applyFill="1"/>
  </cellXfs>
  <cellStyles count="3">
    <cellStyle name="SAPBEXstdItem" xfId="2" xr:uid="{995ACB12-775D-40B0-A7A5-D75F93698E08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118856</xdr:colOff>
      <xdr:row>0</xdr:row>
      <xdr:rowOff>127138</xdr:rowOff>
    </xdr:from>
    <xdr:to>
      <xdr:col>2</xdr:col>
      <xdr:colOff>144118</xdr:colOff>
      <xdr:row>4</xdr:row>
      <xdr:rowOff>30645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0AD1181-C7C6-912A-61F6-D7CBF5DB2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56" y="127138"/>
          <a:ext cx="2733675" cy="66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U126"/>
  <sheetViews>
    <sheetView showGridLines="0" tabSelected="1" view="pageBreakPreview" zoomScale="85" zoomScaleNormal="100" zoomScaleSheetLayoutView="85" workbookViewId="0">
      <selection activeCell="Q109" sqref="Q109"/>
    </sheetView>
  </sheetViews>
  <sheetFormatPr baseColWidth="10" defaultRowHeight="15" x14ac:dyDescent="0.25"/>
  <cols>
    <col min="1" max="1" width="29.140625" customWidth="1"/>
    <col min="6" max="6" width="13" bestFit="1" customWidth="1"/>
    <col min="8" max="8" width="26.85546875" customWidth="1"/>
    <col min="12" max="12" width="13" bestFit="1" customWidth="1"/>
    <col min="13" max="13" width="17.7109375" customWidth="1"/>
    <col min="20" max="20" width="15.140625" customWidth="1"/>
  </cols>
  <sheetData>
    <row r="5" spans="1:6" ht="42" customHeight="1" x14ac:dyDescent="0.25">
      <c r="A5" s="57" t="s">
        <v>54</v>
      </c>
      <c r="B5" s="58"/>
      <c r="C5" s="58"/>
      <c r="D5" s="58"/>
      <c r="E5" s="58"/>
      <c r="F5" s="58"/>
    </row>
    <row r="6" spans="1:6" ht="15.75" x14ac:dyDescent="0.25">
      <c r="A6" s="2" t="s">
        <v>0</v>
      </c>
      <c r="D6" s="2"/>
    </row>
    <row r="7" spans="1:6" ht="22.5" customHeight="1" x14ac:dyDescent="0.25">
      <c r="A7" t="s">
        <v>4</v>
      </c>
      <c r="B7" s="60" t="s">
        <v>79</v>
      </c>
      <c r="C7" s="61"/>
      <c r="D7" s="61"/>
      <c r="E7" s="61"/>
      <c r="F7" s="61"/>
    </row>
    <row r="8" spans="1:6" ht="22.5" customHeight="1" x14ac:dyDescent="0.25">
      <c r="A8" t="s">
        <v>18</v>
      </c>
      <c r="B8" s="62" t="s">
        <v>78</v>
      </c>
      <c r="C8" s="62"/>
      <c r="D8" s="62"/>
      <c r="E8" s="62"/>
      <c r="F8" s="62"/>
    </row>
    <row r="9" spans="1:6" ht="22.5" customHeight="1" x14ac:dyDescent="0.25">
      <c r="A9" t="s">
        <v>5</v>
      </c>
      <c r="B9" s="62" t="s">
        <v>80</v>
      </c>
      <c r="C9" s="62"/>
      <c r="D9" s="62"/>
      <c r="E9" s="62"/>
      <c r="F9" s="62"/>
    </row>
    <row r="11" spans="1:6" ht="15.75" x14ac:dyDescent="0.25">
      <c r="A11" s="2" t="s">
        <v>1</v>
      </c>
    </row>
    <row r="12" spans="1:6" ht="22.5" customHeight="1" x14ac:dyDescent="0.25">
      <c r="A12" t="s">
        <v>2</v>
      </c>
      <c r="B12" s="59"/>
      <c r="C12" s="59"/>
      <c r="D12" s="59"/>
      <c r="E12" s="59"/>
      <c r="F12" s="59"/>
    </row>
    <row r="13" spans="1:6" ht="22.5" customHeight="1" x14ac:dyDescent="0.25">
      <c r="A13" t="s">
        <v>17</v>
      </c>
      <c r="B13" s="59"/>
      <c r="C13" s="59"/>
      <c r="D13" s="59"/>
      <c r="E13" s="59"/>
      <c r="F13" s="59"/>
    </row>
    <row r="14" spans="1:6" ht="22.5" customHeight="1" x14ac:dyDescent="0.25">
      <c r="A14" t="s">
        <v>3</v>
      </c>
      <c r="B14" s="59"/>
      <c r="C14" s="59"/>
      <c r="D14" s="59"/>
      <c r="E14" s="59"/>
      <c r="F14" s="59"/>
    </row>
    <row r="15" spans="1:6" ht="22.5" customHeight="1" x14ac:dyDescent="0.25">
      <c r="A15" t="s">
        <v>6</v>
      </c>
      <c r="B15" s="59"/>
      <c r="C15" s="59"/>
      <c r="D15" s="59"/>
      <c r="E15" s="59"/>
      <c r="F15" s="59"/>
    </row>
    <row r="16" spans="1:6" ht="22.5" customHeight="1" x14ac:dyDescent="0.25">
      <c r="A16" t="s">
        <v>7</v>
      </c>
      <c r="B16" s="59"/>
      <c r="C16" s="59"/>
      <c r="D16" s="59"/>
      <c r="E16" s="59"/>
      <c r="F16" s="59"/>
    </row>
    <row r="17" spans="1:21" ht="22.5" customHeight="1" x14ac:dyDescent="0.25">
      <c r="A17" t="s">
        <v>8</v>
      </c>
      <c r="B17" s="59"/>
      <c r="C17" s="59"/>
      <c r="D17" s="59"/>
      <c r="E17" s="59"/>
      <c r="F17" s="59"/>
    </row>
    <row r="18" spans="1:21" ht="22.5" customHeight="1" x14ac:dyDescent="0.25">
      <c r="A18" t="s">
        <v>9</v>
      </c>
      <c r="B18" s="59"/>
      <c r="C18" s="59"/>
      <c r="D18" s="59"/>
      <c r="E18" s="59"/>
      <c r="F18" s="59"/>
    </row>
    <row r="20" spans="1:21" x14ac:dyDescent="0.25">
      <c r="A20" s="6" t="s">
        <v>19</v>
      </c>
      <c r="B20" s="6"/>
      <c r="C20" s="6"/>
    </row>
    <row r="21" spans="1:21" x14ac:dyDescent="0.25">
      <c r="I21" t="s">
        <v>87</v>
      </c>
    </row>
    <row r="22" spans="1:21" ht="15.75" x14ac:dyDescent="0.25">
      <c r="A22" s="2" t="s">
        <v>88</v>
      </c>
    </row>
    <row r="23" spans="1:21" ht="7.5" customHeight="1" x14ac:dyDescent="0.25">
      <c r="A23" s="3"/>
    </row>
    <row r="24" spans="1:21" x14ac:dyDescent="0.25">
      <c r="A24" s="54" t="s">
        <v>22</v>
      </c>
      <c r="B24" s="54"/>
      <c r="C24" s="54"/>
      <c r="D24" s="54"/>
      <c r="E24" s="54"/>
      <c r="F24" s="54"/>
    </row>
    <row r="25" spans="1:21" x14ac:dyDescent="0.25">
      <c r="A25" s="54"/>
      <c r="B25" s="54"/>
      <c r="C25" s="54"/>
      <c r="D25" s="54"/>
      <c r="E25" s="54"/>
      <c r="F25" s="54"/>
    </row>
    <row r="26" spans="1:21" x14ac:dyDescent="0.25">
      <c r="A26" s="54"/>
      <c r="B26" s="54"/>
      <c r="C26" s="54"/>
      <c r="D26" s="54"/>
      <c r="E26" s="54"/>
      <c r="F26" s="54"/>
    </row>
    <row r="28" spans="1:21" ht="15.75" x14ac:dyDescent="0.25">
      <c r="A28" s="66" t="s">
        <v>81</v>
      </c>
      <c r="B28" s="66"/>
      <c r="C28" s="66"/>
      <c r="D28" s="66"/>
      <c r="E28" s="66"/>
      <c r="F28" s="66"/>
      <c r="G28" s="66"/>
      <c r="H28" s="66" t="s">
        <v>82</v>
      </c>
      <c r="I28" s="66"/>
      <c r="J28" s="66"/>
      <c r="K28" s="66"/>
      <c r="L28" s="66"/>
      <c r="M28" s="12"/>
      <c r="N28" s="13"/>
      <c r="O28" s="52" t="s">
        <v>83</v>
      </c>
      <c r="P28" s="52"/>
      <c r="Q28" s="52"/>
      <c r="R28" s="52"/>
      <c r="S28" s="52"/>
      <c r="T28" s="12"/>
      <c r="U28" s="13"/>
    </row>
    <row r="29" spans="1:21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2"/>
      <c r="N29" s="13"/>
      <c r="O29" s="13"/>
      <c r="P29" s="13"/>
      <c r="Q29" s="13"/>
      <c r="R29" s="13"/>
      <c r="S29" s="13"/>
      <c r="T29" s="12"/>
      <c r="U29" s="13"/>
    </row>
    <row r="30" spans="1:21" x14ac:dyDescent="0.25">
      <c r="A30" s="1" t="s">
        <v>23</v>
      </c>
      <c r="B30" t="s">
        <v>57</v>
      </c>
      <c r="H30" s="1"/>
      <c r="O30" s="1"/>
    </row>
    <row r="31" spans="1:21" x14ac:dyDescent="0.25">
      <c r="A31" s="1"/>
      <c r="H31" s="1"/>
      <c r="O31" s="1"/>
    </row>
    <row r="32" spans="1:21" x14ac:dyDescent="0.25">
      <c r="A32" s="4" t="s">
        <v>24</v>
      </c>
      <c r="B32" s="47"/>
      <c r="C32" s="47"/>
      <c r="H32" s="4" t="s">
        <v>24</v>
      </c>
      <c r="I32" s="47"/>
      <c r="J32" s="47"/>
      <c r="O32" s="4" t="s">
        <v>24</v>
      </c>
      <c r="P32" s="47"/>
      <c r="Q32" s="47"/>
    </row>
    <row r="33" spans="1:21" ht="13.5" customHeight="1" x14ac:dyDescent="0.25">
      <c r="A33" s="4"/>
      <c r="E33" s="11"/>
      <c r="H33" s="4"/>
      <c r="L33" s="11"/>
      <c r="N33" s="11"/>
      <c r="O33" s="4"/>
      <c r="S33" s="11"/>
      <c r="T33" s="44"/>
      <c r="U33" s="11"/>
    </row>
    <row r="34" spans="1:21" x14ac:dyDescent="0.25">
      <c r="A34" s="4" t="s">
        <v>25</v>
      </c>
      <c r="B34" s="47"/>
      <c r="C34" s="47"/>
      <c r="H34" s="4" t="s">
        <v>25</v>
      </c>
      <c r="I34" s="47"/>
      <c r="J34" s="47"/>
      <c r="O34" s="4" t="s">
        <v>25</v>
      </c>
      <c r="P34" s="47"/>
      <c r="Q34" s="47"/>
    </row>
    <row r="35" spans="1:21" ht="7.5" customHeight="1" x14ac:dyDescent="0.25">
      <c r="A35" s="1"/>
      <c r="H35" s="1"/>
      <c r="O35" s="1"/>
    </row>
    <row r="36" spans="1:21" x14ac:dyDescent="0.25">
      <c r="A36" s="4" t="s">
        <v>26</v>
      </c>
      <c r="B36" s="47"/>
      <c r="C36" s="47"/>
      <c r="D36" t="s">
        <v>11</v>
      </c>
      <c r="H36" s="4" t="s">
        <v>26</v>
      </c>
      <c r="I36" s="47"/>
      <c r="J36" s="47"/>
      <c r="K36" t="s">
        <v>11</v>
      </c>
      <c r="O36" s="4" t="s">
        <v>26</v>
      </c>
      <c r="P36" s="47"/>
      <c r="Q36" s="47"/>
      <c r="R36" t="s">
        <v>11</v>
      </c>
    </row>
    <row r="37" spans="1:21" ht="7.5" customHeight="1" x14ac:dyDescent="0.25"/>
    <row r="38" spans="1:21" ht="7.5" customHeight="1" x14ac:dyDescent="0.25"/>
    <row r="39" spans="1:21" x14ac:dyDescent="0.25">
      <c r="A39" s="4" t="s">
        <v>31</v>
      </c>
      <c r="B39" s="47"/>
      <c r="C39" s="47"/>
      <c r="D39" t="s">
        <v>11</v>
      </c>
      <c r="E39" s="11" t="s">
        <v>21</v>
      </c>
      <c r="H39" s="4" t="s">
        <v>31</v>
      </c>
      <c r="I39" s="47"/>
      <c r="J39" s="47"/>
      <c r="K39" t="s">
        <v>11</v>
      </c>
      <c r="L39" s="11" t="s">
        <v>21</v>
      </c>
      <c r="N39" s="11"/>
      <c r="O39" s="4" t="s">
        <v>31</v>
      </c>
      <c r="P39" s="47"/>
      <c r="Q39" s="47"/>
      <c r="R39" t="s">
        <v>11</v>
      </c>
      <c r="S39" s="11" t="s">
        <v>21</v>
      </c>
      <c r="U39" s="11"/>
    </row>
    <row r="40" spans="1:21" ht="12.75" customHeight="1" x14ac:dyDescent="0.25">
      <c r="A40" s="4"/>
      <c r="B40" s="48">
        <v>45796</v>
      </c>
      <c r="C40" s="49"/>
      <c r="H40" s="4"/>
      <c r="I40" s="48">
        <v>45796</v>
      </c>
      <c r="J40" s="49"/>
      <c r="O40" s="4"/>
      <c r="P40" s="48">
        <v>45796</v>
      </c>
      <c r="Q40" s="49"/>
    </row>
    <row r="41" spans="1:21" x14ac:dyDescent="0.25">
      <c r="A41" s="4" t="s">
        <v>32</v>
      </c>
      <c r="B41" s="50"/>
      <c r="C41" s="50"/>
      <c r="D41" t="s">
        <v>11</v>
      </c>
      <c r="E41" s="11" t="s">
        <v>21</v>
      </c>
      <c r="H41" s="4" t="s">
        <v>32</v>
      </c>
      <c r="I41" s="50"/>
      <c r="J41" s="50"/>
      <c r="K41" t="s">
        <v>11</v>
      </c>
      <c r="L41" s="11" t="s">
        <v>21</v>
      </c>
      <c r="N41" s="11"/>
      <c r="O41" s="4" t="s">
        <v>32</v>
      </c>
      <c r="P41" s="50"/>
      <c r="Q41" s="50"/>
      <c r="R41" t="s">
        <v>11</v>
      </c>
      <c r="S41" s="11" t="s">
        <v>21</v>
      </c>
      <c r="U41" s="11"/>
    </row>
    <row r="42" spans="1:21" ht="12" customHeight="1" x14ac:dyDescent="0.25">
      <c r="B42" s="48">
        <v>45796</v>
      </c>
      <c r="C42" s="49"/>
      <c r="I42" s="48">
        <v>45796</v>
      </c>
      <c r="J42" s="49"/>
      <c r="P42" s="48">
        <v>45796</v>
      </c>
      <c r="Q42" s="49"/>
    </row>
    <row r="43" spans="1:21" ht="22.5" customHeight="1" x14ac:dyDescent="0.25">
      <c r="A43" s="4" t="s">
        <v>33</v>
      </c>
      <c r="B43" s="51">
        <f>ROUND((B32*B39)+(B34*B41)+B36,3)</f>
        <v>0</v>
      </c>
      <c r="C43" s="51"/>
      <c r="D43" t="s">
        <v>11</v>
      </c>
      <c r="H43" s="4" t="s">
        <v>33</v>
      </c>
      <c r="I43" s="51">
        <f>ROUND((I32*I39)+(I34*I41)+I36,3)</f>
        <v>0</v>
      </c>
      <c r="J43" s="51"/>
      <c r="K43" t="s">
        <v>11</v>
      </c>
      <c r="O43" s="4" t="s">
        <v>33</v>
      </c>
      <c r="P43" s="51">
        <f>ROUND((P32*P39)+(P34*P41)+P36,3)</f>
        <v>0</v>
      </c>
      <c r="Q43" s="51"/>
      <c r="R43" t="s">
        <v>11</v>
      </c>
    </row>
    <row r="44" spans="1:21" ht="22.5" customHeight="1" x14ac:dyDescent="0.25">
      <c r="A44" s="4"/>
      <c r="B44" s="7"/>
      <c r="C44" s="7"/>
      <c r="H44" s="4"/>
      <c r="I44" s="7"/>
      <c r="J44" s="7"/>
      <c r="O44" s="4"/>
      <c r="P44" s="7"/>
      <c r="Q44" s="7"/>
    </row>
    <row r="45" spans="1:21" ht="22.5" customHeight="1" x14ac:dyDescent="0.25">
      <c r="A45" s="1" t="s">
        <v>27</v>
      </c>
      <c r="B45" t="s">
        <v>89</v>
      </c>
      <c r="H45" s="1"/>
      <c r="O45" s="1"/>
    </row>
    <row r="46" spans="1:21" ht="22.5" customHeight="1" x14ac:dyDescent="0.25">
      <c r="A46" s="1"/>
      <c r="H46" s="1"/>
      <c r="O46" s="1"/>
    </row>
    <row r="47" spans="1:21" x14ac:dyDescent="0.25">
      <c r="A47" s="4" t="s">
        <v>28</v>
      </c>
      <c r="B47" s="47"/>
      <c r="C47" s="47"/>
      <c r="H47" s="4" t="s">
        <v>28</v>
      </c>
      <c r="I47" s="47"/>
      <c r="J47" s="47"/>
      <c r="O47" s="4" t="s">
        <v>28</v>
      </c>
      <c r="P47" s="47"/>
      <c r="Q47" s="47"/>
    </row>
    <row r="48" spans="1:21" ht="11.25" customHeight="1" x14ac:dyDescent="0.25">
      <c r="A48" s="4"/>
      <c r="E48" s="14"/>
      <c r="H48" s="4"/>
      <c r="L48" s="14"/>
      <c r="N48" s="11"/>
      <c r="O48" s="4"/>
      <c r="S48" s="14"/>
      <c r="U48" s="11"/>
    </row>
    <row r="49" spans="1:21" x14ac:dyDescent="0.25">
      <c r="A49" s="4" t="s">
        <v>29</v>
      </c>
      <c r="B49" s="47"/>
      <c r="C49" s="47"/>
      <c r="H49" s="4" t="s">
        <v>29</v>
      </c>
      <c r="I49" s="47"/>
      <c r="J49" s="47"/>
      <c r="O49" s="4" t="s">
        <v>29</v>
      </c>
      <c r="P49" s="47"/>
      <c r="Q49" s="47"/>
    </row>
    <row r="50" spans="1:21" ht="9" customHeight="1" x14ac:dyDescent="0.25">
      <c r="A50" s="1"/>
      <c r="H50" s="1"/>
      <c r="O50" s="1"/>
    </row>
    <row r="51" spans="1:21" x14ac:dyDescent="0.25">
      <c r="A51" s="4" t="s">
        <v>30</v>
      </c>
      <c r="B51" s="47"/>
      <c r="C51" s="47"/>
      <c r="D51" t="s">
        <v>11</v>
      </c>
      <c r="H51" s="4" t="s">
        <v>30</v>
      </c>
      <c r="I51" s="47"/>
      <c r="J51" s="47"/>
      <c r="K51" t="s">
        <v>11</v>
      </c>
      <c r="O51" s="4" t="s">
        <v>30</v>
      </c>
      <c r="P51" s="47"/>
      <c r="Q51" s="47"/>
      <c r="R51" t="s">
        <v>11</v>
      </c>
    </row>
    <row r="52" spans="1:21" ht="7.5" customHeight="1" x14ac:dyDescent="0.25"/>
    <row r="53" spans="1:21" x14ac:dyDescent="0.25">
      <c r="A53" s="4" t="s">
        <v>44</v>
      </c>
      <c r="B53" s="47"/>
      <c r="C53" s="47"/>
      <c r="D53" t="s">
        <v>11</v>
      </c>
      <c r="E53" s="11" t="s">
        <v>21</v>
      </c>
      <c r="H53" s="4" t="s">
        <v>44</v>
      </c>
      <c r="I53" s="47"/>
      <c r="J53" s="47"/>
      <c r="K53" t="s">
        <v>11</v>
      </c>
      <c r="L53" s="11" t="s">
        <v>21</v>
      </c>
      <c r="N53" s="11"/>
      <c r="O53" s="4" t="s">
        <v>44</v>
      </c>
      <c r="P53" s="47"/>
      <c r="Q53" s="47"/>
      <c r="R53" t="s">
        <v>11</v>
      </c>
      <c r="S53" s="11" t="s">
        <v>21</v>
      </c>
      <c r="U53" s="11"/>
    </row>
    <row r="54" spans="1:21" ht="12" customHeight="1" x14ac:dyDescent="0.25">
      <c r="A54" s="4"/>
      <c r="B54" s="48">
        <v>45796</v>
      </c>
      <c r="C54" s="49"/>
      <c r="H54" s="4"/>
      <c r="I54" s="48">
        <v>45796</v>
      </c>
      <c r="J54" s="49"/>
      <c r="O54" s="4"/>
      <c r="P54" s="48">
        <v>45796</v>
      </c>
      <c r="Q54" s="49"/>
    </row>
    <row r="55" spans="1:21" x14ac:dyDescent="0.25">
      <c r="A55" s="4" t="s">
        <v>45</v>
      </c>
      <c r="B55" s="50"/>
      <c r="C55" s="50"/>
      <c r="D55" t="s">
        <v>11</v>
      </c>
      <c r="E55" s="11" t="s">
        <v>21</v>
      </c>
      <c r="H55" s="4" t="s">
        <v>45</v>
      </c>
      <c r="I55" s="50"/>
      <c r="J55" s="50"/>
      <c r="K55" t="s">
        <v>11</v>
      </c>
      <c r="L55" s="11" t="s">
        <v>21</v>
      </c>
      <c r="N55" s="11"/>
      <c r="O55" s="4" t="s">
        <v>45</v>
      </c>
      <c r="P55" s="50"/>
      <c r="Q55" s="50"/>
      <c r="R55" t="s">
        <v>11</v>
      </c>
      <c r="S55" s="11" t="s">
        <v>21</v>
      </c>
      <c r="U55" s="11"/>
    </row>
    <row r="56" spans="1:21" ht="11.25" customHeight="1" x14ac:dyDescent="0.25">
      <c r="B56" s="48">
        <v>45796</v>
      </c>
      <c r="C56" s="49"/>
      <c r="I56" s="48">
        <v>45796</v>
      </c>
      <c r="J56" s="49"/>
      <c r="P56" s="48">
        <v>45796</v>
      </c>
      <c r="Q56" s="49"/>
    </row>
    <row r="57" spans="1:21" ht="22.5" customHeight="1" x14ac:dyDescent="0.25">
      <c r="A57" s="4" t="s">
        <v>46</v>
      </c>
      <c r="B57" s="51">
        <f>ROUND((B47*B53)+(B49*B55)+B51,3)</f>
        <v>0</v>
      </c>
      <c r="C57" s="51"/>
      <c r="D57" t="s">
        <v>11</v>
      </c>
      <c r="H57" s="4" t="s">
        <v>46</v>
      </c>
      <c r="I57" s="51">
        <f>ROUND((I47*I53)+(I49*I55)+I51,3)</f>
        <v>0</v>
      </c>
      <c r="J57" s="51"/>
      <c r="K57" t="s">
        <v>11</v>
      </c>
      <c r="O57" s="4" t="s">
        <v>46</v>
      </c>
      <c r="P57" s="51">
        <f>ROUND((P47*P53)+(P49*P55)+P51,3)</f>
        <v>0</v>
      </c>
      <c r="Q57" s="51"/>
      <c r="R57" t="s">
        <v>11</v>
      </c>
    </row>
    <row r="58" spans="1:21" ht="22.5" customHeight="1" x14ac:dyDescent="0.25">
      <c r="A58" s="4"/>
      <c r="B58" s="7"/>
      <c r="C58" s="7"/>
      <c r="H58" s="4"/>
      <c r="I58" s="7"/>
      <c r="J58" s="7"/>
      <c r="O58" s="4"/>
      <c r="P58" s="7"/>
      <c r="Q58" s="7"/>
    </row>
    <row r="59" spans="1:21" x14ac:dyDescent="0.25">
      <c r="A59" s="1" t="s">
        <v>34</v>
      </c>
      <c r="B59" t="s">
        <v>65</v>
      </c>
      <c r="H59" s="1"/>
      <c r="O59" s="1"/>
    </row>
    <row r="60" spans="1:21" x14ac:dyDescent="0.25">
      <c r="A60" s="1"/>
      <c r="H60" s="1"/>
      <c r="O60" s="1"/>
    </row>
    <row r="61" spans="1:21" x14ac:dyDescent="0.25">
      <c r="A61" s="4" t="s">
        <v>35</v>
      </c>
      <c r="B61" s="47"/>
      <c r="C61" s="47"/>
      <c r="H61" s="4" t="s">
        <v>35</v>
      </c>
      <c r="I61" s="47"/>
      <c r="J61" s="47"/>
      <c r="O61" s="4" t="s">
        <v>35</v>
      </c>
      <c r="P61" s="47"/>
      <c r="Q61" s="47"/>
    </row>
    <row r="62" spans="1:21" ht="12.75" customHeight="1" x14ac:dyDescent="0.25">
      <c r="A62" s="4"/>
      <c r="E62" s="14"/>
      <c r="H62" s="4"/>
      <c r="L62" s="14"/>
      <c r="N62" s="11"/>
      <c r="O62" s="4"/>
      <c r="S62" s="14"/>
      <c r="U62" s="11"/>
    </row>
    <row r="63" spans="1:21" x14ac:dyDescent="0.25">
      <c r="A63" s="4" t="s">
        <v>36</v>
      </c>
      <c r="B63" s="47"/>
      <c r="C63" s="47"/>
      <c r="H63" s="4" t="s">
        <v>36</v>
      </c>
      <c r="I63" s="47"/>
      <c r="J63" s="47"/>
      <c r="O63" s="4" t="s">
        <v>36</v>
      </c>
      <c r="P63" s="47"/>
      <c r="Q63" s="47"/>
    </row>
    <row r="64" spans="1:21" ht="12.75" customHeight="1" x14ac:dyDescent="0.25">
      <c r="A64" s="1"/>
      <c r="H64" s="1"/>
      <c r="O64" s="1"/>
    </row>
    <row r="65" spans="1:21" x14ac:dyDescent="0.25">
      <c r="A65" s="4" t="s">
        <v>37</v>
      </c>
      <c r="B65" s="47"/>
      <c r="C65" s="47"/>
      <c r="D65" t="s">
        <v>11</v>
      </c>
      <c r="H65" s="4" t="s">
        <v>37</v>
      </c>
      <c r="I65" s="47"/>
      <c r="J65" s="47"/>
      <c r="K65" t="s">
        <v>11</v>
      </c>
      <c r="M65" s="45"/>
      <c r="O65" s="4" t="s">
        <v>37</v>
      </c>
      <c r="P65" s="47"/>
      <c r="Q65" s="47"/>
      <c r="R65" t="s">
        <v>11</v>
      </c>
    </row>
    <row r="67" spans="1:21" x14ac:dyDescent="0.25">
      <c r="A67" s="4" t="s">
        <v>58</v>
      </c>
      <c r="B67" s="47"/>
      <c r="C67" s="47"/>
      <c r="D67" t="s">
        <v>11</v>
      </c>
      <c r="E67" s="11" t="s">
        <v>21</v>
      </c>
      <c r="H67" s="4" t="s">
        <v>58</v>
      </c>
      <c r="I67" s="47"/>
      <c r="J67" s="47"/>
      <c r="K67" t="s">
        <v>11</v>
      </c>
      <c r="L67" s="11" t="s">
        <v>21</v>
      </c>
      <c r="O67" s="4" t="s">
        <v>58</v>
      </c>
      <c r="P67" s="47"/>
      <c r="Q67" s="47"/>
      <c r="R67" t="s">
        <v>11</v>
      </c>
      <c r="S67" s="11" t="s">
        <v>21</v>
      </c>
    </row>
    <row r="68" spans="1:21" x14ac:dyDescent="0.25">
      <c r="A68" s="4"/>
      <c r="B68" s="48">
        <v>45796</v>
      </c>
      <c r="C68" s="49"/>
      <c r="H68" s="4"/>
      <c r="I68" s="48">
        <v>45796</v>
      </c>
      <c r="J68" s="49"/>
      <c r="O68" s="4"/>
      <c r="P68" s="48">
        <v>45796</v>
      </c>
      <c r="Q68" s="49"/>
    </row>
    <row r="69" spans="1:21" x14ac:dyDescent="0.25">
      <c r="A69" s="4" t="s">
        <v>59</v>
      </c>
      <c r="B69" s="50"/>
      <c r="C69" s="50"/>
      <c r="D69" t="s">
        <v>11</v>
      </c>
      <c r="E69" s="11" t="s">
        <v>21</v>
      </c>
      <c r="H69" s="4" t="s">
        <v>59</v>
      </c>
      <c r="I69" s="50"/>
      <c r="J69" s="50"/>
      <c r="K69" t="s">
        <v>11</v>
      </c>
      <c r="L69" s="11" t="s">
        <v>21</v>
      </c>
      <c r="O69" s="4" t="s">
        <v>59</v>
      </c>
      <c r="P69" s="50"/>
      <c r="Q69" s="50"/>
      <c r="R69" t="s">
        <v>11</v>
      </c>
      <c r="S69" s="11" t="s">
        <v>21</v>
      </c>
    </row>
    <row r="70" spans="1:21" x14ac:dyDescent="0.25">
      <c r="B70" s="48">
        <v>45796</v>
      </c>
      <c r="C70" s="49"/>
      <c r="I70" s="48">
        <v>45796</v>
      </c>
      <c r="J70" s="49"/>
      <c r="P70" s="48">
        <v>45796</v>
      </c>
      <c r="Q70" s="49"/>
    </row>
    <row r="71" spans="1:21" ht="22.5" customHeight="1" x14ac:dyDescent="0.25">
      <c r="A71" s="4" t="s">
        <v>60</v>
      </c>
      <c r="B71" s="51">
        <f>ROUND((B61*B67)+(B63*B69)+B65,3)</f>
        <v>0</v>
      </c>
      <c r="C71" s="51"/>
      <c r="D71" t="s">
        <v>11</v>
      </c>
      <c r="H71" s="4" t="s">
        <v>60</v>
      </c>
      <c r="I71" s="51">
        <f>ROUND((I61*I67)+(I63*I69)+I65,3)</f>
        <v>0</v>
      </c>
      <c r="J71" s="51"/>
      <c r="K71" t="s">
        <v>11</v>
      </c>
      <c r="O71" s="4" t="s">
        <v>60</v>
      </c>
      <c r="P71" s="51">
        <f>ROUND((P61*P67)+(P63*P69)+P65,3)</f>
        <v>0</v>
      </c>
      <c r="Q71" s="51"/>
      <c r="R71" t="s">
        <v>11</v>
      </c>
    </row>
    <row r="73" spans="1:21" ht="28.5" customHeight="1" x14ac:dyDescent="0.25">
      <c r="A73" s="2" t="s">
        <v>20</v>
      </c>
      <c r="H73" s="2"/>
      <c r="O73" s="2"/>
    </row>
    <row r="74" spans="1:21" x14ac:dyDescent="0.25">
      <c r="A74" s="1" t="s">
        <v>61</v>
      </c>
      <c r="B74" t="s">
        <v>66</v>
      </c>
      <c r="H74" s="1"/>
      <c r="O74" s="1"/>
    </row>
    <row r="75" spans="1:21" x14ac:dyDescent="0.25">
      <c r="A75" s="1"/>
      <c r="H75" s="1"/>
      <c r="O75" s="1"/>
    </row>
    <row r="76" spans="1:21" x14ac:dyDescent="0.25">
      <c r="A76" s="4" t="s">
        <v>62</v>
      </c>
      <c r="B76" s="47"/>
      <c r="C76" s="47"/>
      <c r="H76" s="4" t="s">
        <v>62</v>
      </c>
      <c r="I76" s="47"/>
      <c r="J76" s="47"/>
      <c r="O76" s="4" t="s">
        <v>62</v>
      </c>
      <c r="P76" s="47"/>
      <c r="Q76" s="47"/>
    </row>
    <row r="77" spans="1:21" ht="12.75" customHeight="1" x14ac:dyDescent="0.25">
      <c r="A77" s="4"/>
      <c r="E77" s="14"/>
      <c r="H77" s="4"/>
      <c r="L77" s="14"/>
      <c r="N77" s="11"/>
      <c r="O77" s="4"/>
      <c r="S77" s="14"/>
      <c r="U77" s="11"/>
    </row>
    <row r="78" spans="1:21" x14ac:dyDescent="0.25">
      <c r="A78" s="4" t="s">
        <v>63</v>
      </c>
      <c r="B78" s="47"/>
      <c r="C78" s="47"/>
      <c r="H78" s="4" t="s">
        <v>63</v>
      </c>
      <c r="I78" s="47"/>
      <c r="J78" s="47"/>
      <c r="O78" s="4" t="s">
        <v>63</v>
      </c>
      <c r="P78" s="47"/>
      <c r="Q78" s="47"/>
    </row>
    <row r="79" spans="1:21" ht="12.75" customHeight="1" x14ac:dyDescent="0.25">
      <c r="A79" s="1"/>
      <c r="H79" s="1"/>
      <c r="O79" s="1"/>
    </row>
    <row r="80" spans="1:21" x14ac:dyDescent="0.25">
      <c r="A80" s="4" t="s">
        <v>64</v>
      </c>
      <c r="B80" s="47"/>
      <c r="C80" s="47"/>
      <c r="D80" t="s">
        <v>11</v>
      </c>
      <c r="H80" s="4" t="s">
        <v>64</v>
      </c>
      <c r="I80" s="47"/>
      <c r="J80" s="47"/>
      <c r="K80" t="s">
        <v>11</v>
      </c>
      <c r="O80" s="4" t="s">
        <v>64</v>
      </c>
      <c r="P80" s="47"/>
      <c r="Q80" s="47"/>
      <c r="R80" t="s">
        <v>11</v>
      </c>
    </row>
    <row r="82" spans="1:20" ht="25.5" customHeight="1" x14ac:dyDescent="0.25">
      <c r="A82" s="4"/>
      <c r="B82" s="5"/>
      <c r="C82" s="5"/>
    </row>
    <row r="83" spans="1:20" x14ac:dyDescent="0.25">
      <c r="A83" s="4"/>
      <c r="B83" s="5"/>
      <c r="C83" s="5"/>
    </row>
    <row r="84" spans="1:20" ht="15.75" x14ac:dyDescent="0.25">
      <c r="A84" s="2" t="s">
        <v>14</v>
      </c>
    </row>
    <row r="85" spans="1:20" ht="7.5" customHeight="1" x14ac:dyDescent="0.25">
      <c r="A85" s="3"/>
    </row>
    <row r="86" spans="1:20" x14ac:dyDescent="0.25">
      <c r="A86" s="54" t="s">
        <v>10</v>
      </c>
      <c r="B86" s="54"/>
      <c r="C86" s="54"/>
      <c r="D86" s="54"/>
      <c r="E86" s="54"/>
      <c r="F86" s="54"/>
    </row>
    <row r="87" spans="1:20" x14ac:dyDescent="0.25">
      <c r="A87" s="54"/>
      <c r="B87" s="54"/>
      <c r="C87" s="54"/>
      <c r="D87" s="54"/>
      <c r="E87" s="54"/>
      <c r="F87" s="54"/>
    </row>
    <row r="88" spans="1:20" x14ac:dyDescent="0.25">
      <c r="A88" s="54"/>
      <c r="B88" s="54"/>
      <c r="C88" s="54"/>
      <c r="D88" s="54"/>
      <c r="E88" s="54"/>
      <c r="F88" s="54"/>
    </row>
    <row r="89" spans="1:20" x14ac:dyDescent="0.25">
      <c r="A89" s="41"/>
      <c r="B89" s="41"/>
      <c r="C89" s="41"/>
      <c r="D89" s="41"/>
      <c r="E89" s="41"/>
      <c r="F89" s="41"/>
    </row>
    <row r="90" spans="1:20" ht="15.75" x14ac:dyDescent="0.25">
      <c r="A90" s="46" t="s">
        <v>52</v>
      </c>
      <c r="B90" s="46"/>
      <c r="C90" s="46"/>
      <c r="D90" s="46"/>
      <c r="E90" s="46"/>
      <c r="F90" s="46"/>
      <c r="G90" s="46"/>
      <c r="H90" s="46" t="s">
        <v>53</v>
      </c>
      <c r="I90" s="46"/>
      <c r="J90" s="46"/>
      <c r="K90" s="46"/>
      <c r="L90" s="46"/>
      <c r="M90" s="10"/>
      <c r="O90" s="46" t="s">
        <v>86</v>
      </c>
      <c r="P90" s="46"/>
      <c r="Q90" s="46"/>
      <c r="R90" s="46"/>
      <c r="S90" s="46"/>
      <c r="T90" s="10"/>
    </row>
    <row r="91" spans="1:20" x14ac:dyDescent="0.25">
      <c r="A91" s="8" t="s">
        <v>38</v>
      </c>
      <c r="B91" s="8" t="s">
        <v>39</v>
      </c>
      <c r="C91" s="8"/>
      <c r="D91" s="8"/>
      <c r="E91" s="9"/>
      <c r="F91" s="9"/>
      <c r="G91" s="9"/>
      <c r="H91" s="8" t="s">
        <v>38</v>
      </c>
      <c r="I91" s="8" t="s">
        <v>39</v>
      </c>
      <c r="J91" s="8"/>
      <c r="K91" s="8"/>
      <c r="L91" s="9"/>
      <c r="M91" s="9"/>
      <c r="O91" s="8" t="s">
        <v>38</v>
      </c>
      <c r="P91" s="8" t="s">
        <v>39</v>
      </c>
      <c r="Q91" s="8"/>
      <c r="R91" s="8"/>
      <c r="S91" s="9"/>
      <c r="T91" s="9"/>
    </row>
    <row r="92" spans="1:20" x14ac:dyDescent="0.25">
      <c r="A92" s="15" t="s">
        <v>40</v>
      </c>
      <c r="B92" s="16">
        <f>B43</f>
        <v>0</v>
      </c>
      <c r="C92" s="9" t="s">
        <v>12</v>
      </c>
      <c r="D92" s="43">
        <v>618362</v>
      </c>
      <c r="E92" s="9" t="s">
        <v>13</v>
      </c>
      <c r="F92" s="17">
        <f>(B92/100)*D92</f>
        <v>0</v>
      </c>
      <c r="G92" s="9"/>
      <c r="H92" s="15" t="s">
        <v>40</v>
      </c>
      <c r="I92" s="16">
        <f>I43</f>
        <v>0</v>
      </c>
      <c r="J92" s="9" t="s">
        <v>12</v>
      </c>
      <c r="K92" s="43">
        <v>256590</v>
      </c>
      <c r="L92" s="9" t="s">
        <v>13</v>
      </c>
      <c r="M92" s="17">
        <f>(I92/100)*K92</f>
        <v>0</v>
      </c>
      <c r="O92" s="15" t="s">
        <v>40</v>
      </c>
      <c r="P92" s="16">
        <f>P43</f>
        <v>0</v>
      </c>
      <c r="Q92" s="9" t="s">
        <v>12</v>
      </c>
      <c r="R92" s="67">
        <v>139064</v>
      </c>
      <c r="S92" s="9" t="s">
        <v>13</v>
      </c>
      <c r="T92" s="17">
        <f>(P92/100)*R92</f>
        <v>0</v>
      </c>
    </row>
    <row r="93" spans="1:20" x14ac:dyDescent="0.25">
      <c r="A93" s="9" t="s">
        <v>15</v>
      </c>
      <c r="B93" s="9">
        <v>19</v>
      </c>
      <c r="C93" s="9" t="s">
        <v>16</v>
      </c>
      <c r="E93" s="9"/>
      <c r="F93" s="18">
        <f>(F92/100)*19</f>
        <v>0</v>
      </c>
      <c r="G93" s="9"/>
      <c r="H93" s="9" t="s">
        <v>15</v>
      </c>
      <c r="I93" s="9">
        <v>19</v>
      </c>
      <c r="J93" s="9" t="s">
        <v>16</v>
      </c>
      <c r="L93" s="9"/>
      <c r="M93" s="18">
        <f>(M92/100)*19</f>
        <v>0</v>
      </c>
      <c r="O93" s="9" t="s">
        <v>15</v>
      </c>
      <c r="P93" s="9">
        <v>19</v>
      </c>
      <c r="Q93" s="9" t="s">
        <v>16</v>
      </c>
      <c r="R93" s="68"/>
      <c r="S93" s="9"/>
      <c r="T93" s="18">
        <f>(T92/100)*19</f>
        <v>0</v>
      </c>
    </row>
    <row r="94" spans="1:20" x14ac:dyDescent="0.25">
      <c r="A94" s="8" t="s">
        <v>41</v>
      </c>
      <c r="B94" s="9"/>
      <c r="C94" s="9"/>
      <c r="E94" s="9"/>
      <c r="F94" s="10">
        <f>F92+F93</f>
        <v>0</v>
      </c>
      <c r="G94" s="9"/>
      <c r="H94" s="8" t="s">
        <v>41</v>
      </c>
      <c r="I94" s="9"/>
      <c r="J94" s="9"/>
      <c r="L94" s="9"/>
      <c r="M94" s="10">
        <f>M92+M93</f>
        <v>0</v>
      </c>
      <c r="O94" s="8" t="s">
        <v>41</v>
      </c>
      <c r="P94" s="9"/>
      <c r="Q94" s="9"/>
      <c r="R94" s="68"/>
      <c r="S94" s="9"/>
      <c r="T94" s="10">
        <f>T92+T93</f>
        <v>0</v>
      </c>
    </row>
    <row r="95" spans="1:20" x14ac:dyDescent="0.25">
      <c r="A95" s="8"/>
      <c r="B95" s="9"/>
      <c r="C95" s="9"/>
      <c r="E95" s="9"/>
      <c r="F95" s="10"/>
      <c r="G95" s="9"/>
      <c r="H95" s="8"/>
      <c r="I95" s="9"/>
      <c r="J95" s="9"/>
      <c r="L95" s="9"/>
      <c r="M95" s="10"/>
      <c r="O95" s="8"/>
      <c r="P95" s="9"/>
      <c r="Q95" s="9"/>
      <c r="R95" s="68"/>
      <c r="S95" s="9"/>
      <c r="T95" s="10"/>
    </row>
    <row r="96" spans="1:20" x14ac:dyDescent="0.25">
      <c r="A96" s="8" t="s">
        <v>47</v>
      </c>
      <c r="B96" s="8" t="s">
        <v>48</v>
      </c>
      <c r="C96" s="8"/>
      <c r="D96" s="1"/>
      <c r="E96" s="9"/>
      <c r="F96" s="9"/>
      <c r="G96" s="9"/>
      <c r="H96" s="8" t="s">
        <v>47</v>
      </c>
      <c r="I96" s="8" t="s">
        <v>48</v>
      </c>
      <c r="J96" s="8"/>
      <c r="K96" s="1"/>
      <c r="L96" s="9"/>
      <c r="M96" s="9"/>
      <c r="O96" s="8" t="s">
        <v>47</v>
      </c>
      <c r="P96" s="8" t="s">
        <v>48</v>
      </c>
      <c r="Q96" s="8"/>
      <c r="R96" s="69"/>
      <c r="S96" s="9"/>
      <c r="T96" s="9"/>
    </row>
    <row r="97" spans="1:20" x14ac:dyDescent="0.25">
      <c r="A97" s="15" t="s">
        <v>49</v>
      </c>
      <c r="B97" s="16">
        <f>B57</f>
        <v>0</v>
      </c>
      <c r="C97" s="9" t="s">
        <v>12</v>
      </c>
      <c r="D97" s="43">
        <v>618362</v>
      </c>
      <c r="E97" s="9" t="s">
        <v>13</v>
      </c>
      <c r="F97" s="17">
        <f>(B97/100)*D97</f>
        <v>0</v>
      </c>
      <c r="G97" s="9"/>
      <c r="H97" s="15" t="s">
        <v>49</v>
      </c>
      <c r="I97" s="16">
        <f>I57</f>
        <v>0</v>
      </c>
      <c r="J97" s="9" t="s">
        <v>12</v>
      </c>
      <c r="K97" s="43">
        <v>256590</v>
      </c>
      <c r="L97" s="9" t="s">
        <v>13</v>
      </c>
      <c r="M97" s="17">
        <f>(I97/100)*K97</f>
        <v>0</v>
      </c>
      <c r="O97" s="15" t="s">
        <v>49</v>
      </c>
      <c r="P97" s="16">
        <f>P57</f>
        <v>0</v>
      </c>
      <c r="Q97" s="9" t="s">
        <v>12</v>
      </c>
      <c r="R97" s="67">
        <v>139064</v>
      </c>
      <c r="S97" s="9" t="s">
        <v>13</v>
      </c>
      <c r="T97" s="17">
        <f>(P97/100)*R97</f>
        <v>0</v>
      </c>
    </row>
    <row r="98" spans="1:20" x14ac:dyDescent="0.25">
      <c r="A98" s="9" t="s">
        <v>15</v>
      </c>
      <c r="B98" s="9">
        <v>19</v>
      </c>
      <c r="C98" s="9" t="s">
        <v>16</v>
      </c>
      <c r="E98" s="9"/>
      <c r="F98" s="18">
        <f>(F97/100)*19</f>
        <v>0</v>
      </c>
      <c r="G98" s="9"/>
      <c r="H98" s="9" t="s">
        <v>15</v>
      </c>
      <c r="I98" s="9">
        <v>19</v>
      </c>
      <c r="J98" s="9" t="s">
        <v>16</v>
      </c>
      <c r="L98" s="9"/>
      <c r="M98" s="18">
        <f>(M97/100)*19</f>
        <v>0</v>
      </c>
      <c r="O98" s="9" t="s">
        <v>15</v>
      </c>
      <c r="P98" s="9">
        <v>19</v>
      </c>
      <c r="Q98" s="9" t="s">
        <v>16</v>
      </c>
      <c r="R98" s="68"/>
      <c r="S98" s="9"/>
      <c r="T98" s="18">
        <f>(T97/100)*19</f>
        <v>0</v>
      </c>
    </row>
    <row r="99" spans="1:20" x14ac:dyDescent="0.25">
      <c r="A99" s="8" t="s">
        <v>50</v>
      </c>
      <c r="B99" s="9"/>
      <c r="C99" s="9"/>
      <c r="E99" s="9"/>
      <c r="F99" s="10">
        <f>F97+F98</f>
        <v>0</v>
      </c>
      <c r="G99" s="9"/>
      <c r="H99" s="8" t="s">
        <v>50</v>
      </c>
      <c r="I99" s="9"/>
      <c r="J99" s="9"/>
      <c r="L99" s="9"/>
      <c r="M99" s="10">
        <f>M97+M98</f>
        <v>0</v>
      </c>
      <c r="O99" s="8" t="s">
        <v>50</v>
      </c>
      <c r="P99" s="9"/>
      <c r="Q99" s="9"/>
      <c r="R99" s="68"/>
      <c r="S99" s="9"/>
      <c r="T99" s="10">
        <f>T97+T98</f>
        <v>0</v>
      </c>
    </row>
    <row r="100" spans="1:20" x14ac:dyDescent="0.25">
      <c r="A100" s="8"/>
      <c r="B100" s="9"/>
      <c r="C100" s="9"/>
      <c r="E100" s="9"/>
      <c r="F100" s="10"/>
      <c r="G100" s="9"/>
      <c r="H100" s="8"/>
      <c r="I100" s="9"/>
      <c r="J100" s="9"/>
      <c r="L100" s="9"/>
      <c r="M100" s="10"/>
      <c r="O100" s="8"/>
      <c r="P100" s="9"/>
      <c r="Q100" s="9"/>
      <c r="R100" s="68"/>
      <c r="S100" s="9"/>
      <c r="T100" s="10"/>
    </row>
    <row r="101" spans="1:20" x14ac:dyDescent="0.25">
      <c r="A101" s="8" t="s">
        <v>67</v>
      </c>
      <c r="B101" s="8" t="s">
        <v>68</v>
      </c>
      <c r="C101" s="8"/>
      <c r="D101" s="1"/>
      <c r="E101" s="9"/>
      <c r="F101" s="9"/>
      <c r="G101" s="9"/>
      <c r="H101" s="8" t="s">
        <v>67</v>
      </c>
      <c r="I101" s="8" t="s">
        <v>68</v>
      </c>
      <c r="J101" s="8"/>
      <c r="K101" s="1"/>
      <c r="L101" s="9"/>
      <c r="M101" s="9"/>
      <c r="O101" s="8" t="s">
        <v>67</v>
      </c>
      <c r="P101" s="8" t="s">
        <v>68</v>
      </c>
      <c r="Q101" s="8"/>
      <c r="R101" s="69"/>
      <c r="S101" s="9"/>
      <c r="T101" s="9"/>
    </row>
    <row r="102" spans="1:20" x14ac:dyDescent="0.25">
      <c r="A102" s="15" t="s">
        <v>69</v>
      </c>
      <c r="B102" s="16">
        <f>B71</f>
        <v>0</v>
      </c>
      <c r="C102" s="9" t="s">
        <v>12</v>
      </c>
      <c r="D102" s="43">
        <v>618362</v>
      </c>
      <c r="E102" s="9" t="s">
        <v>13</v>
      </c>
      <c r="F102" s="17">
        <f>(B102/100)*D102</f>
        <v>0</v>
      </c>
      <c r="G102" s="9"/>
      <c r="H102" s="15" t="s">
        <v>69</v>
      </c>
      <c r="I102" s="16">
        <f>I71</f>
        <v>0</v>
      </c>
      <c r="J102" s="9" t="s">
        <v>12</v>
      </c>
      <c r="K102" s="43">
        <v>256590</v>
      </c>
      <c r="L102" s="9" t="s">
        <v>13</v>
      </c>
      <c r="M102" s="17">
        <f>(I102/100)*K102</f>
        <v>0</v>
      </c>
      <c r="O102" s="15" t="s">
        <v>69</v>
      </c>
      <c r="P102" s="16">
        <f>P71</f>
        <v>0</v>
      </c>
      <c r="Q102" s="9" t="s">
        <v>12</v>
      </c>
      <c r="R102" s="67">
        <f>R97</f>
        <v>139064</v>
      </c>
      <c r="S102" s="9" t="s">
        <v>13</v>
      </c>
      <c r="T102" s="17">
        <f>(P102/100)*R102</f>
        <v>0</v>
      </c>
    </row>
    <row r="103" spans="1:20" x14ac:dyDescent="0.25">
      <c r="A103" s="9" t="s">
        <v>15</v>
      </c>
      <c r="B103" s="9">
        <v>19</v>
      </c>
      <c r="C103" s="9" t="s">
        <v>16</v>
      </c>
      <c r="D103" s="9"/>
      <c r="E103" s="9"/>
      <c r="F103" s="18">
        <f>(F102/100)*19</f>
        <v>0</v>
      </c>
      <c r="G103" s="9"/>
      <c r="H103" s="9" t="s">
        <v>15</v>
      </c>
      <c r="I103" s="9">
        <v>19</v>
      </c>
      <c r="J103" s="9" t="s">
        <v>16</v>
      </c>
      <c r="K103" s="9"/>
      <c r="L103" s="9"/>
      <c r="M103" s="18">
        <f>(M102/100)*19</f>
        <v>0</v>
      </c>
      <c r="O103" s="9" t="s">
        <v>15</v>
      </c>
      <c r="P103" s="9">
        <v>19</v>
      </c>
      <c r="Q103" s="9" t="s">
        <v>16</v>
      </c>
      <c r="R103" s="68"/>
      <c r="S103" s="9"/>
      <c r="T103" s="18">
        <f>(T102/100)*19</f>
        <v>0</v>
      </c>
    </row>
    <row r="104" spans="1:20" x14ac:dyDescent="0.25">
      <c r="A104" s="8" t="s">
        <v>70</v>
      </c>
      <c r="B104" s="9"/>
      <c r="C104" s="9"/>
      <c r="D104" s="9"/>
      <c r="E104" s="9"/>
      <c r="F104" s="10">
        <f>F102+F103</f>
        <v>0</v>
      </c>
      <c r="G104" s="9"/>
      <c r="H104" s="8" t="s">
        <v>70</v>
      </c>
      <c r="I104" s="9"/>
      <c r="J104" s="9"/>
      <c r="K104" s="9"/>
      <c r="L104" s="9"/>
      <c r="M104" s="10">
        <f>M102+M103</f>
        <v>0</v>
      </c>
      <c r="O104" s="8" t="s">
        <v>70</v>
      </c>
      <c r="P104" s="9"/>
      <c r="Q104" s="9"/>
      <c r="R104" s="68"/>
      <c r="S104" s="9"/>
      <c r="T104" s="10">
        <f>T102+T103</f>
        <v>0</v>
      </c>
    </row>
    <row r="105" spans="1:20" x14ac:dyDescent="0.25">
      <c r="A105" s="8"/>
      <c r="B105" s="9"/>
      <c r="C105" s="9"/>
      <c r="D105" s="9"/>
      <c r="E105" s="9"/>
      <c r="F105" s="10"/>
      <c r="G105" s="9"/>
      <c r="H105" s="9"/>
      <c r="I105" s="9"/>
      <c r="J105" s="9"/>
      <c r="K105" s="9"/>
      <c r="L105" s="9"/>
      <c r="M105" s="9"/>
      <c r="O105" s="9"/>
      <c r="P105" s="9"/>
      <c r="Q105" s="9"/>
      <c r="R105" s="68"/>
      <c r="S105" s="9"/>
      <c r="T105" s="9"/>
    </row>
    <row r="106" spans="1:20" x14ac:dyDescent="0.25">
      <c r="A106" s="8"/>
      <c r="B106" s="9"/>
      <c r="C106" s="9"/>
      <c r="D106" s="9"/>
      <c r="E106" s="9"/>
      <c r="F106" s="10"/>
      <c r="G106" s="9"/>
      <c r="H106" s="9"/>
      <c r="I106" s="9"/>
      <c r="J106" s="9"/>
      <c r="K106" s="9"/>
      <c r="L106" s="9"/>
      <c r="M106" s="9"/>
    </row>
    <row r="107" spans="1:20" ht="15.75" thickBot="1" x14ac:dyDescent="0.3">
      <c r="A107" s="19" t="s">
        <v>56</v>
      </c>
      <c r="B107" s="9"/>
      <c r="C107" s="9"/>
      <c r="D107" s="9"/>
      <c r="E107" s="9"/>
      <c r="F107" s="10"/>
      <c r="G107" s="9"/>
      <c r="H107" s="9"/>
      <c r="I107" s="9"/>
      <c r="J107" s="9"/>
      <c r="K107" s="9"/>
      <c r="L107" s="9"/>
      <c r="M107" s="9"/>
    </row>
    <row r="108" spans="1:20" x14ac:dyDescent="0.25">
      <c r="A108" s="20" t="s">
        <v>84</v>
      </c>
      <c r="B108" s="21"/>
      <c r="C108" s="21"/>
      <c r="D108" s="21"/>
      <c r="E108" s="21"/>
      <c r="F108" s="22">
        <f>F102+M102+T102</f>
        <v>0</v>
      </c>
      <c r="G108" s="23" t="s">
        <v>55</v>
      </c>
      <c r="H108" s="9"/>
      <c r="I108" s="9"/>
      <c r="J108" s="9"/>
      <c r="K108" s="9"/>
      <c r="L108" s="9"/>
      <c r="M108" s="9"/>
    </row>
    <row r="109" spans="1:20" x14ac:dyDescent="0.25">
      <c r="A109" s="24" t="s">
        <v>15</v>
      </c>
      <c r="B109" s="9">
        <v>19</v>
      </c>
      <c r="C109" s="9" t="s">
        <v>16</v>
      </c>
      <c r="D109" s="9"/>
      <c r="E109" s="9"/>
      <c r="F109" s="25">
        <f>(F108/100)*19</f>
        <v>0</v>
      </c>
      <c r="G109" s="9"/>
      <c r="H109" s="9"/>
      <c r="I109" s="9"/>
      <c r="J109" s="9"/>
      <c r="K109" s="9"/>
      <c r="L109" s="9"/>
      <c r="M109" s="9"/>
    </row>
    <row r="110" spans="1:20" ht="15.75" thickBot="1" x14ac:dyDescent="0.3">
      <c r="A110" s="26" t="s">
        <v>85</v>
      </c>
      <c r="B110" s="27"/>
      <c r="C110" s="27"/>
      <c r="D110" s="27"/>
      <c r="E110" s="27"/>
      <c r="F110" s="28">
        <f>F108+F109</f>
        <v>0</v>
      </c>
      <c r="G110" s="9"/>
      <c r="H110" s="9"/>
      <c r="I110" s="9"/>
      <c r="J110" s="9"/>
      <c r="K110" s="9"/>
      <c r="L110" s="9"/>
      <c r="M110" s="9"/>
    </row>
    <row r="111" spans="1:20" ht="10.5" customHeight="1" x14ac:dyDescent="0.25">
      <c r="A111" s="8"/>
      <c r="B111" s="9"/>
      <c r="C111" s="9"/>
      <c r="D111" s="9"/>
      <c r="E111" s="9"/>
      <c r="F111" s="10"/>
      <c r="G111" s="9"/>
      <c r="H111" s="9"/>
      <c r="I111" s="9"/>
      <c r="J111" s="9"/>
      <c r="K111" s="9"/>
      <c r="L111" s="9"/>
      <c r="M111" s="9"/>
    </row>
    <row r="112" spans="1:20" ht="15" customHeight="1" x14ac:dyDescent="0.25">
      <c r="A112" s="55" t="s">
        <v>42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1:13" x14ac:dyDescent="0.25">
      <c r="A113" s="55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1:13" x14ac:dyDescent="0.25">
      <c r="A114" s="35"/>
      <c r="B114" s="35"/>
      <c r="C114" s="35"/>
      <c r="D114" s="35"/>
      <c r="E114" s="35"/>
      <c r="F114" s="35"/>
      <c r="G114" s="35"/>
    </row>
    <row r="115" spans="1:13" ht="21" x14ac:dyDescent="0.25">
      <c r="A115" s="53" t="s">
        <v>51</v>
      </c>
      <c r="B115" s="53"/>
      <c r="C115" s="53"/>
      <c r="D115" s="53"/>
      <c r="E115" s="53"/>
      <c r="F115" s="53"/>
      <c r="G115" s="53"/>
    </row>
    <row r="116" spans="1:13" ht="9" customHeight="1" x14ac:dyDescent="0.25">
      <c r="A116" s="42"/>
      <c r="B116" s="42"/>
      <c r="C116" s="42"/>
      <c r="D116" s="42"/>
      <c r="E116" s="42"/>
      <c r="F116" s="42"/>
      <c r="G116" s="42"/>
    </row>
    <row r="117" spans="1:13" ht="15.75" x14ac:dyDescent="0.25">
      <c r="A117" s="29" t="s">
        <v>43</v>
      </c>
      <c r="B117" s="29"/>
      <c r="C117" s="31"/>
      <c r="D117" s="31"/>
      <c r="E117" s="32"/>
    </row>
    <row r="118" spans="1:13" x14ac:dyDescent="0.25">
      <c r="A118" s="33"/>
      <c r="B118" s="31"/>
      <c r="C118" s="31"/>
      <c r="D118" s="31"/>
      <c r="E118" s="32"/>
    </row>
    <row r="119" spans="1:13" ht="21" customHeight="1" x14ac:dyDescent="0.25">
      <c r="A119" s="65" t="s">
        <v>71</v>
      </c>
      <c r="B119" s="40" t="b">
        <v>0</v>
      </c>
      <c r="C119" s="34" t="s">
        <v>72</v>
      </c>
      <c r="D119" s="63" t="s">
        <v>73</v>
      </c>
      <c r="E119" s="37"/>
    </row>
    <row r="120" spans="1:13" x14ac:dyDescent="0.25">
      <c r="A120" s="65"/>
      <c r="B120" s="40" t="b">
        <v>0</v>
      </c>
      <c r="C120" s="31" t="s">
        <v>74</v>
      </c>
      <c r="D120" s="63"/>
      <c r="E120" s="30"/>
    </row>
    <row r="121" spans="1:13" x14ac:dyDescent="0.25">
      <c r="A121" s="30"/>
      <c r="B121" s="31"/>
      <c r="C121" s="31"/>
      <c r="D121" s="31"/>
      <c r="E121" s="30"/>
    </row>
    <row r="122" spans="1:13" x14ac:dyDescent="0.25">
      <c r="A122" s="38" t="s">
        <v>75</v>
      </c>
      <c r="B122" s="31"/>
      <c r="C122" s="31"/>
      <c r="D122" s="31"/>
      <c r="E122" s="30"/>
    </row>
    <row r="123" spans="1:13" x14ac:dyDescent="0.25">
      <c r="A123" s="38"/>
      <c r="B123" s="31"/>
      <c r="C123" s="31"/>
      <c r="D123" s="31"/>
      <c r="E123" s="30"/>
    </row>
    <row r="124" spans="1:13" x14ac:dyDescent="0.25">
      <c r="A124" s="36" t="s">
        <v>76</v>
      </c>
      <c r="B124" s="64"/>
      <c r="C124" s="64"/>
      <c r="D124" s="31" t="s">
        <v>16</v>
      </c>
      <c r="E124" s="30"/>
    </row>
    <row r="125" spans="1:13" x14ac:dyDescent="0.25">
      <c r="A125" s="39"/>
      <c r="B125" s="32"/>
      <c r="C125" s="32"/>
      <c r="D125" s="31"/>
      <c r="E125" s="30"/>
    </row>
    <row r="126" spans="1:13" x14ac:dyDescent="0.25">
      <c r="A126" s="36" t="s">
        <v>77</v>
      </c>
      <c r="B126" s="64"/>
      <c r="C126" s="64"/>
      <c r="D126" s="30" t="s">
        <v>11</v>
      </c>
      <c r="E126" s="30"/>
    </row>
  </sheetData>
  <mergeCells count="106">
    <mergeCell ref="B124:C124"/>
    <mergeCell ref="B126:C126"/>
    <mergeCell ref="A119:A120"/>
    <mergeCell ref="H28:L28"/>
    <mergeCell ref="A28:G28"/>
    <mergeCell ref="B55:C55"/>
    <mergeCell ref="B56:C56"/>
    <mergeCell ref="B57:C57"/>
    <mergeCell ref="I40:J40"/>
    <mergeCell ref="I41:J41"/>
    <mergeCell ref="I42:J42"/>
    <mergeCell ref="I43:J43"/>
    <mergeCell ref="I47:J47"/>
    <mergeCell ref="B40:C40"/>
    <mergeCell ref="B41:C41"/>
    <mergeCell ref="B43:C43"/>
    <mergeCell ref="B47:C47"/>
    <mergeCell ref="B49:C49"/>
    <mergeCell ref="B53:C53"/>
    <mergeCell ref="B42:C42"/>
    <mergeCell ref="B34:C34"/>
    <mergeCell ref="B39:C39"/>
    <mergeCell ref="B36:C36"/>
    <mergeCell ref="I32:J32"/>
    <mergeCell ref="I34:J34"/>
    <mergeCell ref="I36:J36"/>
    <mergeCell ref="I39:J39"/>
    <mergeCell ref="D119:D120"/>
    <mergeCell ref="A5:F5"/>
    <mergeCell ref="A24:F26"/>
    <mergeCell ref="B17:F17"/>
    <mergeCell ref="B32:C32"/>
    <mergeCell ref="B12:F12"/>
    <mergeCell ref="B13:F13"/>
    <mergeCell ref="B14:F14"/>
    <mergeCell ref="B15:F15"/>
    <mergeCell ref="B16:F16"/>
    <mergeCell ref="B18:F18"/>
    <mergeCell ref="B7:F7"/>
    <mergeCell ref="B8:F8"/>
    <mergeCell ref="B9:F9"/>
    <mergeCell ref="I49:J49"/>
    <mergeCell ref="I51:J51"/>
    <mergeCell ref="I53:J53"/>
    <mergeCell ref="I54:J54"/>
    <mergeCell ref="I55:J55"/>
    <mergeCell ref="I56:J56"/>
    <mergeCell ref="I57:J57"/>
    <mergeCell ref="I61:J61"/>
    <mergeCell ref="B76:C76"/>
    <mergeCell ref="B61:C61"/>
    <mergeCell ref="B63:C63"/>
    <mergeCell ref="B65:C65"/>
    <mergeCell ref="I65:J65"/>
    <mergeCell ref="I76:J76"/>
    <mergeCell ref="B51:C51"/>
    <mergeCell ref="B54:C54"/>
    <mergeCell ref="A90:G90"/>
    <mergeCell ref="B80:C80"/>
    <mergeCell ref="A115:G115"/>
    <mergeCell ref="A86:F88"/>
    <mergeCell ref="A112:M113"/>
    <mergeCell ref="H90:L90"/>
    <mergeCell ref="I80:J80"/>
    <mergeCell ref="I63:J63"/>
    <mergeCell ref="B70:C70"/>
    <mergeCell ref="I67:J67"/>
    <mergeCell ref="I68:J68"/>
    <mergeCell ref="I69:J69"/>
    <mergeCell ref="I70:J70"/>
    <mergeCell ref="B67:C67"/>
    <mergeCell ref="B68:C68"/>
    <mergeCell ref="B69:C69"/>
    <mergeCell ref="B71:C71"/>
    <mergeCell ref="I71:J71"/>
    <mergeCell ref="B78:C78"/>
    <mergeCell ref="I78:J78"/>
    <mergeCell ref="P40:Q40"/>
    <mergeCell ref="P41:Q41"/>
    <mergeCell ref="P42:Q42"/>
    <mergeCell ref="P43:Q43"/>
    <mergeCell ref="P47:Q47"/>
    <mergeCell ref="O28:S28"/>
    <mergeCell ref="P32:Q32"/>
    <mergeCell ref="P34:Q34"/>
    <mergeCell ref="P36:Q36"/>
    <mergeCell ref="P39:Q39"/>
    <mergeCell ref="P56:Q56"/>
    <mergeCell ref="P57:Q57"/>
    <mergeCell ref="P61:Q61"/>
    <mergeCell ref="P63:Q63"/>
    <mergeCell ref="P65:Q65"/>
    <mergeCell ref="P49:Q49"/>
    <mergeCell ref="P51:Q51"/>
    <mergeCell ref="P53:Q53"/>
    <mergeCell ref="P54:Q54"/>
    <mergeCell ref="P55:Q55"/>
    <mergeCell ref="O90:S90"/>
    <mergeCell ref="P76:Q76"/>
    <mergeCell ref="P78:Q78"/>
    <mergeCell ref="P80:Q80"/>
    <mergeCell ref="P67:Q67"/>
    <mergeCell ref="P68:Q68"/>
    <mergeCell ref="P69:Q69"/>
    <mergeCell ref="P70:Q70"/>
    <mergeCell ref="P71:Q71"/>
  </mergeCells>
  <pageMargins left="0.7" right="0.7" top="0.78740157499999996" bottom="0.78740157499999996" header="0.3" footer="0.3"/>
  <pageSetup paperSize="9" scale="30" orientation="portrait" horizontalDpi="0" verticalDpi="0" r:id="rId1"/>
  <rowBreaks count="1" manualBreakCount="1">
    <brk id="82" max="20" man="1"/>
  </rowBreaks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2025-04-22T07:02:44Z</dcterms:modified>
</cp:coreProperties>
</file>