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zfs1.hrz.tu-freiberg.de\zuv\d4\4_zentrale_beschaffung\01 Ausschreibungen\2025\VOL\005-2025L Rasterkraftmikroskop FUGG (1280-25)\02_Ausschreibungsunterlagen\"/>
    </mc:Choice>
  </mc:AlternateContent>
  <xr:revisionPtr revIDLastSave="0" documentId="13_ncr:1_{89CFD3EA-A714-4EC3-8A46-79286491DB0C}" xr6:coauthVersionLast="47" xr6:coauthVersionMax="47" xr10:uidLastSave="{00000000-0000-0000-0000-000000000000}"/>
  <bookViews>
    <workbookView xWindow="2940" yWindow="1560" windowWidth="34605" windowHeight="18255" xr2:uid="{00000000-000D-0000-FFFF-FFFF00000000}"/>
  </bookViews>
  <sheets>
    <sheet name="Ohne_Untergewichtung" sheetId="1" r:id="rId1"/>
  </sheets>
  <definedNames>
    <definedName name="_xlnm.Print_Area" localSheetId="0">Ohne_Untergewichtung!$A$1:$J$85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65" i="1" l="1"/>
  <c r="D62" i="1"/>
  <c r="E60" i="1" l="1"/>
  <c r="E62" i="1" s="1"/>
  <c r="G60" i="1"/>
  <c r="G62" i="1" s="1"/>
  <c r="I60" i="1"/>
  <c r="I62" i="1" s="1"/>
  <c r="D66" i="1" l="1"/>
</calcChain>
</file>

<file path=xl/sharedStrings.xml><?xml version="1.0" encoding="utf-8"?>
<sst xmlns="http://schemas.openxmlformats.org/spreadsheetml/2006/main" count="137" uniqueCount="121">
  <si>
    <t>Nr.</t>
  </si>
  <si>
    <t>Anforderung</t>
  </si>
  <si>
    <t>Bieter 1</t>
  </si>
  <si>
    <t>Bieter 2</t>
  </si>
  <si>
    <t>Preis</t>
  </si>
  <si>
    <t>Gesamtpunktzahl Leistung (ungewichtet)</t>
  </si>
  <si>
    <t xml:space="preserve">Bewertungsskala: </t>
  </si>
  <si>
    <t>erreichte Punkte</t>
  </si>
  <si>
    <t>Begründung für Punktabzug</t>
  </si>
  <si>
    <t>max. erreichbare Punkte</t>
  </si>
  <si>
    <t>Platz:</t>
  </si>
  <si>
    <t>Datum, Unterschrift</t>
  </si>
  <si>
    <t>2.1</t>
  </si>
  <si>
    <t>2.2</t>
  </si>
  <si>
    <t>2.3</t>
  </si>
  <si>
    <t>2.4</t>
  </si>
  <si>
    <t>2.5</t>
  </si>
  <si>
    <t>Kriterium erfüllt</t>
  </si>
  <si>
    <t>Begründung für Nichterfüllung</t>
  </si>
  <si>
    <t>2.6</t>
  </si>
  <si>
    <t>2.7</t>
  </si>
  <si>
    <t>2.8</t>
  </si>
  <si>
    <t>0 Punkte = Note "ungenügend": Die Anforderung ist nicht erfüllt und lässt auch keine Behebung der Mängel erkennen.</t>
  </si>
  <si>
    <t>Erläuterung:</t>
  </si>
  <si>
    <t xml:space="preserve"> </t>
  </si>
  <si>
    <t>Ausschluss ja/nein</t>
  </si>
  <si>
    <t>Scan Head mit mindestens 30 µm Z-Piezo</t>
  </si>
  <si>
    <t>Temperaturoption bis 300 °C in Heizzelle</t>
  </si>
  <si>
    <t>Fluid-Zelle und bzw. mit EC-Zelle</t>
  </si>
  <si>
    <t>Bewertungsmatrix für Rasterkraftmikroskop temperierbar bis 300 °C</t>
  </si>
  <si>
    <t>Leistung - Ratserkraftmikrsokop allgemein</t>
  </si>
  <si>
    <t>top down Gerät, kein inverses Mikroskop</t>
  </si>
  <si>
    <t>Mikroskop mit mindestens 10X Objektiv und CCD-Mikroskopkamera (mind. 5 Mpixel)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</si>
  <si>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</si>
  <si>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</si>
  <si>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</si>
  <si>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</si>
  <si>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</si>
  <si>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</si>
  <si>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</si>
  <si>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</si>
  <si>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</si>
  <si>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Bias Voltage Range von -10V bis 10 V</t>
  </si>
  <si>
    <t>Cantilever-Halter für Messungen trocken und nass (Flüssigkeiten)</t>
  </si>
  <si>
    <t>XY-Scanner mit mindestens 100µm, besser 120 µm Piezo Range (closed loop) und Sensor-Rauschen &lt;0.6nm (ADev, 0.1Hz-1kHz), auch nutzbar im open loop oder hybrid</t>
  </si>
  <si>
    <t>Probengröße bis 80 mm und 10 mm Dicke</t>
  </si>
  <si>
    <t>Vibrationsisolierung (aktiv: 0.1-200 Hz, passiv &gt; 200 Hz)</t>
  </si>
  <si>
    <t>Akustische Einhausung zur Abschirmung vor akustischen Geräuschen</t>
  </si>
  <si>
    <t xml:space="preserve">Controller zur Steuerung des AFM
•	DACs für Signalerzeugung, mind. 20 bit (besser 24 bit) für XY und Z Scanning, mindestens 20 bit für Verwendungszwecke wie AUX oder Tip/Sample Bias
•	ADCs für Signalerfassung, mindestens 16 bit (besser 20 bit) für XY und Z Scanner, PSPD, mindestens 2 nutzbar für Input seitens Nutzer
•	AFM Datengröße bis mindestens 4096x4096 pix² möglich
•	Digitale Lock-In Verstärker (mindestens 2x2 für mplitude/Phase und I/Q, mindestens 36 kHz, besser 5 MHz) 
•	Frequenz-Synthesizer und Digitaler Signal Prozessor   </t>
  </si>
  <si>
    <t>Betriebs-Software
•	Steuerung aller AFM Modi mit dieser Software
•	Manual sowie Auto Mode möglich für wissenschaftliche Fragestellungen und Standardaufgaben (bspw. Wiederholungsmessungen, vorgegebene Punkte anfahren und Scan/Spektroskopie, …)</t>
  </si>
  <si>
    <t xml:space="preserve">Analyse-Software
•	Image Processing und Datenanalyse
•	Export der Roh- und prozessierten Daten in gängige Importier-Formate für Matlab/python (z.B. .txt, .csv, tiff, jpeg, usw.) 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</si>
  <si>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</si>
  <si>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</si>
  <si>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</si>
  <si>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</si>
  <si>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</si>
  <si>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</si>
  <si>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</si>
  <si>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</si>
  <si>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</si>
  <si>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</si>
  <si>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</si>
  <si>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</si>
  <si>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Gerät sollte mindestens diese Modi beinhalten
•	Standard-Modi, wie zB Contact Mode, Non-Contact Mode, Tapping Mode, Phase Contrast Imaging, Q-Control, Lateral Force Microscopy, F/D Spectroscopy
•	Advanced: Magnetic Force Microscopy, Electric Force Microscopy, Kelvin Probe Force Microscopy, Piezoresponse Force Microscopy</t>
  </si>
  <si>
    <t>Leistung - Flüssigzelle + Environmental Controller</t>
  </si>
  <si>
    <t>open/closed Design-Modi umsetzbar, Möglichkeit zu spülen (Gas, Flüssigkeit) gegeben</t>
  </si>
  <si>
    <t>aus PEEK oder vergleichbar chemisch stabilem Material, chemisch resistent mindestens im Bereich pH 5-9</t>
  </si>
  <si>
    <t>Probengrößen bis 20 mm Durchmesser und 2 mm Dicke in Zelle(n) möglich</t>
  </si>
  <si>
    <t>T-Controller: Heizen und Kühlen möglich, mindestens Messtemperaturen von 4-70 °C umsetzbar, auf +/- 0,1 °C genau, Controller specs -20-110 °C</t>
  </si>
  <si>
    <t>Leistung - Hochtemperatur-Messzelle + Environmental Controller</t>
  </si>
  <si>
    <t>PEEK (oder vergleichbar chemisch stabiles Material) Cantilever Halter</t>
  </si>
  <si>
    <t>PEEK (oder vergleichbar chemisch stabiles Material) Cantilever Halter, falls notwendig Hitzeschild</t>
  </si>
  <si>
    <t>Leistung - Elektrochemie-Zelle</t>
  </si>
  <si>
    <t>Fluid Cell aus PEEK oder vergleichbar chemisch stabilem Material</t>
  </si>
  <si>
    <t>Platzierstellen für Elektroden, Schnittstelle zu kommerziell verfügbarem Potentiostaten soll gegeben sein</t>
  </si>
  <si>
    <t>2.31</t>
  </si>
  <si>
    <t>2.33</t>
  </si>
  <si>
    <t>2.34</t>
  </si>
  <si>
    <t>2.35</t>
  </si>
  <si>
    <t>2.36</t>
  </si>
  <si>
    <t>2.37</t>
  </si>
  <si>
    <t>Leistung - Signal Access/Interface Modul</t>
  </si>
  <si>
    <t>Zugriff auf Input/Output Signale des AFM, beispielsweise Positionen von XY/Z-Scanner &amp; Auslenkungssignale Cantilever, Bias-Signale</t>
  </si>
  <si>
    <t>Leistung - PC System</t>
  </si>
  <si>
    <t>Moderner Computer mit mindestens Intel Core i5 CPU oder vergleichbar, mindestens 16 GB RAM, mindestens 1 TB HDD und 512 GB SSD, moderner Grafikkarte</t>
  </si>
  <si>
    <t xml:space="preserve">wenn Aufsetzen des Computers seitens TUBAF möglich ist (da keine Einschränkungen der Kompatibilität mit der AFM Software), dann Windows-Basislizenz ausreichend, ansonsten Win 11 </t>
  </si>
  <si>
    <t>Leistung - Installation/Kalibrierung/Anwendertraining</t>
  </si>
  <si>
    <t>Installation, Kalibrierung und Test mit Standardproben (u.a. für XY/Z Scanner, T-Messung, usw.), Verifizierung der Performance</t>
  </si>
  <si>
    <t>Nutzertraining zu Modi, für MFM, KPF-AFM und EC-Zelle können auch firmenseitige Standardproben Verwendung finden</t>
  </si>
  <si>
    <t xml:space="preserve">Zugriff auf Manuals (Betrieb, Software, Wartung) </t>
  </si>
  <si>
    <t>Anwender-Software und System wird auch die nächsten 5 Jahre aktualisiert und supported (z.B. Bugfixing, Updates, etc.)</t>
  </si>
  <si>
    <t>2.38</t>
  </si>
  <si>
    <t>Bieter n</t>
  </si>
  <si>
    <r>
      <t xml:space="preserve">Leistung - Ausschlusskriterien
</t>
    </r>
    <r>
      <rPr>
        <i/>
        <sz val="8"/>
        <rFont val="Arial"/>
        <family val="2"/>
      </rPr>
      <t>bei Nichterfüllung eines Kriteriums wird das Angebot ausgeschlossen</t>
    </r>
  </si>
  <si>
    <t>Leistung - Bewertungskriterien</t>
  </si>
  <si>
    <t>2.32</t>
  </si>
  <si>
    <t>Gesamtpunktzahl Leistung 70% (gewichtet)</t>
  </si>
  <si>
    <t>Gesamtpunktzahl Preis 30% (gewichtet)</t>
  </si>
  <si>
    <t>Gesamtpunktzahl (Leistung 70%  +  Preis 30%)</t>
  </si>
  <si>
    <t>Die Nichterfüllung einer als Ausschlusskriterium gekennzeichneten Anforderung führt zwingend zum Ausschluss des Angebotes (KO-Kriterium). Ausschlusskriterien werden nicht bewertet.</t>
  </si>
  <si>
    <t>T-Controller: Regulierung der Temperatur darf unabhängig von AFM-Software/Controller erfolgen</t>
  </si>
  <si>
    <t>Einbindung in die Messsoftware möglich</t>
  </si>
  <si>
    <t>gängige Steckverbindungen wie beispielsweise BNC-Kabel</t>
  </si>
  <si>
    <t>mindestens 1 Ag-AgCl Referenzelektrode, 1 Counter-Elektrode</t>
  </si>
  <si>
    <t>zusätzlich 1 Arbeitselektroden-Probenhalter</t>
  </si>
  <si>
    <t xml:space="preserve">passendes Potentiostat/Galvanostat </t>
  </si>
  <si>
    <t>Piezo Range bis 40 µm</t>
  </si>
  <si>
    <t>Z-Scanner "kleine Piezo Range" in open &amp; closed loop mit Sensor-Rauschen &lt; 0.25 nm (ADev, 0.1Hz-1kHz)</t>
  </si>
  <si>
    <t>Z-Scanner "große Piezo Range" mit Sensor-Rauschen &lt; 0.3 nm</t>
  </si>
  <si>
    <t xml:space="preserve"> LCD Monitor</t>
  </si>
  <si>
    <t>zusätzllicher LCD Monitor</t>
  </si>
  <si>
    <t>Zusatz</t>
  </si>
  <si>
    <t xml:space="preserve">Zusatz </t>
  </si>
  <si>
    <t>temperaturstabile Messzelle heizbar in Luft oder kontrollierter Gasatmosphäre für mindestens 8x8 mm² große Proben</t>
  </si>
  <si>
    <t>Bewertungskriterien werden mit der Bewertungsskala von 0 bis 10 Punkten bewertet.</t>
  </si>
  <si>
    <t>2 Punkte = Note "mangelhaft": Die Anforderung ist nicht erfüllt, lässt aber erkennen, dass die Mängel behoben werden können.</t>
  </si>
  <si>
    <t>4 Punkte = Note "ausreichend": Die Leistung entspricht zwar noch der Anforderung, weist jedoch deutliche Mängel auf.</t>
  </si>
  <si>
    <t>6 Punkte = Note "befriedigend": Die Leistung entspricht im Allgemeinen der Anforderung, weist jedoch Mängel auf.</t>
  </si>
  <si>
    <t>8 Punkte = Note "gut": Die Anforderung wird mit geringer Abweichung erfüllt.</t>
  </si>
  <si>
    <t>10 Punkte = Note "sehr gut": Die Anforderung wird voll und ganz erfüllt.</t>
  </si>
  <si>
    <t>Zusatzpunkte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</si>
</sst>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0069B4"/>
      <name val="Arial"/>
      <family val="2"/>
    </font>
    <font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8">
    <xf numFmtId="0" fontId="0" fillId="0" borderId="0" xfId="0"/>
    <xf numFmtId="0" fontId="2" fillId="2" borderId="2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5" borderId="0" xfId="0" applyFont="1" applyFill="1"/>
    <xf numFmtId="0" fontId="0" fillId="5" borderId="0" xfId="0" applyFill="1"/>
    <xf numFmtId="0" fontId="2" fillId="5" borderId="0" xfId="0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left" vertical="center"/>
    </xf>
    <xf numFmtId="0" fontId="0" fillId="5" borderId="3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5" fontId="1" fillId="5" borderId="1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164" fontId="3" fillId="5" borderId="0" xfId="0" applyNumberFormat="1" applyFont="1" applyFill="1" applyAlignment="1">
      <alignment vertical="center"/>
    </xf>
    <xf numFmtId="0" fontId="14" fillId="5" borderId="4" xfId="0" applyFont="1" applyFill="1" applyBorder="1"/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left" vertical="center"/>
    </xf>
    <xf numFmtId="9" fontId="8" fillId="6" borderId="2" xfId="0" applyNumberFormat="1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/>
    </xf>
    <xf numFmtId="165" fontId="1" fillId="5" borderId="5" xfId="0" applyNumberFormat="1" applyFont="1" applyFill="1" applyBorder="1" applyAlignment="1" applyProtection="1">
      <alignment horizontal="center" vertical="center"/>
    </xf>
    <xf numFmtId="49" fontId="0" fillId="5" borderId="27" xfId="0" applyNumberFormat="1" applyFont="1" applyFill="1" applyBorder="1" applyAlignment="1" applyProtection="1">
      <alignment horizontal="center" vertical="center"/>
    </xf>
    <xf numFmtId="164" fontId="4" fillId="5" borderId="6" xfId="0" applyNumberFormat="1" applyFont="1" applyFill="1" applyBorder="1" applyAlignment="1" applyProtection="1">
      <alignment horizontal="center" vertical="center"/>
    </xf>
    <xf numFmtId="49" fontId="1" fillId="6" borderId="2" xfId="0" applyNumberFormat="1" applyFont="1" applyFill="1" applyBorder="1" applyAlignment="1" applyProtection="1">
      <alignment vertical="center"/>
    </xf>
    <xf numFmtId="9" fontId="8" fillId="6" borderId="28" xfId="0" applyNumberFormat="1" applyFont="1" applyFill="1" applyBorder="1" applyAlignment="1" applyProtection="1">
      <alignment horizontal="left" vertical="center"/>
    </xf>
    <xf numFmtId="0" fontId="2" fillId="6" borderId="28" xfId="0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6" xfId="0" quotePrefix="1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164" fontId="4" fillId="3" borderId="6" xfId="0" applyNumberFormat="1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vertical="center"/>
    </xf>
    <xf numFmtId="49" fontId="9" fillId="5" borderId="13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2" fillId="6" borderId="31" xfId="0" applyFont="1" applyFill="1" applyBorder="1" applyAlignment="1" applyProtection="1">
      <alignment vertical="center"/>
    </xf>
    <xf numFmtId="49" fontId="1" fillId="6" borderId="29" xfId="0" applyNumberFormat="1" applyFont="1" applyFill="1" applyBorder="1" applyAlignment="1" applyProtection="1">
      <alignment vertical="center"/>
    </xf>
    <xf numFmtId="49" fontId="1" fillId="6" borderId="10" xfId="0" applyNumberFormat="1" applyFont="1" applyFill="1" applyBorder="1" applyAlignment="1" applyProtection="1">
      <alignment vertical="center"/>
    </xf>
    <xf numFmtId="164" fontId="4" fillId="5" borderId="26" xfId="0" applyNumberFormat="1" applyFont="1" applyFill="1" applyBorder="1" applyAlignment="1" applyProtection="1">
      <alignment horizontal="center" vertical="center"/>
    </xf>
    <xf numFmtId="165" fontId="1" fillId="5" borderId="14" xfId="1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65" fontId="7" fillId="5" borderId="16" xfId="0" applyNumberFormat="1" applyFont="1" applyFill="1" applyBorder="1" applyAlignment="1">
      <alignment horizontal="center" vertical="center"/>
    </xf>
    <xf numFmtId="165" fontId="7" fillId="5" borderId="17" xfId="0" applyNumberFormat="1" applyFont="1" applyFill="1" applyBorder="1" applyAlignment="1">
      <alignment horizontal="center" vertical="center"/>
    </xf>
    <xf numFmtId="49" fontId="8" fillId="5" borderId="33" xfId="0" applyNumberFormat="1" applyFont="1" applyFill="1" applyBorder="1" applyAlignment="1" applyProtection="1">
      <alignment horizontal="center" vertical="center"/>
    </xf>
    <xf numFmtId="49" fontId="2" fillId="5" borderId="32" xfId="0" applyNumberFormat="1" applyFont="1" applyFill="1" applyBorder="1" applyAlignment="1" applyProtection="1">
      <alignment horizontal="right" vertical="center"/>
    </xf>
    <xf numFmtId="0" fontId="0" fillId="5" borderId="0" xfId="0" applyFont="1" applyFill="1"/>
    <xf numFmtId="0" fontId="0" fillId="5" borderId="0" xfId="0" applyNumberFormat="1" applyFont="1" applyFill="1"/>
    <xf numFmtId="0" fontId="0" fillId="5" borderId="0" xfId="0" applyFont="1" applyFill="1" applyAlignment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165" fontId="1" fillId="5" borderId="5" xfId="0" applyNumberFormat="1" applyFont="1" applyFill="1" applyBorder="1" applyAlignment="1" applyProtection="1">
      <alignment horizontal="left" vertical="center"/>
    </xf>
    <xf numFmtId="0" fontId="4" fillId="3" borderId="6" xfId="0" quotePrefix="1" applyFont="1" applyFill="1" applyBorder="1" applyAlignment="1" applyProtection="1">
      <alignment horizontal="left" vertical="center"/>
    </xf>
    <xf numFmtId="0" fontId="4" fillId="3" borderId="26" xfId="0" quotePrefix="1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1" fillId="5" borderId="14" xfId="0" applyFont="1" applyFill="1" applyBorder="1" applyAlignment="1" applyProtection="1">
      <alignment horizontal="left" vertical="center"/>
    </xf>
    <xf numFmtId="165" fontId="1" fillId="5" borderId="12" xfId="0" applyNumberFormat="1" applyFont="1" applyFill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3" borderId="16" xfId="0" applyFont="1" applyFill="1" applyBorder="1" applyAlignment="1" applyProtection="1">
      <alignment horizontal="left" vertical="center" wrapText="1"/>
    </xf>
    <xf numFmtId="0" fontId="17" fillId="3" borderId="26" xfId="0" applyFont="1" applyFill="1" applyBorder="1" applyAlignment="1" applyProtection="1">
      <alignment horizontal="left" vertical="center" wrapText="1"/>
    </xf>
    <xf numFmtId="0" fontId="17" fillId="3" borderId="14" xfId="0" applyFont="1" applyFill="1" applyBorder="1" applyAlignment="1" applyProtection="1">
      <alignment horizontal="left" vertical="center" wrapText="1"/>
    </xf>
    <xf numFmtId="0" fontId="17" fillId="3" borderId="17" xfId="0" applyFont="1" applyFill="1" applyBorder="1" applyAlignment="1" applyProtection="1">
      <alignment horizontal="left" vertical="center" wrapText="1"/>
    </xf>
    <xf numFmtId="0" fontId="10" fillId="5" borderId="0" xfId="0" applyFont="1" applyFill="1"/>
    <xf numFmtId="0" fontId="19" fillId="5" borderId="0" xfId="0" applyFont="1" applyFill="1"/>
    <xf numFmtId="0" fontId="3" fillId="0" borderId="0" xfId="0" applyFont="1" applyAlignment="1">
      <alignment horizontal="justify" vertical="center"/>
    </xf>
    <xf numFmtId="49" fontId="9" fillId="5" borderId="13" xfId="0" applyNumberFormat="1" applyFont="1" applyFill="1" applyBorder="1" applyAlignment="1" applyProtection="1">
      <alignment horizontal="left" vertical="center"/>
    </xf>
    <xf numFmtId="0" fontId="9" fillId="5" borderId="6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 applyProtection="1">
      <alignment horizontal="left" vertical="center"/>
    </xf>
    <xf numFmtId="0" fontId="2" fillId="6" borderId="28" xfId="0" applyFont="1" applyFill="1" applyBorder="1" applyAlignment="1" applyProtection="1">
      <alignment horizontal="center" vertical="center"/>
    </xf>
    <xf numFmtId="49" fontId="1" fillId="5" borderId="9" xfId="0" applyNumberFormat="1" applyFont="1" applyFill="1" applyBorder="1" applyAlignment="1" applyProtection="1">
      <alignment horizontal="right" vertical="center"/>
    </xf>
    <xf numFmtId="49" fontId="1" fillId="5" borderId="7" xfId="0" applyNumberFormat="1" applyFont="1" applyFill="1" applyBorder="1" applyAlignment="1" applyProtection="1">
      <alignment horizontal="right" vertical="center"/>
    </xf>
    <xf numFmtId="0" fontId="2" fillId="6" borderId="29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49" fontId="1" fillId="5" borderId="29" xfId="0" applyNumberFormat="1" applyFont="1" applyFill="1" applyBorder="1" applyAlignment="1" applyProtection="1">
      <alignment horizontal="right" vertical="center"/>
    </xf>
    <xf numFmtId="49" fontId="1" fillId="5" borderId="3" xfId="0" applyNumberFormat="1" applyFont="1" applyFill="1" applyBorder="1" applyAlignment="1" applyProtection="1">
      <alignment horizontal="right" vertical="center"/>
    </xf>
    <xf numFmtId="0" fontId="13" fillId="4" borderId="22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 applyProtection="1">
      <alignment horizontal="center" vertical="center"/>
    </xf>
    <xf numFmtId="49" fontId="1" fillId="5" borderId="9" xfId="0" applyNumberFormat="1" applyFont="1" applyFill="1" applyBorder="1" applyAlignment="1" applyProtection="1">
      <alignment horizontal="right" vertical="center"/>
    </xf>
    <xf numFmtId="49" fontId="1" fillId="5" borderId="7" xfId="0" applyNumberFormat="1" applyFont="1" applyFill="1" applyBorder="1" applyAlignment="1" applyProtection="1">
      <alignment horizontal="right" vertical="center"/>
    </xf>
    <xf numFmtId="49" fontId="1" fillId="5" borderId="11" xfId="0" applyNumberFormat="1" applyFont="1" applyFill="1" applyBorder="1" applyAlignment="1" applyProtection="1">
      <alignment horizontal="right" vertical="center"/>
    </xf>
    <xf numFmtId="49" fontId="1" fillId="5" borderId="27" xfId="0" applyNumberFormat="1" applyFont="1" applyFill="1" applyBorder="1" applyAlignment="1" applyProtection="1">
      <alignment horizontal="right" vertical="center"/>
    </xf>
    <xf numFmtId="0" fontId="0" fillId="5" borderId="0" xfId="0" applyFont="1" applyFill="1" applyAlignment="1">
      <alignment horizontal="left" vertical="center" wrapText="1"/>
    </xf>
    <xf numFmtId="0" fontId="5" fillId="5" borderId="15" xfId="0" applyFont="1" applyFill="1" applyBorder="1" applyAlignment="1">
      <alignment horizontal="right" wrapText="1"/>
    </xf>
    <xf numFmtId="0" fontId="5" fillId="5" borderId="16" xfId="0" applyFont="1" applyFill="1" applyBorder="1" applyAlignment="1">
      <alignment horizontal="right" wrapText="1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9B4"/>
    <pageSetUpPr fitToPage="1"/>
  </sheetPr>
  <dimension ref="B1:N89"/>
  <sheetViews>
    <sheetView tabSelected="1" topLeftCell="A54" zoomScaleNormal="100" workbookViewId="0">
      <selection activeCell="B73" sqref="B73:J73"/>
    </sheetView>
  </sheetViews>
  <sheetFormatPr baseColWidth="10" defaultColWidth="11.5703125" defaultRowHeight="12.75" x14ac:dyDescent="0.2"/>
  <cols>
    <col min="1" max="1" width="2.28515625" style="5" customWidth="1"/>
    <col min="2" max="2" width="9.28515625" style="5" customWidth="1"/>
    <col min="3" max="3" width="52.28515625" style="5" customWidth="1"/>
    <col min="4" max="11" width="13.140625" style="5" customWidth="1"/>
    <col min="12" max="12" width="11.5703125" style="5"/>
    <col min="13" max="13" width="29" style="5" customWidth="1"/>
    <col min="14" max="16384" width="11.5703125" style="5"/>
  </cols>
  <sheetData>
    <row r="1" spans="2:10" ht="28.5" customHeight="1" x14ac:dyDescent="0.25">
      <c r="B1" s="71" t="s">
        <v>29</v>
      </c>
    </row>
    <row r="2" spans="2:10" ht="16.5" thickBot="1" x14ac:dyDescent="0.3">
      <c r="B2" s="4"/>
    </row>
    <row r="3" spans="2:10" ht="25.15" customHeight="1" x14ac:dyDescent="0.2">
      <c r="B3" s="94" t="s">
        <v>0</v>
      </c>
      <c r="C3" s="96" t="s">
        <v>1</v>
      </c>
      <c r="D3" s="85" t="s">
        <v>2</v>
      </c>
      <c r="E3" s="93"/>
      <c r="F3" s="85" t="s">
        <v>3</v>
      </c>
      <c r="G3" s="93"/>
      <c r="H3" s="85" t="s">
        <v>92</v>
      </c>
      <c r="I3" s="86"/>
    </row>
    <row r="4" spans="2:10" ht="25.15" customHeight="1" x14ac:dyDescent="0.2">
      <c r="B4" s="95"/>
      <c r="C4" s="97"/>
      <c r="D4" s="17" t="s">
        <v>17</v>
      </c>
      <c r="E4" s="17" t="s">
        <v>18</v>
      </c>
      <c r="F4" s="17" t="s">
        <v>17</v>
      </c>
      <c r="G4" s="17" t="s">
        <v>18</v>
      </c>
      <c r="H4" s="17" t="s">
        <v>17</v>
      </c>
      <c r="I4" s="18" t="s">
        <v>18</v>
      </c>
    </row>
    <row r="5" spans="2:10" ht="31.5" customHeight="1" x14ac:dyDescent="0.2">
      <c r="B5" s="79" t="s">
        <v>93</v>
      </c>
      <c r="C5" s="80"/>
      <c r="D5" s="21"/>
      <c r="E5" s="21"/>
      <c r="F5" s="21"/>
      <c r="G5" s="21"/>
      <c r="H5" s="21"/>
      <c r="I5" s="37"/>
      <c r="J5" s="6"/>
    </row>
    <row r="6" spans="2:10" ht="24.75" customHeight="1" x14ac:dyDescent="0.2">
      <c r="B6" s="38" t="s">
        <v>12</v>
      </c>
      <c r="C6" s="19" t="s">
        <v>26</v>
      </c>
      <c r="D6" s="32"/>
      <c r="E6" s="64"/>
      <c r="F6" s="32"/>
      <c r="G6" s="64"/>
      <c r="H6" s="32"/>
      <c r="I6" s="67"/>
    </row>
    <row r="7" spans="2:10" ht="24.75" customHeight="1" x14ac:dyDescent="0.2">
      <c r="B7" s="38" t="s">
        <v>13</v>
      </c>
      <c r="C7" s="7" t="s">
        <v>27</v>
      </c>
      <c r="D7" s="33"/>
      <c r="E7" s="65"/>
      <c r="F7" s="33"/>
      <c r="G7" s="65"/>
      <c r="H7" s="33"/>
      <c r="I7" s="68"/>
    </row>
    <row r="8" spans="2:10" ht="24.75" customHeight="1" x14ac:dyDescent="0.2">
      <c r="B8" s="38" t="s">
        <v>14</v>
      </c>
      <c r="C8" s="7" t="s">
        <v>28</v>
      </c>
      <c r="D8" s="33"/>
      <c r="E8" s="65"/>
      <c r="F8" s="33"/>
      <c r="G8" s="65"/>
      <c r="H8" s="33"/>
      <c r="I8" s="68"/>
    </row>
    <row r="9" spans="2:10" ht="26.25" customHeight="1" thickBot="1" x14ac:dyDescent="0.25">
      <c r="B9" s="49"/>
      <c r="C9" s="50" t="s">
        <v>25</v>
      </c>
      <c r="D9" s="34"/>
      <c r="E9" s="66"/>
      <c r="F9" s="35"/>
      <c r="G9" s="66"/>
      <c r="H9" s="35"/>
      <c r="I9" s="69"/>
    </row>
    <row r="10" spans="2:10" ht="19.899999999999999" customHeight="1" thickBot="1" x14ac:dyDescent="0.3">
      <c r="B10" s="4"/>
    </row>
    <row r="11" spans="2:10" ht="25.15" customHeight="1" x14ac:dyDescent="0.2">
      <c r="B11" s="91" t="s">
        <v>0</v>
      </c>
      <c r="C11" s="89" t="s">
        <v>1</v>
      </c>
      <c r="D11" s="87" t="s">
        <v>9</v>
      </c>
      <c r="E11" s="85" t="s">
        <v>2</v>
      </c>
      <c r="F11" s="93"/>
      <c r="G11" s="85" t="s">
        <v>3</v>
      </c>
      <c r="H11" s="93"/>
      <c r="I11" s="85" t="s">
        <v>92</v>
      </c>
      <c r="J11" s="86"/>
    </row>
    <row r="12" spans="2:10" ht="25.15" customHeight="1" x14ac:dyDescent="0.2">
      <c r="B12" s="92"/>
      <c r="C12" s="90"/>
      <c r="D12" s="88"/>
      <c r="E12" s="17" t="s">
        <v>7</v>
      </c>
      <c r="F12" s="17" t="s">
        <v>8</v>
      </c>
      <c r="G12" s="17" t="s">
        <v>7</v>
      </c>
      <c r="H12" s="17" t="s">
        <v>8</v>
      </c>
      <c r="I12" s="17" t="s">
        <v>7</v>
      </c>
      <c r="J12" s="18" t="s">
        <v>8</v>
      </c>
    </row>
    <row r="13" spans="2:10" ht="21" customHeight="1" x14ac:dyDescent="0.2">
      <c r="B13" s="81" t="s">
        <v>94</v>
      </c>
      <c r="C13" s="82"/>
      <c r="D13" s="1"/>
      <c r="E13" s="1"/>
      <c r="F13" s="1"/>
      <c r="G13" s="1"/>
      <c r="H13" s="1"/>
      <c r="I13" s="1"/>
      <c r="J13" s="39"/>
    </row>
    <row r="14" spans="2:10" ht="28.5" customHeight="1" x14ac:dyDescent="0.2">
      <c r="B14" s="40" t="s">
        <v>30</v>
      </c>
      <c r="C14" s="28"/>
      <c r="D14" s="29"/>
      <c r="E14" s="29"/>
      <c r="F14" s="29"/>
      <c r="G14" s="29"/>
      <c r="H14" s="29"/>
      <c r="I14" s="29"/>
      <c r="J14" s="41"/>
    </row>
    <row r="15" spans="2:10" ht="19.5" customHeight="1" x14ac:dyDescent="0.2">
      <c r="B15" s="73" t="s">
        <v>15</v>
      </c>
      <c r="C15" s="74" t="s">
        <v>31</v>
      </c>
      <c r="D15" s="22">
        <v>10</v>
      </c>
      <c r="E15" s="30"/>
      <c r="F15" s="54"/>
      <c r="G15" s="31"/>
      <c r="H15" s="58"/>
      <c r="I15" s="31"/>
      <c r="J15" s="59"/>
    </row>
    <row r="16" spans="2:10" ht="36.75" customHeight="1" x14ac:dyDescent="0.2">
      <c r="B16" s="73" t="s">
        <v>16</v>
      </c>
      <c r="C16" s="74" t="s">
        <v>32</v>
      </c>
      <c r="D16" s="8">
        <v>10</v>
      </c>
      <c r="E16" s="2"/>
      <c r="F16" s="55"/>
      <c r="G16" s="2"/>
      <c r="H16" s="55"/>
      <c r="I16" s="2"/>
      <c r="J16" s="60"/>
    </row>
    <row r="17" spans="2:12" ht="33.75" customHeight="1" x14ac:dyDescent="0.2">
      <c r="B17" s="73" t="s">
        <v>19</v>
      </c>
      <c r="C17" s="74" t="s">
        <v>107</v>
      </c>
      <c r="D17" s="8">
        <v>10</v>
      </c>
      <c r="E17" s="2"/>
      <c r="F17" s="55"/>
      <c r="G17" s="2"/>
      <c r="H17" s="55"/>
      <c r="I17" s="3"/>
      <c r="J17" s="61"/>
    </row>
    <row r="18" spans="2:12" ht="40.5" customHeight="1" x14ac:dyDescent="0.2">
      <c r="B18" s="73" t="s">
        <v>20</v>
      </c>
      <c r="C18" s="74" t="s">
        <v>108</v>
      </c>
      <c r="D18" s="8">
        <v>10</v>
      </c>
      <c r="E18" s="2"/>
      <c r="F18" s="55"/>
      <c r="G18" s="2"/>
      <c r="H18" s="55"/>
      <c r="I18" s="3"/>
      <c r="J18" s="61"/>
    </row>
    <row r="19" spans="2:12" ht="40.5" customHeight="1" x14ac:dyDescent="0.2">
      <c r="B19" s="73" t="s">
        <v>111</v>
      </c>
      <c r="C19" s="74" t="s">
        <v>106</v>
      </c>
      <c r="D19" s="8">
        <v>5</v>
      </c>
      <c r="E19" s="2"/>
      <c r="F19" s="55"/>
      <c r="G19" s="2"/>
      <c r="H19" s="55"/>
      <c r="I19" s="3"/>
      <c r="J19" s="61"/>
    </row>
    <row r="20" spans="2:12" ht="42.75" customHeight="1" x14ac:dyDescent="0.2">
      <c r="B20" s="73" t="s">
        <v>21</v>
      </c>
      <c r="C20" s="74" t="s">
        <v>43</v>
      </c>
      <c r="D20" s="8">
        <v>10</v>
      </c>
      <c r="E20" s="2"/>
      <c r="F20" s="55"/>
      <c r="G20" s="2"/>
      <c r="H20" s="55"/>
      <c r="I20" s="3"/>
      <c r="J20" s="61"/>
    </row>
    <row r="21" spans="2:12" ht="54.75" customHeight="1" x14ac:dyDescent="0.2">
      <c r="B21" s="73" t="s">
        <v>33</v>
      </c>
      <c r="C21" s="74" t="s">
        <v>44</v>
      </c>
      <c r="D21" s="8">
        <v>10</v>
      </c>
      <c r="E21" s="2"/>
      <c r="F21" s="55"/>
      <c r="G21" s="2"/>
      <c r="H21" s="55"/>
      <c r="I21" s="3"/>
      <c r="J21" s="61"/>
    </row>
    <row r="22" spans="2:12" ht="21" customHeight="1" x14ac:dyDescent="0.2">
      <c r="B22" s="73" t="s">
        <v>34</v>
      </c>
      <c r="C22" s="74" t="s">
        <v>42</v>
      </c>
      <c r="D22" s="8">
        <v>10</v>
      </c>
      <c r="E22" s="2"/>
      <c r="F22" s="55"/>
      <c r="G22" s="2"/>
      <c r="H22" s="55"/>
      <c r="I22" s="3"/>
      <c r="J22" s="61"/>
    </row>
    <row r="23" spans="2:12" ht="21" customHeight="1" x14ac:dyDescent="0.2">
      <c r="B23" s="73" t="s">
        <v>35</v>
      </c>
      <c r="C23" s="74" t="s">
        <v>45</v>
      </c>
      <c r="D23" s="8">
        <v>10</v>
      </c>
      <c r="E23" s="2"/>
      <c r="F23" s="55"/>
      <c r="G23" s="2"/>
      <c r="H23" s="55"/>
      <c r="I23" s="3"/>
      <c r="J23" s="61"/>
    </row>
    <row r="24" spans="2:12" ht="21" customHeight="1" x14ac:dyDescent="0.2">
      <c r="B24" s="73" t="s">
        <v>36</v>
      </c>
      <c r="C24" s="74" t="s">
        <v>46</v>
      </c>
      <c r="D24" s="8">
        <v>10</v>
      </c>
      <c r="E24" s="2"/>
      <c r="F24" s="55"/>
      <c r="G24" s="2"/>
      <c r="H24" s="55"/>
      <c r="I24" s="3"/>
      <c r="J24" s="61"/>
      <c r="L24" s="72"/>
    </row>
    <row r="25" spans="2:12" ht="36" customHeight="1" x14ac:dyDescent="0.2">
      <c r="B25" s="73" t="s">
        <v>37</v>
      </c>
      <c r="C25" s="74" t="s">
        <v>47</v>
      </c>
      <c r="D25" s="8">
        <v>10</v>
      </c>
      <c r="E25" s="2"/>
      <c r="F25" s="55"/>
      <c r="G25" s="2"/>
      <c r="H25" s="55"/>
      <c r="I25" s="3"/>
      <c r="J25" s="61"/>
    </row>
    <row r="26" spans="2:12" ht="159" customHeight="1" x14ac:dyDescent="0.2">
      <c r="B26" s="73" t="s">
        <v>38</v>
      </c>
      <c r="C26" s="74" t="s">
        <v>48</v>
      </c>
      <c r="D26" s="8">
        <v>10</v>
      </c>
      <c r="E26" s="2"/>
      <c r="F26" s="55"/>
      <c r="G26" s="2"/>
      <c r="H26" s="55"/>
      <c r="I26" s="3"/>
      <c r="J26" s="61"/>
    </row>
    <row r="27" spans="2:12" ht="91.5" customHeight="1" x14ac:dyDescent="0.2">
      <c r="B27" s="73" t="s">
        <v>39</v>
      </c>
      <c r="C27" s="74" t="s">
        <v>49</v>
      </c>
      <c r="D27" s="8">
        <v>10</v>
      </c>
      <c r="E27" s="2"/>
      <c r="F27" s="55"/>
      <c r="G27" s="2"/>
      <c r="H27" s="55"/>
      <c r="I27" s="3"/>
      <c r="J27" s="61"/>
    </row>
    <row r="28" spans="2:12" ht="69" customHeight="1" x14ac:dyDescent="0.2">
      <c r="B28" s="73" t="s">
        <v>40</v>
      </c>
      <c r="C28" s="74" t="s">
        <v>50</v>
      </c>
      <c r="D28" s="8">
        <v>10</v>
      </c>
      <c r="E28" s="2"/>
      <c r="F28" s="55"/>
      <c r="G28" s="2"/>
      <c r="H28" s="55"/>
      <c r="I28" s="3"/>
      <c r="J28" s="61"/>
    </row>
    <row r="29" spans="2:12" ht="107.25" customHeight="1" x14ac:dyDescent="0.2">
      <c r="B29" s="73" t="s">
        <v>41</v>
      </c>
      <c r="C29" s="74" t="s">
        <v>63</v>
      </c>
      <c r="D29" s="8">
        <v>10</v>
      </c>
      <c r="E29" s="2"/>
      <c r="F29" s="55"/>
      <c r="G29" s="2"/>
      <c r="H29" s="55"/>
      <c r="I29" s="3"/>
      <c r="J29" s="61"/>
    </row>
    <row r="30" spans="2:12" ht="51.75" customHeight="1" x14ac:dyDescent="0.2">
      <c r="B30" s="73" t="s">
        <v>51</v>
      </c>
      <c r="C30" s="74" t="s">
        <v>90</v>
      </c>
      <c r="D30" s="8">
        <v>10</v>
      </c>
      <c r="E30" s="2"/>
      <c r="F30" s="55"/>
      <c r="G30" s="2"/>
      <c r="H30" s="55"/>
      <c r="I30" s="3"/>
      <c r="J30" s="61"/>
    </row>
    <row r="31" spans="2:12" ht="26.25" customHeight="1" x14ac:dyDescent="0.2">
      <c r="B31" s="75" t="s">
        <v>64</v>
      </c>
      <c r="C31" s="28"/>
      <c r="D31" s="76"/>
      <c r="E31" s="29"/>
      <c r="F31" s="29"/>
      <c r="G31" s="29"/>
      <c r="H31" s="29"/>
      <c r="I31" s="29"/>
      <c r="J31" s="41"/>
    </row>
    <row r="32" spans="2:12" ht="45.75" customHeight="1" x14ac:dyDescent="0.2">
      <c r="B32" s="73" t="s">
        <v>52</v>
      </c>
      <c r="C32" s="74" t="s">
        <v>65</v>
      </c>
      <c r="D32" s="8">
        <v>10</v>
      </c>
      <c r="E32" s="2"/>
      <c r="F32" s="55"/>
      <c r="G32" s="2"/>
      <c r="H32" s="55"/>
      <c r="I32" s="3"/>
      <c r="J32" s="61"/>
    </row>
    <row r="33" spans="2:10" ht="42" customHeight="1" x14ac:dyDescent="0.2">
      <c r="B33" s="73" t="s">
        <v>53</v>
      </c>
      <c r="C33" s="74" t="s">
        <v>66</v>
      </c>
      <c r="D33" s="8">
        <v>10</v>
      </c>
      <c r="E33" s="2"/>
      <c r="F33" s="55"/>
      <c r="G33" s="2"/>
      <c r="H33" s="55"/>
      <c r="I33" s="3"/>
      <c r="J33" s="61"/>
    </row>
    <row r="34" spans="2:10" ht="42.75" customHeight="1" x14ac:dyDescent="0.2">
      <c r="B34" s="73" t="s">
        <v>54</v>
      </c>
      <c r="C34" s="74" t="s">
        <v>67</v>
      </c>
      <c r="D34" s="8">
        <v>10</v>
      </c>
      <c r="E34" s="2"/>
      <c r="F34" s="55"/>
      <c r="G34" s="2"/>
      <c r="H34" s="55"/>
      <c r="I34" s="3"/>
      <c r="J34" s="61"/>
    </row>
    <row r="35" spans="2:10" ht="53.25" customHeight="1" x14ac:dyDescent="0.2">
      <c r="B35" s="73" t="s">
        <v>55</v>
      </c>
      <c r="C35" s="74" t="s">
        <v>68</v>
      </c>
      <c r="D35" s="8">
        <v>10</v>
      </c>
      <c r="E35" s="2"/>
      <c r="F35" s="55"/>
      <c r="G35" s="2"/>
      <c r="H35" s="55"/>
      <c r="I35" s="3"/>
      <c r="J35" s="61"/>
    </row>
    <row r="36" spans="2:10" ht="30.75" customHeight="1" x14ac:dyDescent="0.2">
      <c r="B36" s="75" t="s">
        <v>69</v>
      </c>
      <c r="C36" s="28"/>
      <c r="D36" s="76"/>
      <c r="E36" s="29"/>
      <c r="F36" s="29"/>
      <c r="G36" s="29"/>
      <c r="H36" s="29"/>
      <c r="I36" s="29"/>
      <c r="J36" s="41"/>
    </row>
    <row r="37" spans="2:10" ht="50.25" customHeight="1" x14ac:dyDescent="0.2">
      <c r="B37" s="73" t="s">
        <v>56</v>
      </c>
      <c r="C37" s="74" t="s">
        <v>113</v>
      </c>
      <c r="D37" s="8">
        <v>10</v>
      </c>
      <c r="E37" s="2"/>
      <c r="F37" s="55"/>
      <c r="G37" s="2"/>
      <c r="H37" s="55"/>
      <c r="I37" s="3"/>
      <c r="J37" s="61"/>
    </row>
    <row r="38" spans="2:10" ht="40.5" customHeight="1" x14ac:dyDescent="0.2">
      <c r="B38" s="73" t="s">
        <v>57</v>
      </c>
      <c r="C38" s="74" t="s">
        <v>71</v>
      </c>
      <c r="D38" s="8">
        <v>10</v>
      </c>
      <c r="E38" s="2"/>
      <c r="F38" s="55"/>
      <c r="G38" s="2"/>
      <c r="H38" s="55"/>
      <c r="I38" s="3"/>
      <c r="J38" s="61"/>
    </row>
    <row r="39" spans="2:10" ht="58.5" customHeight="1" x14ac:dyDescent="0.2">
      <c r="B39" s="73" t="s">
        <v>58</v>
      </c>
      <c r="C39" s="74" t="s">
        <v>100</v>
      </c>
      <c r="D39" s="8">
        <v>10</v>
      </c>
      <c r="E39" s="2"/>
      <c r="F39" s="55"/>
      <c r="G39" s="2"/>
      <c r="H39" s="55"/>
      <c r="I39" s="3"/>
      <c r="J39" s="61"/>
    </row>
    <row r="40" spans="2:10" ht="31.5" customHeight="1" x14ac:dyDescent="0.2">
      <c r="B40" s="73" t="s">
        <v>111</v>
      </c>
      <c r="C40" s="74" t="s">
        <v>101</v>
      </c>
      <c r="D40" s="8">
        <v>1</v>
      </c>
      <c r="E40" s="2"/>
      <c r="F40" s="55"/>
      <c r="G40" s="2"/>
      <c r="H40" s="55"/>
      <c r="I40" s="3"/>
      <c r="J40" s="61"/>
    </row>
    <row r="41" spans="2:10" ht="38.25" customHeight="1" x14ac:dyDescent="0.2">
      <c r="B41" s="75" t="s">
        <v>72</v>
      </c>
      <c r="C41" s="28"/>
      <c r="D41" s="76"/>
      <c r="E41" s="29"/>
      <c r="F41" s="29"/>
      <c r="G41" s="29"/>
      <c r="H41" s="29"/>
      <c r="I41" s="29"/>
      <c r="J41" s="41"/>
    </row>
    <row r="42" spans="2:10" ht="38.25" customHeight="1" x14ac:dyDescent="0.2">
      <c r="B42" s="73" t="s">
        <v>59</v>
      </c>
      <c r="C42" s="74" t="s">
        <v>73</v>
      </c>
      <c r="D42" s="8">
        <v>10</v>
      </c>
      <c r="E42" s="2"/>
      <c r="F42" s="55"/>
      <c r="G42" s="2"/>
      <c r="H42" s="55"/>
      <c r="I42" s="3"/>
      <c r="J42" s="61"/>
    </row>
    <row r="43" spans="2:10" ht="38.25" customHeight="1" x14ac:dyDescent="0.2">
      <c r="B43" s="73" t="s">
        <v>60</v>
      </c>
      <c r="C43" s="74" t="s">
        <v>70</v>
      </c>
      <c r="D43" s="8">
        <v>10</v>
      </c>
      <c r="E43" s="2"/>
      <c r="F43" s="55"/>
      <c r="G43" s="2"/>
      <c r="H43" s="55"/>
      <c r="I43" s="3"/>
      <c r="J43" s="61"/>
    </row>
    <row r="44" spans="2:10" ht="38.25" customHeight="1" x14ac:dyDescent="0.2">
      <c r="B44" s="73" t="s">
        <v>61</v>
      </c>
      <c r="C44" s="74" t="s">
        <v>74</v>
      </c>
      <c r="D44" s="8">
        <v>10</v>
      </c>
      <c r="E44" s="2"/>
      <c r="F44" s="55"/>
      <c r="G44" s="2"/>
      <c r="H44" s="55"/>
      <c r="I44" s="3"/>
      <c r="J44" s="61"/>
    </row>
    <row r="45" spans="2:10" ht="34.5" customHeight="1" x14ac:dyDescent="0.2">
      <c r="B45" s="73" t="s">
        <v>62</v>
      </c>
      <c r="C45" s="74" t="s">
        <v>103</v>
      </c>
      <c r="D45" s="8">
        <v>10</v>
      </c>
      <c r="E45" s="2"/>
      <c r="F45" s="55"/>
      <c r="G45" s="2"/>
      <c r="H45" s="55"/>
      <c r="I45" s="3"/>
      <c r="J45" s="61"/>
    </row>
    <row r="46" spans="2:10" ht="34.5" customHeight="1" x14ac:dyDescent="0.2">
      <c r="B46" s="73" t="s">
        <v>111</v>
      </c>
      <c r="C46" s="74" t="s">
        <v>104</v>
      </c>
      <c r="D46" s="8">
        <v>1</v>
      </c>
      <c r="E46" s="2"/>
      <c r="F46" s="55"/>
      <c r="G46" s="2"/>
      <c r="H46" s="55"/>
      <c r="I46" s="3"/>
      <c r="J46" s="61"/>
    </row>
    <row r="47" spans="2:10" ht="30.75" customHeight="1" x14ac:dyDescent="0.2">
      <c r="B47" s="73" t="s">
        <v>111</v>
      </c>
      <c r="C47" s="74" t="s">
        <v>105</v>
      </c>
      <c r="D47" s="8">
        <v>2</v>
      </c>
      <c r="E47" s="2"/>
      <c r="F47" s="55"/>
      <c r="G47" s="2"/>
      <c r="H47" s="55"/>
      <c r="I47" s="3"/>
      <c r="J47" s="61"/>
    </row>
    <row r="48" spans="2:10" ht="51.75" customHeight="1" x14ac:dyDescent="0.2">
      <c r="B48" s="75" t="s">
        <v>81</v>
      </c>
      <c r="C48" s="28"/>
      <c r="D48" s="76"/>
      <c r="E48" s="29"/>
      <c r="F48" s="29"/>
      <c r="G48" s="29"/>
      <c r="H48" s="29"/>
      <c r="I48" s="29"/>
      <c r="J48" s="41"/>
    </row>
    <row r="49" spans="2:10" ht="51.75" customHeight="1" x14ac:dyDescent="0.2">
      <c r="B49" s="73" t="s">
        <v>75</v>
      </c>
      <c r="C49" s="74" t="s">
        <v>82</v>
      </c>
      <c r="D49" s="8">
        <v>10</v>
      </c>
      <c r="E49" s="2"/>
      <c r="F49" s="55"/>
      <c r="G49" s="2"/>
      <c r="H49" s="55"/>
      <c r="I49" s="3"/>
      <c r="J49" s="61"/>
    </row>
    <row r="50" spans="2:10" ht="24" customHeight="1" x14ac:dyDescent="0.2">
      <c r="B50" s="73" t="s">
        <v>95</v>
      </c>
      <c r="C50" s="74" t="s">
        <v>102</v>
      </c>
      <c r="D50" s="8">
        <v>10</v>
      </c>
      <c r="E50" s="2"/>
      <c r="F50" s="55"/>
      <c r="G50" s="2"/>
      <c r="H50" s="55"/>
      <c r="I50" s="3"/>
      <c r="J50" s="61"/>
    </row>
    <row r="51" spans="2:10" ht="51.75" customHeight="1" x14ac:dyDescent="0.2">
      <c r="B51" s="75" t="s">
        <v>83</v>
      </c>
      <c r="C51" s="28"/>
      <c r="D51" s="76"/>
      <c r="E51" s="29"/>
      <c r="F51" s="29"/>
      <c r="G51" s="29"/>
      <c r="H51" s="29"/>
      <c r="I51" s="29"/>
      <c r="J51" s="41"/>
    </row>
    <row r="52" spans="2:10" ht="48.75" customHeight="1" x14ac:dyDescent="0.2">
      <c r="B52" s="73" t="s">
        <v>76</v>
      </c>
      <c r="C52" s="74" t="s">
        <v>84</v>
      </c>
      <c r="D52" s="8">
        <v>10</v>
      </c>
      <c r="E52" s="2"/>
      <c r="F52" s="55"/>
      <c r="G52" s="2"/>
      <c r="H52" s="55"/>
      <c r="I52" s="3"/>
      <c r="J52" s="61"/>
    </row>
    <row r="53" spans="2:10" ht="29.25" customHeight="1" x14ac:dyDescent="0.2">
      <c r="B53" s="73" t="s">
        <v>77</v>
      </c>
      <c r="C53" s="74" t="s">
        <v>109</v>
      </c>
      <c r="D53" s="8">
        <v>10</v>
      </c>
      <c r="E53" s="2"/>
      <c r="F53" s="55"/>
      <c r="G53" s="2"/>
      <c r="H53" s="55"/>
      <c r="I53" s="3"/>
      <c r="J53" s="61"/>
    </row>
    <row r="54" spans="2:10" ht="29.25" customHeight="1" x14ac:dyDescent="0.2">
      <c r="B54" s="73" t="s">
        <v>112</v>
      </c>
      <c r="C54" s="74" t="s">
        <v>110</v>
      </c>
      <c r="D54" s="8">
        <v>1</v>
      </c>
      <c r="E54" s="2"/>
      <c r="F54" s="55"/>
      <c r="G54" s="2"/>
      <c r="H54" s="55"/>
      <c r="I54" s="3"/>
      <c r="J54" s="61"/>
    </row>
    <row r="55" spans="2:10" ht="60.75" customHeight="1" x14ac:dyDescent="0.2">
      <c r="B55" s="73" t="s">
        <v>78</v>
      </c>
      <c r="C55" s="74" t="s">
        <v>85</v>
      </c>
      <c r="D55" s="8">
        <v>10</v>
      </c>
      <c r="E55" s="2"/>
      <c r="F55" s="55"/>
      <c r="G55" s="2"/>
      <c r="H55" s="55"/>
      <c r="I55" s="3"/>
      <c r="J55" s="61"/>
    </row>
    <row r="56" spans="2:10" ht="52.5" customHeight="1" x14ac:dyDescent="0.2">
      <c r="B56" s="75" t="s">
        <v>86</v>
      </c>
      <c r="C56" s="28"/>
      <c r="D56" s="76"/>
      <c r="E56" s="29"/>
      <c r="F56" s="29"/>
      <c r="G56" s="29"/>
      <c r="H56" s="29"/>
      <c r="I56" s="29"/>
      <c r="J56" s="41"/>
    </row>
    <row r="57" spans="2:10" ht="37.5" customHeight="1" x14ac:dyDescent="0.2">
      <c r="B57" s="73" t="s">
        <v>79</v>
      </c>
      <c r="C57" s="74" t="s">
        <v>87</v>
      </c>
      <c r="D57" s="8">
        <v>10</v>
      </c>
      <c r="E57" s="2"/>
      <c r="F57" s="55"/>
      <c r="G57" s="2"/>
      <c r="H57" s="55"/>
      <c r="I57" s="3"/>
      <c r="J57" s="61"/>
    </row>
    <row r="58" spans="2:10" ht="45" customHeight="1" x14ac:dyDescent="0.2">
      <c r="B58" s="73" t="s">
        <v>80</v>
      </c>
      <c r="C58" s="74" t="s">
        <v>88</v>
      </c>
      <c r="D58" s="8">
        <v>10</v>
      </c>
      <c r="E58" s="2"/>
      <c r="F58" s="55"/>
      <c r="G58" s="2"/>
      <c r="H58" s="55"/>
      <c r="I58" s="3"/>
      <c r="J58" s="61"/>
    </row>
    <row r="59" spans="2:10" ht="22.5" customHeight="1" x14ac:dyDescent="0.2">
      <c r="B59" s="73" t="s">
        <v>91</v>
      </c>
      <c r="C59" s="74" t="s">
        <v>89</v>
      </c>
      <c r="D59" s="8">
        <v>10</v>
      </c>
      <c r="E59" s="2"/>
      <c r="F59" s="55"/>
      <c r="G59" s="2"/>
      <c r="H59" s="55"/>
      <c r="I59" s="3"/>
      <c r="J59" s="61"/>
    </row>
    <row r="60" spans="2:10" ht="22.5" customHeight="1" x14ac:dyDescent="0.2">
      <c r="B60" s="83" t="s">
        <v>5</v>
      </c>
      <c r="C60" s="84"/>
      <c r="D60" s="9">
        <f>SUM(D15:D59)</f>
        <v>350</v>
      </c>
      <c r="E60" s="9">
        <f>SUM(E15:E59)</f>
        <v>0</v>
      </c>
      <c r="F60" s="56"/>
      <c r="G60" s="9">
        <f>SUM(G15:G59)</f>
        <v>0</v>
      </c>
      <c r="H60" s="56"/>
      <c r="I60" s="9">
        <f>SUM(I15:I59)</f>
        <v>0</v>
      </c>
      <c r="J60" s="62"/>
    </row>
    <row r="61" spans="2:10" ht="22.5" customHeight="1" x14ac:dyDescent="0.2">
      <c r="B61" s="77"/>
      <c r="C61" s="78" t="s">
        <v>120</v>
      </c>
      <c r="D61" s="105">
        <v>10</v>
      </c>
      <c r="E61" s="105">
        <v>0</v>
      </c>
      <c r="F61" s="106"/>
      <c r="G61" s="105">
        <v>0</v>
      </c>
      <c r="H61" s="106"/>
      <c r="I61" s="105">
        <v>0</v>
      </c>
      <c r="J61" s="107"/>
    </row>
    <row r="62" spans="2:10" ht="27.75" customHeight="1" x14ac:dyDescent="0.2">
      <c r="B62" s="98" t="s">
        <v>96</v>
      </c>
      <c r="C62" s="99"/>
      <c r="D62" s="23">
        <f>C13*100</f>
        <v>0</v>
      </c>
      <c r="E62" s="24">
        <f>$D$62*(E60/$D$60)</f>
        <v>0</v>
      </c>
      <c r="F62" s="57"/>
      <c r="G62" s="24">
        <f t="shared" ref="G62:I62" si="0">$D$62*(G60/$D$60)</f>
        <v>0</v>
      </c>
      <c r="H62" s="57"/>
      <c r="I62" s="24">
        <f t="shared" si="0"/>
        <v>0</v>
      </c>
      <c r="J62" s="63"/>
    </row>
    <row r="63" spans="2:10" ht="24" customHeight="1" x14ac:dyDescent="0.2">
      <c r="B63" s="42"/>
      <c r="C63" s="20"/>
      <c r="D63" s="27"/>
      <c r="E63" s="27"/>
      <c r="F63" s="27"/>
      <c r="G63" s="27"/>
      <c r="H63" s="27"/>
      <c r="I63" s="27"/>
      <c r="J63" s="43"/>
    </row>
    <row r="64" spans="2:10" ht="24" customHeight="1" x14ac:dyDescent="0.2">
      <c r="B64" s="100" t="s">
        <v>4</v>
      </c>
      <c r="C64" s="101"/>
      <c r="D64" s="25"/>
      <c r="E64" s="36"/>
      <c r="F64" s="26"/>
      <c r="G64" s="36"/>
      <c r="H64" s="26"/>
      <c r="I64" s="36"/>
      <c r="J64" s="44"/>
    </row>
    <row r="65" spans="2:14" ht="24" customHeight="1" x14ac:dyDescent="0.2">
      <c r="B65" s="83" t="s">
        <v>97</v>
      </c>
      <c r="C65" s="84"/>
      <c r="D65" s="10">
        <f>C63*100</f>
        <v>0</v>
      </c>
      <c r="E65" s="11"/>
      <c r="F65" s="11"/>
      <c r="G65" s="11"/>
      <c r="H65" s="11"/>
      <c r="I65" s="11"/>
      <c r="J65" s="45"/>
    </row>
    <row r="66" spans="2:14" ht="25.5" customHeight="1" thickBot="1" x14ac:dyDescent="0.3">
      <c r="B66" s="103" t="s">
        <v>98</v>
      </c>
      <c r="C66" s="104"/>
      <c r="D66" s="46">
        <f>D62+D65</f>
        <v>0</v>
      </c>
      <c r="E66" s="47"/>
      <c r="F66" s="47"/>
      <c r="G66" s="47"/>
      <c r="H66" s="47"/>
      <c r="I66" s="47"/>
      <c r="J66" s="48"/>
    </row>
    <row r="68" spans="2:14" ht="15.75" x14ac:dyDescent="0.25">
      <c r="C68" s="12" t="s">
        <v>10</v>
      </c>
      <c r="E68" s="13"/>
      <c r="F68" s="13"/>
      <c r="G68" s="13"/>
      <c r="H68" s="13"/>
      <c r="I68" s="13"/>
    </row>
    <row r="69" spans="2:14" ht="15.75" x14ac:dyDescent="0.25">
      <c r="C69" s="12"/>
      <c r="E69" s="13"/>
      <c r="F69" s="13"/>
      <c r="G69" s="13"/>
      <c r="H69" s="13"/>
      <c r="I69" s="13"/>
    </row>
    <row r="70" spans="2:14" ht="15.75" x14ac:dyDescent="0.25">
      <c r="B70" s="70" t="s">
        <v>23</v>
      </c>
      <c r="C70" s="12"/>
      <c r="E70" s="13"/>
      <c r="F70" s="13"/>
      <c r="G70" s="13"/>
      <c r="H70" s="13"/>
      <c r="I70" s="13"/>
    </row>
    <row r="71" spans="2:14" ht="26.45" customHeight="1" x14ac:dyDescent="0.25">
      <c r="B71" s="51"/>
      <c r="C71" s="12"/>
      <c r="E71" s="13"/>
      <c r="F71" s="13"/>
      <c r="G71" s="13"/>
      <c r="H71" s="13"/>
      <c r="I71" s="13"/>
    </row>
    <row r="72" spans="2:14" ht="25.5" customHeight="1" x14ac:dyDescent="0.2">
      <c r="B72" s="102" t="s">
        <v>99</v>
      </c>
      <c r="C72" s="102"/>
      <c r="D72" s="102"/>
      <c r="E72" s="102"/>
      <c r="F72" s="102"/>
      <c r="G72" s="102"/>
      <c r="H72" s="102"/>
      <c r="I72" s="102"/>
      <c r="J72" s="102"/>
    </row>
    <row r="73" spans="2:14" x14ac:dyDescent="0.2">
      <c r="B73" s="102" t="s">
        <v>114</v>
      </c>
      <c r="C73" s="102"/>
      <c r="D73" s="102"/>
      <c r="E73" s="102"/>
      <c r="F73" s="102"/>
      <c r="G73" s="102"/>
      <c r="H73" s="102"/>
      <c r="I73" s="102"/>
      <c r="J73" s="102"/>
    </row>
    <row r="74" spans="2:14" ht="15" customHeight="1" x14ac:dyDescent="0.25">
      <c r="B74" s="51"/>
      <c r="C74" s="12"/>
      <c r="E74" s="13"/>
      <c r="F74" s="13"/>
      <c r="G74" s="13"/>
      <c r="H74" s="13"/>
      <c r="I74" s="13"/>
    </row>
    <row r="75" spans="2:14" ht="15" customHeight="1" x14ac:dyDescent="0.2">
      <c r="B75" s="51" t="s">
        <v>6</v>
      </c>
      <c r="C75" s="53"/>
      <c r="D75" s="53"/>
      <c r="E75" s="52"/>
      <c r="F75" s="52"/>
      <c r="G75" s="15"/>
      <c r="H75" s="15"/>
    </row>
    <row r="76" spans="2:14" ht="15" customHeight="1" x14ac:dyDescent="0.2">
      <c r="B76" s="51" t="s">
        <v>22</v>
      </c>
      <c r="C76" s="53"/>
      <c r="D76" s="53"/>
      <c r="E76" s="51"/>
      <c r="F76" s="51"/>
    </row>
    <row r="77" spans="2:14" ht="15" customHeight="1" x14ac:dyDescent="0.2">
      <c r="B77" s="51" t="s">
        <v>115</v>
      </c>
      <c r="C77" s="53"/>
      <c r="D77" s="53"/>
      <c r="E77" s="51"/>
      <c r="F77" s="51"/>
    </row>
    <row r="78" spans="2:14" ht="15" customHeight="1" x14ac:dyDescent="0.2">
      <c r="B78" s="51" t="s">
        <v>116</v>
      </c>
      <c r="C78" s="53"/>
      <c r="D78" s="53"/>
      <c r="E78" s="51"/>
      <c r="F78" s="51"/>
      <c r="N78" s="14"/>
    </row>
    <row r="79" spans="2:14" ht="15" customHeight="1" x14ac:dyDescent="0.2">
      <c r="B79" s="51" t="s">
        <v>117</v>
      </c>
      <c r="C79" s="53"/>
      <c r="D79" s="53"/>
      <c r="E79" s="51"/>
      <c r="F79" s="51"/>
    </row>
    <row r="80" spans="2:14" ht="15" customHeight="1" x14ac:dyDescent="0.2">
      <c r="B80" s="51" t="s">
        <v>118</v>
      </c>
      <c r="C80" s="51"/>
      <c r="D80" s="51"/>
      <c r="E80" s="51"/>
      <c r="F80" s="51"/>
    </row>
    <row r="81" spans="2:6" ht="13.5" customHeight="1" x14ac:dyDescent="0.2">
      <c r="B81" s="51" t="s">
        <v>119</v>
      </c>
      <c r="C81" s="51"/>
      <c r="D81" s="51"/>
      <c r="E81" s="51"/>
      <c r="F81" s="51"/>
    </row>
    <row r="82" spans="2:6" x14ac:dyDescent="0.2">
      <c r="B82" s="51"/>
      <c r="C82" s="51"/>
      <c r="D82" s="51"/>
      <c r="E82" s="51"/>
      <c r="F82" s="51"/>
    </row>
    <row r="83" spans="2:6" ht="35.25" customHeight="1" x14ac:dyDescent="0.2"/>
    <row r="86" spans="2:6" x14ac:dyDescent="0.2">
      <c r="B86" s="16" t="s">
        <v>11</v>
      </c>
      <c r="C86" s="16"/>
    </row>
    <row r="89" spans="2:6" x14ac:dyDescent="0.2">
      <c r="C89" s="5" t="s">
        <v>24</v>
      </c>
    </row>
  </sheetData>
  <sheetProtection algorithmName="SHA-512" hashValue="pC81XnXQeI3S+MJbpwxU+dmvtoDsmNLGje/aCybdclET4uyxREV+phTQtomKbTeRDZUrPoBrnr6xdcv4+HCVJA==" saltValue="Y5KhO1P3ONVAc0KnbUO3sA==" spinCount="100000" sheet="1" objects="1" scenarios="1"/>
  <protectedRanges>
    <protectedRange algorithmName="SHA-512" hashValue="pJ88+KyMZ6C1Gd/ndB2+1nm/8Lgs+SJarxIqbCCHVflwGkMxU50cekFOnmKTKu4OmZC1YPjVDUYNcGbkhz+N+A==" saltValue="1rcMqZF8dbjZdAtO/+IxFA==" spinCount="100000" sqref="I15:J16 B11:J12 D60:J62 B13:H14 B5:H5 B31:H31 D32:H35 B36:H36 B41:H41 B42:B47 D42:H47 B49:B50 D49:H50 B48:H48 D52:H55 B51:H51 D57:H59 B56:H56 B15:B30 D15:H30 B32:B35 B52:B55 B57:B59 B37:B40 D37:H40" name="Bereich1"/>
    <protectedRange algorithmName="SHA-512" hashValue="pJ88+KyMZ6C1Gd/ndB2+1nm/8Lgs+SJarxIqbCCHVflwGkMxU50cekFOnmKTKu4OmZC1YPjVDUYNcGbkhz+N+A==" saltValue="1rcMqZF8dbjZdAtO/+IxFA==" spinCount="100000" sqref="B3:C3 D3:I4 B6:I9" name="Bereich1_1"/>
  </protectedRanges>
  <mergeCells count="20">
    <mergeCell ref="B62:C62"/>
    <mergeCell ref="B65:C65"/>
    <mergeCell ref="B64:C64"/>
    <mergeCell ref="B72:J72"/>
    <mergeCell ref="B73:J73"/>
    <mergeCell ref="B66:C66"/>
    <mergeCell ref="B3:B4"/>
    <mergeCell ref="C3:C4"/>
    <mergeCell ref="D3:E3"/>
    <mergeCell ref="F3:G3"/>
    <mergeCell ref="H3:I3"/>
    <mergeCell ref="B5:C5"/>
    <mergeCell ref="B13:C13"/>
    <mergeCell ref="B60:C60"/>
    <mergeCell ref="I11:J11"/>
    <mergeCell ref="D11:D12"/>
    <mergeCell ref="C11:C12"/>
    <mergeCell ref="B11:B12"/>
    <mergeCell ref="E11:F11"/>
    <mergeCell ref="G11:H11"/>
  </mergeCells>
  <phoneticPr fontId="18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Ohne_Untergewichtung</vt:lpstr>
      <vt:lpstr>Ohne_Untergewichtung!Druckbereich</vt:lpstr>
    </vt:vector>
  </TitlesOfParts>
  <Company>TU Bergakademie Freiberg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Kloß Bianka</dc:creator>
  <cp:lastModifiedBy>Franziska Nikolaj</cp:lastModifiedBy>
  <cp:lastPrinted>2024-12-13T09:21:47Z</cp:lastPrinted>
  <dcterms:created xsi:type="dcterms:W3CDTF">2016-07-25T09:09:59Z</dcterms:created>
  <dcterms:modified xsi:type="dcterms:W3CDTF">2025-02-27T11:15:24Z</dcterms:modified>
</cp:coreProperties>
</file>