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TB-V\Müller\2025\301.0_RV_25_Entsorgung_Kanal_Sandfangrueckstaende_Kaditz\2_Vergabeunterlagen\Version_2025_02_04_korrigiert\"/>
    </mc:Choice>
  </mc:AlternateContent>
  <xr:revisionPtr revIDLastSave="0" documentId="13_ncr:1_{5A78244E-4849-4818-BDFA-4D86623DA3F1}" xr6:coauthVersionLast="47" xr6:coauthVersionMax="47" xr10:uidLastSave="{00000000-0000-0000-0000-000000000000}"/>
  <bookViews>
    <workbookView xWindow="-120" yWindow="-120" windowWidth="29040" windowHeight="15840" xr2:uid="{C869658B-386B-44B3-AB85-8D7080BFE297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1" s="1"/>
  <c r="B26" i="1" s="1"/>
  <c r="E22" i="1"/>
  <c r="C26" i="1"/>
  <c r="C25" i="1"/>
  <c r="C24" i="1"/>
  <c r="D23" i="1"/>
  <c r="E23" i="1" l="1"/>
  <c r="D25" i="1"/>
  <c r="E25" i="1" s="1"/>
  <c r="D26" i="1"/>
  <c r="E26" i="1" s="1"/>
  <c r="D24" i="1"/>
  <c r="E24" i="1" s="1"/>
  <c r="E27" i="1" l="1"/>
</calcChain>
</file>

<file path=xl/sharedStrings.xml><?xml version="1.0" encoding="utf-8"?>
<sst xmlns="http://schemas.openxmlformats.org/spreadsheetml/2006/main" count="19" uniqueCount="19">
  <si>
    <t>Leistungsverzeichnis</t>
  </si>
  <si>
    <t>Vorbemerkung:</t>
  </si>
  <si>
    <t>Zur Berücksichtigung der zukünftigen Entwicklung von Preisen bzw. Tarifen, welche die Selbstkosten beeinflussen können, wird gemäß Kapitel 10.3 der Leistungsbeschreibung eine Preisgleitklausel für den Transportpreis P1 vereinbart:</t>
  </si>
  <si>
    <r>
      <t>P1 = I/I</t>
    </r>
    <r>
      <rPr>
        <vertAlign val="subscript"/>
        <sz val="11"/>
        <color theme="1"/>
        <rFont val="Franklin Gothic Book"/>
        <family val="2"/>
      </rPr>
      <t>0</t>
    </r>
    <r>
      <rPr>
        <sz val="11"/>
        <color theme="1"/>
        <rFont val="Franklin Gothic Book"/>
        <family val="2"/>
      </rPr>
      <t xml:space="preserve"> x P1</t>
    </r>
    <r>
      <rPr>
        <vertAlign val="subscript"/>
        <sz val="11"/>
        <color theme="1"/>
        <rFont val="Franklin Gothic Book"/>
        <family val="2"/>
      </rPr>
      <t>0</t>
    </r>
  </si>
  <si>
    <t>Eingabe nur in grün unterlegten Feldern möglich.</t>
  </si>
  <si>
    <t>Entsorgungsmenge:</t>
  </si>
  <si>
    <t>Zeitraum</t>
  </si>
  <si>
    <t>Transportpreis
P1</t>
  </si>
  <si>
    <t>Entsorgungspreis
P2</t>
  </si>
  <si>
    <t>Gesamtpreis</t>
  </si>
  <si>
    <t>Gesamtsumme netto</t>
  </si>
  <si>
    <t>6/2025 - 5/2026</t>
  </si>
  <si>
    <t>6/2026 - 5/2027</t>
  </si>
  <si>
    <t>6/2027 - 5/2028</t>
  </si>
  <si>
    <t>6/2028 - 5/2029</t>
  </si>
  <si>
    <t xml:space="preserve"> im Mittel:</t>
  </si>
  <si>
    <t>2.100 bis 2.900 t/a</t>
  </si>
  <si>
    <t>Vergabe-Nr.: 301.0/RV/25</t>
  </si>
  <si>
    <t xml:space="preserve">Zeitvertrag Entsorgung von Sandfangrückständen aus der Kläranlage Dresden-Kaditz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</si>
</sst>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Als langfristig durchschnittliche Entwicklung werden &quot;0.0\ &quot;%/a als Vergleichsbasis unterstellt.&quot;"/>
    <numFmt numFmtId="165" formatCode="#,##0\ &quot;t/a&quot;"/>
    <numFmt numFmtId="166" formatCode="&quot;Gesamtpreis (&quot;#,##0&quot; t/a)&quot;"/>
    <numFmt numFmtId="167" formatCode="&quot;Summe (&quot;#,##0&quot; t/a)&quot;"/>
    <numFmt numFmtId="168" formatCode="0.00\ &quot;€/t&quot;"/>
    <numFmt numFmtId="169" formatCode="&quot;Zum Angebotsvergleich wird beim Transportpreis eine durchschnittliche Steigerung von &quot;0.0\ &quot;%/a angenommen.&quot;"/>
    <numFmt numFmtId="170" formatCode="#,##0.00\ &quot;€&quot;"/>
  </numFmts>
  <fonts count="9" x14ac:knownFonts="1"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4"/>
      <color theme="1"/>
      <name val="Franklin Gothic Demi"/>
      <family val="2"/>
    </font>
    <font>
      <vertAlign val="subscript"/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color theme="1"/>
      <name val="Franklin Gothic Book"/>
      <family val="2"/>
    </font>
    <font>
      <b/>
      <u val="doubleAccounting"/>
      <sz val="12"/>
      <color theme="1"/>
      <name val="Franklin Gothic Book"/>
      <family val="2"/>
    </font>
    <font>
      <sz val="16"/>
      <color theme="1"/>
      <name val="Franklin Gothic Dem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8" fontId="0" fillId="2" borderId="5" xfId="0" applyNumberFormat="1" applyFill="1" applyBorder="1" applyProtection="1">
      <protection locked="0"/>
    </xf>
    <xf numFmtId="0" fontId="0" fillId="0" borderId="7" xfId="0" applyBorder="1" applyProtection="1"/>
    <xf numFmtId="168" fontId="0" fillId="0" borderId="8" xfId="0" applyNumberFormat="1" applyBorder="1" applyProtection="1"/>
    <xf numFmtId="0" fontId="0" fillId="0" borderId="0" xfId="0" applyProtection="1"/>
    <xf numFmtId="0" fontId="0" fillId="0" borderId="10" xfId="0" applyBorder="1" applyProtection="1"/>
    <xf numFmtId="168" fontId="0" fillId="0" borderId="11" xfId="0" applyNumberFormat="1" applyBorder="1" applyProtection="1"/>
    <xf numFmtId="0" fontId="5" fillId="0" borderId="1" xfId="0" applyFont="1" applyBorder="1" applyProtection="1"/>
    <xf numFmtId="0" fontId="6" fillId="0" borderId="13" xfId="0" applyFont="1" applyBorder="1" applyProtection="1"/>
    <xf numFmtId="168" fontId="0" fillId="0" borderId="5" xfId="0" applyNumberFormat="1" applyBorder="1" applyProtection="1"/>
    <xf numFmtId="0" fontId="0" fillId="0" borderId="4" xfId="0" applyBorder="1" applyProtection="1"/>
    <xf numFmtId="0" fontId="0" fillId="0" borderId="0" xfId="0" applyAlignment="1" applyProtection="1">
      <alignment horizontal="left"/>
    </xf>
    <xf numFmtId="0" fontId="2" fillId="0" borderId="0" xfId="0" applyFont="1" applyProtection="1"/>
    <xf numFmtId="0" fontId="1" fillId="0" borderId="0" xfId="0" applyFont="1" applyProtection="1"/>
    <xf numFmtId="0" fontId="0" fillId="0" borderId="0" xfId="0" applyAlignment="1" applyProtection="1">
      <alignment horizontal="justify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 indent="4"/>
    </xf>
    <xf numFmtId="165" fontId="0" fillId="0" borderId="0" xfId="0" applyNumberFormat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166" fontId="0" fillId="0" borderId="2" xfId="0" applyNumberFormat="1" applyBorder="1" applyAlignment="1" applyProtection="1">
      <alignment horizontal="center" vertical="center"/>
    </xf>
    <xf numFmtId="167" fontId="1" fillId="0" borderId="3" xfId="0" applyNumberFormat="1" applyFont="1" applyBorder="1" applyAlignment="1" applyProtection="1">
      <alignment horizontal="center" vertical="center"/>
    </xf>
    <xf numFmtId="170" fontId="0" fillId="0" borderId="6" xfId="0" applyNumberFormat="1" applyBorder="1" applyProtection="1"/>
    <xf numFmtId="170" fontId="0" fillId="0" borderId="9" xfId="0" applyNumberFormat="1" applyBorder="1" applyProtection="1"/>
    <xf numFmtId="170" fontId="0" fillId="0" borderId="12" xfId="0" applyNumberFormat="1" applyBorder="1" applyProtection="1"/>
    <xf numFmtId="170" fontId="7" fillId="0" borderId="14" xfId="0" applyNumberFormat="1" applyFont="1" applyBorder="1" applyProtection="1"/>
    <xf numFmtId="0" fontId="0" fillId="0" borderId="0" xfId="0" applyAlignment="1" applyProtection="1">
      <alignment horizontal="left" vertical="top" wrapText="1"/>
    </xf>
    <xf numFmtId="169" fontId="0" fillId="0" borderId="0" xfId="0" applyNumberFormat="1" applyAlignment="1" applyProtection="1">
      <alignment horizontal="left" vertical="center"/>
    </xf>
    <xf numFmtId="0" fontId="8" fillId="0" borderId="0" xfId="0" applyFont="1" applyAlignment="1" applyProtection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90589-2243-49E6-A401-45404CB3E055}">
  <sheetPr>
    <pageSetUpPr fitToPage="1"/>
  </sheetPr>
  <dimension ref="A1:F27"/>
  <sheetViews>
    <sheetView tabSelected="1" workbookViewId="0">
      <selection activeCell="C6" sqref="C6"/>
    </sheetView>
  </sheetViews>
  <sheetFormatPr baseColWidth="10" defaultRowHeight="15.75" x14ac:dyDescent="0.3"/>
  <cols>
    <col min="1" max="1" width="16.6640625" style="4" customWidth="1"/>
    <col min="2" max="4" width="14.88671875" style="4" customWidth="1"/>
    <col min="5" max="5" width="17.33203125" style="4" customWidth="1"/>
    <col min="6" max="16384" width="11.5546875" style="4"/>
  </cols>
  <sheetData>
    <row r="1" spans="1:6" ht="42" customHeight="1" x14ac:dyDescent="0.35">
      <c r="A1" s="33" t="s">
        <v>18</v>
      </c>
      <c r="B1" s="33"/>
      <c r="C1" s="33"/>
      <c r="D1" s="33"/>
      <c r="E1" s="33"/>
    </row>
    <row r="2" spans="1:6" x14ac:dyDescent="0.3">
      <c r="A2" s="4" t="s">
        <v>17</v>
      </c>
      <c r="E2" s="11"/>
    </row>
    <row r="3" spans="1:6" x14ac:dyDescent="0.3">
      <c r="E3" s="11"/>
    </row>
    <row r="4" spans="1:6" ht="19.5" x14ac:dyDescent="0.35">
      <c r="A4" s="12" t="s">
        <v>0</v>
      </c>
      <c r="E4" s="11"/>
    </row>
    <row r="5" spans="1:6" x14ac:dyDescent="0.3">
      <c r="E5" s="11"/>
    </row>
    <row r="6" spans="1:6" x14ac:dyDescent="0.3">
      <c r="E6" s="11"/>
    </row>
    <row r="7" spans="1:6" x14ac:dyDescent="0.3">
      <c r="A7" s="13" t="s">
        <v>1</v>
      </c>
    </row>
    <row r="8" spans="1:6" x14ac:dyDescent="0.3">
      <c r="A8" s="31" t="s">
        <v>2</v>
      </c>
      <c r="B8" s="31"/>
      <c r="C8" s="31"/>
      <c r="D8" s="31"/>
      <c r="E8" s="31"/>
    </row>
    <row r="9" spans="1:6" ht="36" customHeight="1" x14ac:dyDescent="0.3">
      <c r="A9" s="31"/>
      <c r="B9" s="31"/>
      <c r="C9" s="31"/>
      <c r="D9" s="31"/>
      <c r="E9" s="31"/>
    </row>
    <row r="11" spans="1:6" ht="17.25" x14ac:dyDescent="0.3">
      <c r="A11" s="14" t="s">
        <v>3</v>
      </c>
      <c r="B11" s="15"/>
      <c r="C11" s="15"/>
      <c r="D11" s="15"/>
      <c r="E11" s="16"/>
    </row>
    <row r="12" spans="1:6" x14ac:dyDescent="0.3">
      <c r="A12" s="14"/>
      <c r="B12" s="15"/>
      <c r="C12" s="15"/>
      <c r="D12" s="15"/>
      <c r="E12" s="16"/>
    </row>
    <row r="13" spans="1:6" x14ac:dyDescent="0.3">
      <c r="A13" s="32">
        <v>4</v>
      </c>
      <c r="B13" s="32"/>
      <c r="C13" s="32"/>
      <c r="D13" s="32"/>
      <c r="E13" s="32"/>
      <c r="F13" s="32"/>
    </row>
    <row r="14" spans="1:6" x14ac:dyDescent="0.3">
      <c r="A14" s="17"/>
      <c r="B14" s="17"/>
      <c r="C14" s="17"/>
      <c r="D14" s="17"/>
      <c r="E14" s="17"/>
    </row>
    <row r="15" spans="1:6" x14ac:dyDescent="0.3">
      <c r="A15" s="18" t="s">
        <v>4</v>
      </c>
      <c r="B15" s="18"/>
      <c r="C15" s="18"/>
      <c r="D15" s="18"/>
      <c r="E15" s="19"/>
    </row>
    <row r="16" spans="1:6" x14ac:dyDescent="0.3">
      <c r="A16" s="18"/>
      <c r="B16" s="18"/>
      <c r="C16" s="18"/>
      <c r="D16" s="18"/>
      <c r="E16" s="19"/>
    </row>
    <row r="17" spans="1:5" x14ac:dyDescent="0.3">
      <c r="A17" s="18"/>
      <c r="B17" s="18"/>
      <c r="C17" s="18"/>
      <c r="D17" s="18"/>
      <c r="E17" s="19"/>
    </row>
    <row r="18" spans="1:5" x14ac:dyDescent="0.3">
      <c r="A18" s="18"/>
      <c r="B18" s="18"/>
      <c r="C18" s="18"/>
      <c r="D18" s="18"/>
      <c r="E18" s="19"/>
    </row>
    <row r="19" spans="1:5" x14ac:dyDescent="0.3">
      <c r="A19" s="18" t="s">
        <v>5</v>
      </c>
      <c r="C19" s="20" t="s">
        <v>16</v>
      </c>
      <c r="D19" s="18"/>
      <c r="E19" s="19"/>
    </row>
    <row r="20" spans="1:5" x14ac:dyDescent="0.3">
      <c r="A20" s="21" t="s">
        <v>15</v>
      </c>
      <c r="C20" s="22">
        <v>2500</v>
      </c>
      <c r="D20" s="18"/>
      <c r="E20" s="19"/>
    </row>
    <row r="21" spans="1:5" ht="16.5" thickBot="1" x14ac:dyDescent="0.35"/>
    <row r="22" spans="1:5" ht="48" thickBot="1" x14ac:dyDescent="0.35">
      <c r="A22" s="23" t="s">
        <v>6</v>
      </c>
      <c r="B22" s="24" t="s">
        <v>7</v>
      </c>
      <c r="C22" s="24" t="s">
        <v>8</v>
      </c>
      <c r="D22" s="25" t="s">
        <v>9</v>
      </c>
      <c r="E22" s="26">
        <f>+C20</f>
        <v>2500</v>
      </c>
    </row>
    <row r="23" spans="1:5" x14ac:dyDescent="0.3">
      <c r="A23" s="10" t="s">
        <v>11</v>
      </c>
      <c r="B23" s="1"/>
      <c r="C23" s="1"/>
      <c r="D23" s="9">
        <f>+B23+C23</f>
        <v>0</v>
      </c>
      <c r="E23" s="27">
        <f>+D23*$E$22</f>
        <v>0</v>
      </c>
    </row>
    <row r="24" spans="1:5" x14ac:dyDescent="0.3">
      <c r="A24" s="2" t="s">
        <v>12</v>
      </c>
      <c r="B24" s="3">
        <f>+ROUND($B23*(1+$A$13/100),2)</f>
        <v>0</v>
      </c>
      <c r="C24" s="3">
        <f>+$C$23</f>
        <v>0</v>
      </c>
      <c r="D24" s="3">
        <f t="shared" ref="D24:D26" si="0">+B24+C24</f>
        <v>0</v>
      </c>
      <c r="E24" s="28">
        <f t="shared" ref="E24:E26" si="1">+D24*$E$22</f>
        <v>0</v>
      </c>
    </row>
    <row r="25" spans="1:5" x14ac:dyDescent="0.3">
      <c r="A25" s="2" t="s">
        <v>13</v>
      </c>
      <c r="B25" s="3">
        <f>+ROUND($B24*(1+$A$13/100),2)</f>
        <v>0</v>
      </c>
      <c r="C25" s="3">
        <f t="shared" ref="C25:C26" si="2">+$C$23</f>
        <v>0</v>
      </c>
      <c r="D25" s="3">
        <f t="shared" si="0"/>
        <v>0</v>
      </c>
      <c r="E25" s="28">
        <f t="shared" si="1"/>
        <v>0</v>
      </c>
    </row>
    <row r="26" spans="1:5" ht="16.5" thickBot="1" x14ac:dyDescent="0.35">
      <c r="A26" s="5" t="s">
        <v>14</v>
      </c>
      <c r="B26" s="6">
        <f>+ROUND($B25*(1+$A$13/100),2)</f>
        <v>0</v>
      </c>
      <c r="C26" s="6">
        <f t="shared" si="2"/>
        <v>0</v>
      </c>
      <c r="D26" s="6">
        <f t="shared" si="0"/>
        <v>0</v>
      </c>
      <c r="E26" s="29">
        <f t="shared" si="1"/>
        <v>0</v>
      </c>
    </row>
    <row r="27" spans="1:5" ht="19.5" thickBot="1" x14ac:dyDescent="0.5">
      <c r="A27" s="7" t="s">
        <v>10</v>
      </c>
      <c r="B27" s="8"/>
      <c r="C27" s="8"/>
      <c r="D27" s="8"/>
      <c r="E27" s="30">
        <f>+SUM(E23:E26)</f>
        <v>0</v>
      </c>
    </row>
  </sheetData>
  <sheetProtection algorithmName="SHA-512" hashValue="9Vjq/cVnhUCVn4RwOLvsigDH2Ai1gZL76sIx3z1ZwDl1eTi/SUzNTqjg9zhAY+o1IXmdVHqOXz6Oh/5L6VSlJA==" saltValue="mTKl4x5RbznW600hrvsfBA==" spinCount="100000" sheet="1" objects="1" scenarios="1"/>
  <mergeCells count="3">
    <mergeCell ref="A8:E9"/>
    <mergeCell ref="A13:F13"/>
    <mergeCell ref="A1:E1"/>
  </mergeCells>
  <pageMargins left="0.7" right="0.7" top="0.78740157499999996" bottom="0.78740157499999996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Hentze, Monika</dc:creator>
  <cp:lastModifiedBy>Müller, Alexandra</cp:lastModifiedBy>
  <cp:lastPrinted>2025-02-12T09:30:40Z</cp:lastPrinted>
  <dcterms:created xsi:type="dcterms:W3CDTF">2025-02-04T08:12:25Z</dcterms:created>
  <dcterms:modified xsi:type="dcterms:W3CDTF">2025-02-12T09:59:49Z</dcterms:modified>
</cp:coreProperties>
</file>