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mc:AlternateContent xmlns:mc="http://schemas.openxmlformats.org/markup-compatibility/2006">
    <mc:Choice Requires="x15">
      <x15ac:absPath xmlns:x15ac="http://schemas.microsoft.com/office/spreadsheetml/2010/11/ac" url="D:\Daten\Feuer und Flamme\Blaubeuren\RW\"/>
    </mc:Choice>
  </mc:AlternateContent>
  <xr:revisionPtr revIDLastSave="0" documentId="13_ncr:1_{054E5C49-BC6A-4CA4-8042-AF174A8339E6}" xr6:coauthVersionLast="47" xr6:coauthVersionMax="47" xr10:uidLastSave="{00000000-0000-0000-0000-000000000000}"/>
  <bookViews>
    <workbookView xWindow="36206" yWindow="591" windowWidth="25543" windowHeight="15866" xr2:uid="{00000000-000D-0000-FFFF-FFFF00000000}"/>
  </bookViews>
  <sheets>
    <sheet name="Allgemeines" sheetId="5" r:id="rId1"/>
    <sheet name="Los 1 Fahrgestell &amp; Aufbau" sheetId="7" r:id="rId2"/>
    <sheet name="Beladeliste" sheetId="9" r:id="rId3"/>
    <sheet name="Designmuster" sheetId="10" r:id="rId4"/>
  </sheets>
  <definedNames>
    <definedName name="bestpreis">#REF!</definedName>
    <definedName name="Bestpreis_2">#REF!</definedName>
    <definedName name="_xlnm.Print_Titles" localSheetId="1">'Los 1 Fahrgestell &amp; Aufbau'!$4:$4</definedName>
    <definedName name="maxpunkt">#REF!</definedName>
    <definedName name="Maxpunkt_2">#REF!</definedName>
    <definedName name="t">#REF!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6" i="7" l="1"/>
  <c r="A227" i="7" s="1"/>
  <c r="A228" i="7" s="1"/>
  <c r="A229" i="7" s="1"/>
  <c r="F231" i="7" l="1"/>
  <c r="F232" i="7" l="1"/>
  <c r="A220" i="7"/>
  <c r="A221" i="7" s="1"/>
  <c r="A222" i="7" s="1"/>
  <c r="A223" i="7" s="1"/>
  <c r="A224" i="7" s="1"/>
  <c r="A225" i="7" s="1"/>
  <c r="A210" i="7"/>
  <c r="A211" i="7" s="1"/>
  <c r="A212" i="7" s="1"/>
  <c r="A213" i="7" s="1"/>
  <c r="A214" i="7" s="1"/>
  <c r="A215" i="7" s="1"/>
  <c r="A216" i="7" s="1"/>
  <c r="A217" i="7" s="1"/>
  <c r="A166" i="7"/>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131" i="7"/>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F233" i="7" l="1"/>
  <c r="A40" i="9" l="1"/>
  <c r="A41" i="9" s="1"/>
  <c r="A42" i="9" s="1"/>
  <c r="A43" i="9" s="1"/>
  <c r="A44" i="9" s="1"/>
  <c r="A45" i="9" s="1"/>
  <c r="A48" i="9"/>
  <c r="A49" i="9" s="1"/>
  <c r="A50" i="9" s="1"/>
  <c r="A51" i="9" s="1"/>
  <c r="A52" i="9" s="1"/>
  <c r="A53" i="9" s="1"/>
  <c r="A54" i="9" s="1"/>
  <c r="A55" i="9" s="1"/>
  <c r="A56" i="9" s="1"/>
  <c r="A57" i="9" s="1"/>
  <c r="A58" i="9" s="1"/>
  <c r="A59" i="9" s="1"/>
  <c r="A60" i="9" s="1"/>
  <c r="A61" i="9" s="1"/>
  <c r="A62" i="9" s="1"/>
  <c r="A63" i="9" s="1"/>
  <c r="A64" i="9" s="1"/>
  <c r="A8" i="7" l="1"/>
  <c r="A9" i="7" s="1"/>
  <c r="A10" i="7" s="1"/>
  <c r="A14" i="7" s="1"/>
  <c r="A15" i="7" s="1"/>
  <c r="A207" i="9"/>
  <c r="A208" i="9" s="1"/>
  <c r="A209" i="9" s="1"/>
  <c r="A210" i="9" s="1"/>
  <c r="A211" i="9" s="1"/>
  <c r="A212" i="9" s="1"/>
  <c r="A213" i="9" s="1"/>
  <c r="A214" i="9" s="1"/>
  <c r="A215" i="9" s="1"/>
  <c r="A216" i="9" s="1"/>
  <c r="A217" i="9" s="1"/>
  <c r="A218" i="9" s="1"/>
  <c r="A219" i="9" s="1"/>
  <c r="A220" i="9" s="1"/>
  <c r="A221" i="9" s="1"/>
  <c r="A32" i="9"/>
  <c r="A33" i="9" s="1"/>
  <c r="A34" i="9" s="1"/>
  <c r="A35" i="9" s="1"/>
  <c r="A36" i="9" s="1"/>
  <c r="A37" i="9" s="1"/>
  <c r="A193" i="9"/>
  <c r="A194" i="9" s="1"/>
  <c r="A195" i="9" s="1"/>
  <c r="A196" i="9" s="1"/>
  <c r="A197" i="9" s="1"/>
  <c r="A198" i="9" s="1"/>
  <c r="A199" i="9" s="1"/>
  <c r="A200" i="9" s="1"/>
  <c r="A201" i="9" s="1"/>
  <c r="A202" i="9" s="1"/>
  <c r="A203" i="9" s="1"/>
  <c r="A204" i="9" s="1"/>
  <c r="A154" i="9"/>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67" i="9"/>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28" i="9"/>
  <c r="A29" i="9" s="1"/>
  <c r="A23" i="9"/>
  <c r="A24" i="9" s="1"/>
  <c r="A25" i="9" s="1"/>
  <c r="A7" i="9"/>
  <c r="A8" i="9" s="1"/>
  <c r="A9" i="9" s="1"/>
  <c r="A10" i="9" s="1"/>
  <c r="A11" i="9" s="1"/>
  <c r="A12" i="9" s="1"/>
  <c r="A13" i="9" s="1"/>
  <c r="A14" i="9" s="1"/>
  <c r="A15" i="9" s="1"/>
  <c r="A16" i="9" s="1"/>
  <c r="A17" i="9" s="1"/>
  <c r="A18" i="9" s="1"/>
  <c r="A19" i="9" s="1"/>
  <c r="A20" i="9" s="1"/>
  <c r="A1" i="9"/>
  <c r="A1" i="7"/>
  <c r="G3" i="7"/>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4" i="7" s="1"/>
  <c r="A46" i="7" s="1"/>
  <c r="A47" i="7" s="1"/>
  <c r="A48" i="7" s="1"/>
  <c r="A49" i="7" s="1"/>
  <c r="A50" i="7" s="1"/>
  <c r="A51" i="7" s="1"/>
  <c r="A52" i="7" s="1"/>
  <c r="A53" i="7" s="1"/>
  <c r="A93" i="9"/>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92" i="9"/>
  <c r="A55" i="7" l="1"/>
  <c r="A58" i="7" s="1"/>
  <c r="A60" i="7" s="1"/>
  <c r="A61" i="7" s="1"/>
  <c r="A62" i="7" s="1"/>
  <c r="A63" i="7" s="1"/>
  <c r="A64" i="7" s="1"/>
  <c r="A65" i="7" l="1"/>
  <c r="A67" i="7" s="1"/>
  <c r="A68" i="7" l="1"/>
  <c r="A69" i="7" s="1"/>
  <c r="A70" i="7" s="1"/>
  <c r="A71" i="7" s="1"/>
  <c r="A72" i="7" s="1"/>
  <c r="A73" i="7" s="1"/>
  <c r="A74" i="7" s="1"/>
  <c r="A75" i="7" s="1"/>
  <c r="A76" i="7" s="1"/>
  <c r="A78" i="7" s="1"/>
  <c r="A79" i="7" s="1"/>
  <c r="A80" i="7" s="1"/>
  <c r="A81" i="7" s="1"/>
  <c r="A82" i="7" s="1"/>
  <c r="A83" i="7" s="1"/>
  <c r="A84" i="7" s="1"/>
  <c r="A86" i="7" s="1"/>
  <c r="A91" i="7" s="1"/>
  <c r="A93" i="7" s="1"/>
  <c r="A94" i="7" s="1"/>
  <c r="A95" i="7" s="1"/>
  <c r="A96" i="7" s="1"/>
  <c r="A97" i="7" s="1"/>
  <c r="A98" i="7" s="1"/>
  <c r="A99" i="7" s="1"/>
  <c r="A100" i="7" s="1"/>
  <c r="A101" i="7" s="1"/>
  <c r="A102" i="7" s="1"/>
  <c r="A103" i="7" s="1"/>
  <c r="A105" i="7" s="1"/>
  <c r="A107" i="7" s="1"/>
  <c r="A109" i="7" s="1"/>
  <c r="A110" i="7" s="1"/>
  <c r="A111" i="7" s="1"/>
  <c r="A112" i="7" s="1"/>
  <c r="A113" i="7" s="1"/>
  <c r="A115" i="7" s="1"/>
  <c r="A116" i="7" s="1"/>
  <c r="A117" i="7" s="1"/>
  <c r="A118" i="7" s="1"/>
  <c r="A119" i="7" s="1"/>
  <c r="A120" i="7" s="1"/>
  <c r="A121" i="7" s="1"/>
  <c r="A122" i="7" s="1"/>
  <c r="A123" i="7" s="1"/>
  <c r="A124" i="7" l="1"/>
  <c r="A125" i="7" s="1"/>
</calcChain>
</file>

<file path=xl/sharedStrings.xml><?xml version="1.0" encoding="utf-8"?>
<sst xmlns="http://schemas.openxmlformats.org/spreadsheetml/2006/main" count="667" uniqueCount="468">
  <si>
    <t>Pos.</t>
  </si>
  <si>
    <t>Alle Leuchten im Aufbau (Geräteraum, Umfeldbeleuchtung, Rückleuchten, Warnleuchten, Begrenzungsleuchten, …) als LED-Leuchten.</t>
  </si>
  <si>
    <t>Einbau und Lieferung von stabilen Kleiderhaken für jeden Sitzplatz. Die Festigkeit muss so gewählt werden, dass auch schwere Jacken aufgehängt werden können.</t>
  </si>
  <si>
    <t>Geräteraumaufbau</t>
  </si>
  <si>
    <t>Vordere Geräteräume tiefgezogen</t>
  </si>
  <si>
    <t>Alle Sicherungen der zentralen Verteilung für den Aufbau sind als Automaten auszuführen. Alle Relais, Sicherungen und Bedienelemente der elektrischen Ausrüstung sind eindeutig und dauerhaft zu beschriften. Sie sind in der Bedienungsanleitung für das Fahrzeug und mit Hinweisen für die Fehlersuche zu erläutern.</t>
  </si>
  <si>
    <t>Überwachung der Geräteräume, Aufstiegsleiter, Dachkasten, Auszüge etc. über berührungslose Schalter.</t>
  </si>
  <si>
    <t>Blaue Kennleuchten als Eckleuchten in LED-Technik im Heck.</t>
  </si>
  <si>
    <t>Aufstiegsleiter zum Dach verriegelt über federbelasteten Druckpunkt, ohne zusätzliche Schnappriegel.</t>
  </si>
  <si>
    <t>Ja</t>
  </si>
  <si>
    <t>Preis
netto
[€]</t>
  </si>
  <si>
    <t>Summe netto</t>
  </si>
  <si>
    <t>Serie [S]</t>
  </si>
  <si>
    <t>Schutzkleidung und Schutzgerät</t>
  </si>
  <si>
    <t>Löschgerät</t>
  </si>
  <si>
    <t>Schläuche, Armaturen und Zubehör</t>
  </si>
  <si>
    <t>Rettungsgerät</t>
  </si>
  <si>
    <t>Arbeitsgerät</t>
  </si>
  <si>
    <t>Sondergerät</t>
  </si>
  <si>
    <t>Anzahl</t>
  </si>
  <si>
    <t>Monate</t>
  </si>
  <si>
    <t>Monate nach Auftragseingang</t>
  </si>
  <si>
    <t>Anmerkung</t>
  </si>
  <si>
    <t>Verbindliche Lieferfrist in Monaten</t>
  </si>
  <si>
    <t>2.</t>
  </si>
  <si>
    <t>3.</t>
  </si>
  <si>
    <t>4.</t>
  </si>
  <si>
    <t>Bieter:</t>
  </si>
  <si>
    <t>Anschrift:</t>
  </si>
  <si>
    <t>Sachbearbeiter:</t>
  </si>
  <si>
    <t>Telefon:</t>
  </si>
  <si>
    <t>E-Mail:</t>
  </si>
  <si>
    <t>Datum:</t>
  </si>
  <si>
    <t>Der Aufbau der Geräteraummodule hat mit einem Profilsystem so zu erfolgen, dass ein flexibler Umbau der Einbauten mit Verstellen, Einfügen oder Entfernen von Zwischenböden, Schubladen, etc. später ohne großen Aufwand problemlos möglich ist.</t>
  </si>
  <si>
    <t>Sonnenblende klappbar für Fahrer und Beifahrer, oder gleichwertig</t>
  </si>
  <si>
    <t>Schleppvorrichtung vorne und hinten die ein Abschleppen des Fahrzeugs ermöglicht und in der Lage ist Schäkel Form C Nenngröße 3 aufzunehmen.</t>
  </si>
  <si>
    <t>Anzahl Gänge:</t>
  </si>
  <si>
    <t xml:space="preserve">Fabr./ Ausführung:  </t>
  </si>
  <si>
    <t>Die unterschiedlichen Betriebszustände der Abgasanlage sind im Fahrerhaus (z.B. Kombiinstrument) anzuzeigen. Anstehende Regenerationsvorgänge sind im Fahrerhaus (z.B. Kombiinstrument) anzuzeigen. Eine erhöhte Abgastemperatur ist im Fahrerhaus (z.B. Kombiinstrument) anzuzeigen. Alle aktiven Regenerationsvorgänge, die mit einer erhöhten Abgastemperatur verbunden sind, müssen mittels eines Tasters oder Schalters sperrbar sein (z.B. Einfahrt in einen Gefahrenbereich).</t>
  </si>
  <si>
    <t>Das Austauschen des Dieselpartikelfilter (DPF) muss ohne großen mechanischen Aufwand (z.B. Demontage von Aufbauteilen) möglich sein.</t>
  </si>
  <si>
    <t>Am Endrohr der Abgasanlage angrenzende Bauteile (Fahrgestell und feuerwehrtechnischer Aufbau) müssen für die thermischen Belastungen bei einer Abgas-Regeneration ausgelegt sein.</t>
  </si>
  <si>
    <t>Falls zur Erreichung der geforderten Euronorm ein Additiv (z.B. AdBlue®) notwendig ist, so darf es bei einem leeren Additivtank nicht zur Leistungsreduzierung oder Schädigung des Motors kommen.</t>
  </si>
  <si>
    <t>Eine manuelle Regeneration muss auch vor Erreichen der ersten Warnstufe möglich sein. 
Eine manuelle Regeneration muss beim Einlegen einer Fahrstufe automatisch deaktiviert werden.
Eine manuelle Regeneration muss jederzeit unterbrochen werden können.</t>
  </si>
  <si>
    <t>Eine automatische Regeneration darf im Stand nicht erfolgen. Eine automatische Regeneration muss jederzeit unterbrochen werden können. 
Durch eine automatische Regeneration darf es nicht zur Leistungsreduzierung oder zu Drehzahlschwankungen kommen.</t>
  </si>
  <si>
    <t>Angebotene Motorleistung:  [kW]</t>
  </si>
  <si>
    <t xml:space="preserve">Radstand: </t>
  </si>
  <si>
    <t>Fabrikat:</t>
  </si>
  <si>
    <t>Fahrerhaus</t>
  </si>
  <si>
    <t xml:space="preserve">Differenzialsperre längs, hinten und vorne. Die eingelegte Vorderachssperre muss akustisch und mit Warnleuchte angezeigt werden. Das Fahrzeug muss über ein Management für Sperren und ABS verfügen. </t>
  </si>
  <si>
    <t>Gegenstand</t>
  </si>
  <si>
    <t>Dachkästen und Dachfläche beleuchtet, automatisch schaltend beim Aufstieg auf das Dach.</t>
  </si>
  <si>
    <t>Polwendeschalter am Generatorbedienfeld/Schaltschrank für alle Drehstromsteckdosen.</t>
  </si>
  <si>
    <t>Der Nebenantrieb für den Generator muss sowohl im Fahrerhaus als auch am Generatorbedienfeld geschaltet werden können.</t>
  </si>
  <si>
    <t>Aufkleber ähnlich Verkehrszeichen "Breite", "Höhe", Länge", "Gesamtmasse" im Sichtbereich des Fahrers</t>
  </si>
  <si>
    <t>Lieferung und Montage eines Ladegerätes Fabrikat/Typ: LEAB 2430 ABC oder gleichwertig, inklusive Erdung und Potentialausgleich für 230V-Einspeisung, inklusive VDE-Abnahme mit Prüfprotokoll für 230V-Installation.</t>
  </si>
  <si>
    <t>Angebotsgültigkeit : (mindestens 3 Monate)</t>
  </si>
  <si>
    <t>Lieferung und betriebsbereite Montage eines Mithörlautsprechers für Digitalfunk, Bauweise als Einbaulautsprecher z.B. Visaton im Fahrerhaus.</t>
  </si>
  <si>
    <t>Am Fahrzeugheck müssen auf beiden Seiten des Geräteraumes Auftritte (Plattform, Rutschsicherheit mindestens R11) vorhanden sein. Die zulässige Belastung der Auftritte muss mindestens 150 kg betragen. Die Auftritte dürfen in das Dachaufstiegsleiter-Konzept eingebunden sein.</t>
  </si>
  <si>
    <t>Automatische Frequenzregelung des Generators. Dabei soll die für den Generatorbetrieb notwendige Motordrehzahl möglichst nah am Leerlaufbereich liegen.</t>
  </si>
  <si>
    <t>Angebotener Typ:</t>
  </si>
  <si>
    <t>An das Abgasendrohr links vor der Hinterachse muss ein Abgasschlauch gemäß DIN 14572 angeschlossen werden können.</t>
  </si>
  <si>
    <t>Anhängerkupplung Zugmaul mit Bolzenkupplung mit zul. Anhängelast gebremst mindestens 16.000 kg, ungebremst min. 1500 kg</t>
  </si>
  <si>
    <t>Unterbodenschutz (Steinschlag- und Korrosionsschutz) als geschlossene Beschichtung an der Fahrerhausunterseite, zusätzlich zur serienmäßigen Ausführung des Fahrgestells.</t>
  </si>
  <si>
    <t>Schmutzfänger an Vorderachse.</t>
  </si>
  <si>
    <t>Gummifußmatten für alle Sitzplätze.</t>
  </si>
  <si>
    <t>An der Hinterachse sind klappbare Auftritte im Kotflügel zu integrieren. Alle Auftritte sollen durchgehend die gleiche Höhe ohne Absätze haben. Zum Schutz der Mechanik sollen Innenkotflügel vorhanden sein.</t>
  </si>
  <si>
    <t>Schmutzfänger an Hinterachse.</t>
  </si>
  <si>
    <t>Geräteraumverschluss durch Aluminiumrollläden und Aluminiumklappen, wasser- und staubdicht, mit Drehstangenverschluss. Abschließbar mit gleicher Schließung. Die Rollläden sind mit breiten und griffigen Rückholbändern zu versehen. Schlaufenbildung mit Einhängen an Geräten soll vermieden werden z.B. durch Gummizug.</t>
  </si>
  <si>
    <t>Wartungsfreundliche Lagerung der Fahrzeugbatterien, wenn sinnvoll auf einem Teleskopauszug.</t>
  </si>
  <si>
    <t>Selbstschaltende Geräteraumbeleuchtung mit ausreichender Beleuchtungsstärke als durchgehende beidseitige und oben angebrachte Lichtleiste in LED-Ausführung pro Geräteraum.</t>
  </si>
  <si>
    <t>Alle Auszüge, Klappen, Schubwände und Schubladen müssen seitlich mit reflektierendem rot-weißem Band gekennzeichnet werden.</t>
  </si>
  <si>
    <t>Ausstattung mit einer ausziehbaren, wetterfesten und arretierbarer Arbeitsplatte, ca. 500x500 mm, mit fest montiertem Parallel-Schraubstock auf Drehplatte (Backenbreite mind. 135mm). Position nach Angabe AG in der Nähe der Werkzeugkästen.</t>
  </si>
  <si>
    <t xml:space="preserve">Je zwei 230V-Doppelsteckdosen rechts und links im Aufbau, Pos. nach Angabe des AG. </t>
  </si>
  <si>
    <t xml:space="preserve">Lagerung der Kettensäge in entnehmbaren, öl- und wasserdichten, geschweißten Alu-Kästen. Anschlag oben für die Alu-Kästen, so das bei ausgezogenem, gekipptem Zustand der Alu-Kästen eine Geräteentnahme möglich ist. </t>
  </si>
  <si>
    <t>Schwenkwand zur Aufnahme weiterer Beladungsteile. Bestückung der Schwenkwand nach Absprache mit dem AG. Einbau der Schwenkwand so dass das Ausschwenken und die Arretierung auch bei Verschränkung und Schieflage des Aufbaues möglich sind und ein Durchlaufen der Schwenkwand in jeder Aufbaulage konstruktiv verhindert wird und die dauerhafte mechanische Belastung der Schwenkwand gewährleistet ist.</t>
  </si>
  <si>
    <t>Am Schaltschrank müssen mindestens drei Steckdosen 230 V, eine Steckdose 400V/16A und eine Steckdose 400V/32A zur Verfügung stehen.</t>
  </si>
  <si>
    <t>angeboten:</t>
  </si>
  <si>
    <t>Wagenheber 10t und herstellerabhängiges Bordwerkzeug.</t>
  </si>
  <si>
    <t>Motorisierung und Abgasanlage</t>
  </si>
  <si>
    <t>Getriebe</t>
  </si>
  <si>
    <t>Fahrwerk und Antrieb</t>
  </si>
  <si>
    <t>Bremsen, Assistenzsysteme</t>
  </si>
  <si>
    <t>Anhängerkupplung</t>
  </si>
  <si>
    <t>Vorderes Kupplungsmaul, dieses muss für mind. 60 KN Zugkraft geeignet sein.</t>
  </si>
  <si>
    <t>Vierrad-Feststellbremse gemäß DIN 14555-3 auf alle Räder wirkend.</t>
  </si>
  <si>
    <t>Zweikreis-Bremsanlage mit automatischer lastabhängiger Bremskraftregelung an der Vorder- und Hinterradbremse -Hilfs- und Feststellbremse durch Federspeicherzylinder.</t>
  </si>
  <si>
    <t>Elektrik</t>
  </si>
  <si>
    <t>Reifen</t>
  </si>
  <si>
    <t>Sonstiges</t>
  </si>
  <si>
    <t>Lackierung</t>
  </si>
  <si>
    <t>Hauptschalter für digitales und analoges Funkgerät. Das Funkgerät muss unmittelbar nach Einschalten der Zündung betriebsbereit sein. Über den Hauptschalter soll das Gerät auch ohne Zündung in Betrieb genommen werden können. Verzögerte Abschaltung des Funkgerätes über Hauptschalter nach 20 Sekunden.</t>
  </si>
  <si>
    <t xml:space="preserve">Bedienung der Winde über Kabelfernbedienung mit min. 10m Länge, Die Fernbedienung soll im Normalzustand eingesteckt und unmittelbar bedienbar im Fahrerhaus gelagert sein. </t>
  </si>
  <si>
    <t>Einbau einer Ablage für einen DIN-A-4 Ordner 80mm breit.</t>
  </si>
  <si>
    <t>Korrosionsschutz, Hohlraumkonservierung und Unterbodenschutz sind vom Aufbauhersteller am angelieferten Fahrgestell / Fahrerhaus auch für alle dort von ihm vorgenommenen Karosseriearbeiten im Sinne eines Langzeitschutzes zu gewährleisten.</t>
  </si>
  <si>
    <t>Alle im Los Beladung aufgeführten Teile sind zu lagern. Für alle Geräte und Ausstattungsgegenstände sind geeignete Halterungen bzw. Entnahmemöglichkeiten einzubauen, die eine optimale, ergonomische und sichere Entnahme bzw. einen sicheren Betrieb ermöglichen. 
Geräte mit einer Masse über 25 kg sind entsprechend tief zu lagern oder mit Entnahmehilfen zu versehen. 
Halterungen für Geräte, die zusätzliche Anforderungen erfüllen müssen, sind zusätzlich aufgeführt.</t>
  </si>
  <si>
    <t>Lagerung je einer Kabeltrommel 230V rechts und links aus der Beladung als Schnellangriff Strom, ständig gesteckt an 230V-Steckdose,  Es soll eine einfach zu lösende Zugentlastung montiert sein.</t>
  </si>
  <si>
    <t>Energiemanagementsystem mit automatischem Unterspannungsschutz zur Abschaltung von Verbrauchern mit niedriger Priorität bei starker Belastung des Bordnetzes sowie Warnsignal bei kritischem Betriebszustand.</t>
  </si>
  <si>
    <t>Kofferaufbau aus Aluminiumprofil- oder Edelstahlbauweise mit Blechverkleidung aus Aluminium oder als Verbundwerkstoffkonstruktion.</t>
  </si>
  <si>
    <t>Preis für Option / Alternative</t>
  </si>
  <si>
    <t>Kraftstoffbehälter mind. 100 Liter bzw. 400 km Reichweite. Betankung muss von der Standfläche aus möglich sein.</t>
  </si>
  <si>
    <t>Nebenantrieb für fest eingebauten Stromerzeuger, schaltbar vom Fahrerhaus und vom Stromerzeuger,  für dauerfesten Nebenantrieb von mindestens 8h geeignet.</t>
  </si>
  <si>
    <t>Blattfedern an Vorder- und Hinterachse.</t>
  </si>
  <si>
    <t>Optimierung des Fahrwerks für größtmögliche Spurtreue und Fahrsicherheit durch Anpassung und verstärkte Ausführung von Federung und Dämpfung .</t>
  </si>
  <si>
    <t>Lufttrockner für Bremsanlage (beheizt).</t>
  </si>
  <si>
    <t>Schnellstarteinrichtung für Sonderfahrzeuge.</t>
  </si>
  <si>
    <t>Elektronisches Bremssystem.</t>
  </si>
  <si>
    <t>Antiblockiersystem – ABS.</t>
  </si>
  <si>
    <t>Elektronisches Fahrstabilisierungssystem ESP.</t>
  </si>
  <si>
    <t>Notbremsassistent und Spurhalteassistent abschaltbar.</t>
  </si>
  <si>
    <t>Anhängersteckdose 12 Volt - 13-polig.</t>
  </si>
  <si>
    <t>Anhängersteckdosen 24 Volt - 15-polig.</t>
  </si>
  <si>
    <t>Entfall Wegfahrsperre.</t>
  </si>
  <si>
    <t>Geschwindigkeitsbegrenzung auf ca. 100 km/h einstellen .</t>
  </si>
  <si>
    <t>Tempomat, zum Einstellen einer konstanten bzw. maximalen Fahrgeschwindigkeit und Standdrehzahl.</t>
  </si>
  <si>
    <t>Funknahentstörung.</t>
  </si>
  <si>
    <t>LED Tagfahrlicht.</t>
  </si>
  <si>
    <t>LED Nebelscheinwerfer.</t>
  </si>
  <si>
    <t>optional:
Fernlichtassistent.</t>
  </si>
  <si>
    <t>Multifunktionsanzeige im Fahrerhaus für Kühlwasser / Scheibenwasser / Motoröl.</t>
  </si>
  <si>
    <t>Elektrische Anlage 24 V, verstärkte Batterien 12 V mind. 170 Ah.</t>
  </si>
  <si>
    <t>Rahmen in Schwarz RAL 9005 oder ähnlich.</t>
  </si>
  <si>
    <t>Deckel des Kraftstoffbehälters abschließbar.</t>
  </si>
  <si>
    <t>Kraftstoffvorfilter, heizbar.</t>
  </si>
  <si>
    <t>2 Warndreiecke.</t>
  </si>
  <si>
    <t>2 Warnleuchten in LED-Ausführung.</t>
  </si>
  <si>
    <t>2 Unterlegkeile.</t>
  </si>
  <si>
    <t>Verbandkasten.</t>
  </si>
  <si>
    <t>Erstellen der nationalen Zulassungsdokumentation Deutschland.</t>
  </si>
  <si>
    <t>Zulässige Gesamtmasse ZGM von maximal 16.000 kg.</t>
  </si>
  <si>
    <t>Fahrerhaus zertifiziert nach ECE R 29/03.</t>
  </si>
  <si>
    <t>Alternativ:
Doppelsitzbank.</t>
  </si>
  <si>
    <t>Autoradio mit FM-Empfang und DAB+, Bluetooth Freisprecheinrichtung und USB-Wiedergabe.</t>
  </si>
  <si>
    <t>Alle Sicherungen sind als Automaten auszuführen.</t>
  </si>
  <si>
    <t>zusätzliche Ablagefächer im Führerhaus.</t>
  </si>
  <si>
    <t>Haltegriff zusätzlich am Fahrerhausdach innen.</t>
  </si>
  <si>
    <t>Haltegriffe über Tür links und rechts.</t>
  </si>
  <si>
    <t>Haltegriffe links und rechts (an A-Säule).</t>
  </si>
  <si>
    <t>Haltegriffe links und rechts (an B-Säule).</t>
  </si>
  <si>
    <t>manuelle Klimaanlage.</t>
  </si>
  <si>
    <t>Türfensterheber elektrisch für Fahrer und Beifahrer.</t>
  </si>
  <si>
    <t>Leseleuchten für Fahrer und Beifahrer.</t>
  </si>
  <si>
    <t>optional:
Alle Sitze mit Kunstleder bezogen.</t>
  </si>
  <si>
    <t>Fahrer- / Beifahrerplätze mit 3-Punkt-Automatiksicherheitsgurten und integrierten Kopfstützen.</t>
  </si>
  <si>
    <t>Zentralverriegelung inkl. 2 Schlüssel.</t>
  </si>
  <si>
    <t>Einstiegsbeleuchtung für Fahrer und Beifahrer.</t>
  </si>
  <si>
    <t>Windschutzscheibe aus Verbundsicherheitsglas.</t>
  </si>
  <si>
    <t>Rückspiegel sowie Rampen-, Front- und Weitwinkelspiegel; soweit möglich alle elektr. heiz- und verstellbar.</t>
  </si>
  <si>
    <t>Lenkrad (Lenksäule) in Höhe und Neigung verstellbar, Lenkungsanordnung links.</t>
  </si>
  <si>
    <t>Steckdosen im Fahrerhaus, 1 x 12V 2-polig und 2 x USB.</t>
  </si>
  <si>
    <t>Kartenleselampe LED, Bauform: Schwanenhals am Fahrzeugführerplatz.</t>
  </si>
  <si>
    <t>Lieferung und Montage eines ausreichend dimensionierten Spannungswandlers für die komplette Funkanlage &lt;10A und mit mind. 25% Reserve, mit galvanischer Trennung.</t>
  </si>
  <si>
    <t>Fremdstartsteckdose nach NATO-Vorschrift incl. Starthilfekabel aus flexibler Zwillingsleitung 2 × 35 mm² mit einem Stecker VG 96917 F 001 und zwei Polzangen; Länge &gt;=  7 m.</t>
  </si>
  <si>
    <t>Ladesteckdose 24V-Schraubanschluss nach DIN 14 690.</t>
  </si>
  <si>
    <t>Ablage für drei Warnwesten an der Rückwand.</t>
  </si>
  <si>
    <t>Lieferung, Montage, Verkabelung einer 4m-Antenne.</t>
  </si>
  <si>
    <t>Gewährleistungspflicht bei jeglicher Korrosion am Aufbau, nicht nur Durchrostung, für die Dauer von 6 Jahren incl. eventueller einmaliger Mehrkosten oder Kosten für erforderliche Nachbehandlungen oder Kontrollen innerhalb Gewährleistungsfrist.</t>
  </si>
  <si>
    <t>Ausklappbare Auftritte mit Blinkleuchten und mit rutschfestem Belag oder als Lochblech ausgeführt. Kontrollleuchte im Armaturenbrett.</t>
  </si>
  <si>
    <t>Lagerung für eine Getränkekiste oder deren Inhalt im Fahrerhaus.</t>
  </si>
  <si>
    <t>Eingebauter Stromerzeuger und Maschinelle Zugeinrichtung.</t>
  </si>
  <si>
    <t>Bedienung von Motor Start / Stopp, Nebenantrieb, Lichtmast, Umfeldbeleuchtung und  Verkehrswarnanlage über ein Bedienfeld am Generatorbedienstand.</t>
  </si>
  <si>
    <t>Kennzeichnung Wassererdurchfahrtsfähigkeit auf der Maschinistenseite der Kabine.</t>
  </si>
  <si>
    <t>Lagerung von drei EURO-Boxen 600x400x320 mm für örtl. Zusatzbeladung (Schutzkleidung und Hygiene).</t>
  </si>
  <si>
    <t xml:space="preserve">Fahrzeughöhe in aufgebautem Zustand max. 3.500 mm.
</t>
  </si>
  <si>
    <t xml:space="preserve">Am Fahrerhaus angesetzter Stauraum zur Verlängerung um ca. 200 mm tief, auf Höhe der Rückenlehne über nahezu die gesamte Breite bis zum Dach. </t>
  </si>
  <si>
    <t>optional:
beheizbare Windschutzscheibe.</t>
  </si>
  <si>
    <t>Abblendlicht  LED-Bauweise, soweit möglich alle weiteren Leuchten ebenfalls in LED-Bauweise.</t>
  </si>
  <si>
    <t>Fahrzeughöhe max. 3.500 mm.</t>
  </si>
  <si>
    <t>Ausstattung der Fahrerhausverlängerung mit Halterungen für Leuchten, Funkgeräte etc. nach Angabe des AG</t>
  </si>
  <si>
    <t>Paket mit 10 Stück Feinstaubmaske FFP3 S mit Ausatemventil nach DIN EN 149</t>
  </si>
  <si>
    <t>Satz Gehörschutzstöpsel nach DIN EN 352-2, mindestens 50 Paare, in Spender, SNR-Wert: 30dB</t>
  </si>
  <si>
    <t>Tragebüchse für Vollmaske</t>
  </si>
  <si>
    <t>Kombinationsfilter A2B2E2K2P3 nach DIN EN 14387</t>
  </si>
  <si>
    <t>Löschdecke nach DIN EN 1869 in wiederverwendbarer Schutzhülle</t>
  </si>
  <si>
    <t>Multifunktionsleiter MFL DIN EN 1147-MFL , Fabrikat Munk</t>
  </si>
  <si>
    <t>Sanitäts- und Wiederbelebungsgerät</t>
  </si>
  <si>
    <t>Kunststofffolie 2 250 mm x 1 400 mm x 0,2 mm, schwarz</t>
  </si>
  <si>
    <t>Beleuchtungs-, Signal- und Fernmeldegerät</t>
  </si>
  <si>
    <t>Leitung H07RN-F3G2,5 nach DIN EN 50525-2-21 (VDE 0285-525-2-21), Länge: 10 m, mit Stecker DIN 49443, 16 A 230 V und Kupplung mit Schutzkontakt 16 A 230 V, Schutzart IP 68 nach DIN EN 60529 (VDE 0470-1)</t>
  </si>
  <si>
    <t>Karton Folienabsperrband, Breite: etwa 80 mm, Länge: etwa 500 m, beidseitig rot-weiß gestreift, aus Polyethylen, in Abrollkarton</t>
  </si>
  <si>
    <t>Stütze für Folienabsperrband, Länge: etwa 1 000 mm, verzinkt, einseitig angespitzt</t>
  </si>
  <si>
    <t>Baustütze EN 1065 – E30/13 – SH0 mit dauerhaftem Korrosionsschutz</t>
  </si>
  <si>
    <t>Kanalstrebe nach DIN 4124 mit Zulassung durch die Tiefbau-Berufsgenossenschaft; mit Krallenplatte und Nagelloch; zulässige Belastung min. 22 kN über die gesamte Auszugslänge; stufenlos verstellbar von etwa 1 100 mm bis 1 400 mm; mit dauerhaftem Korrosionsschutz</t>
  </si>
  <si>
    <t>Kanalstrebe nach DIN 4124 mit Zulassung durch die Tiefbau-Berufsgenossenschaft; mit Krallenplatte und Nagelloch; zulässige Belastung min. 25 kN über die gesamte Auszugslänge; stufenlos verstellbar von etwa 800 mm bis 1 100 mm; mit dauerhaftem Korrosionsschutz</t>
  </si>
  <si>
    <t>Kanalstrebe nach DIN 4124 mit Zulassung durch die Tiefbau-Berufsgenossenschaft; mit Krallenplatte und Nagelloch; zulässige Belastung min. 25 kN über die gesamte Auszugslänge; stufenlos verstellbar von etwa 600 mm bis 900 mm; mit dauerhaftem Korrosionsschutz</t>
  </si>
  <si>
    <t>Bereitstellungsplane, Fabrikat WeberRescue, Farbe orange, 2,5 x 2 m</t>
  </si>
  <si>
    <t>WeberRescue, Druckplatte vorne (BxHxT) 400x60x120 mm, 6,0 kg</t>
  </si>
  <si>
    <t>WeberRescue, Druckplatte hinten (BxHxT) 599x60x137 mm, 9,8 kg</t>
  </si>
  <si>
    <t>WeberRescue, Lastaufnahmesack Load-Pad, Maße (BxHxT): 420x240x80 mm, 7,1 kg</t>
  </si>
  <si>
    <t>Satz Splitterschutz aus Weich-PVC, Fabrikat/Typ: WeberRescue, 1 Dreieck und 1 Rechteck, jeweils 600 x 400 x 7 mm</t>
  </si>
  <si>
    <t>Bohle aus Nadelschnittholz nach DIN EN 1313-1 in den Maßen 50x225x2 000 mm, mit Stahlklammern, nicht gehobelt</t>
  </si>
  <si>
    <t>Kantholz aus Fichte, Güteklasse 2, Schnittklasse A in den Maßen 120x160x2 000 mm</t>
  </si>
  <si>
    <t>Polyamidseil, Durchmesser: etwa 9 mm, Bruchkraft: über 10 kN, Länge: 100m, auf Rolle</t>
  </si>
  <si>
    <t>Messer oder Schere zum Abschneiden des Polyamidseils nach Pos. 7.36</t>
  </si>
  <si>
    <t>Schäkel geschweift Typ W (Gewindebolzen mit Bund und Auge) nach DIN EN 13889 mit Tragfähigkeit (WLL) 95 kN</t>
  </si>
  <si>
    <t>Schäkel geschweift Typ W (Gewindebolzen mit Bund und Auge) nach DIN 13889 mit Tragfähigkeit (WWL) 120 kN</t>
  </si>
  <si>
    <t>Rundschlinge nach DIN EN 1492-2 aus Polyester, Tragfähigkeit (WLL): einfach direkt ab 100 kN, Nutzlänge L: 5 m</t>
  </si>
  <si>
    <t>Rundschlinge nach DIN EN 1492-2 aus Polyester, Tragfähigkeit (WLL): einfach direkt ab 100 kN, Nutzlänge L: 10 m</t>
  </si>
  <si>
    <t>Kantenschoner für Rundschlingen</t>
  </si>
  <si>
    <t>Umlenkrolle, einrollig, entsprechend dem Seildurchmesser; mit herausnehmbarem Lastbolzen; 100 kN, Ausführung nach DGUV-Vorschrift 54 (BGV D 8)</t>
  </si>
  <si>
    <t>Keil DIN 14584-1 für den Betrieb der maschinellen Zugeinrichtung</t>
  </si>
  <si>
    <t>Aufhängeglied nach DIN 5688-3, Form A (Tragfähigkeit (WLL): min. 123 kN</t>
  </si>
  <si>
    <t>Chokerseil zum Ziehen von Baumstämmen (Drahtseilstopp mit Fasereinlage, Kausche, Schlaufe und Gleithaken, Seildurchmesser 14 mm, Tragfähigkeit (WLL): 100 kN, Nutzlänge L: 4 m</t>
  </si>
  <si>
    <t>Bindegurt mit Ratsche (zweiteilig mit Haken), Breite: 50 mm, Länge: 5000 mm, Belastung: bis 2 500 kg</t>
  </si>
  <si>
    <t>Sandbleche aus Aluminium; Maße: etwa 1500 mm x 400 mm</t>
  </si>
  <si>
    <t>Set Säbelsägeblatt, WeberRescue, EXTRICATION, für hochfesten Fahrzeugstahl geeignet, 4 x Sägeblatt 150 mm lang, 6 Sägeblatt 230 mm lang, Set in Rolltasche</t>
  </si>
  <si>
    <t>Bauklammer mit rundem Klammerrücken, Maße etwa 300 mm x 90 mm, 16 mm breit</t>
  </si>
  <si>
    <t>Transportrolle aus verzinktem Stahlrohr, Wanddicke: 5 mm, Durchmesser: 80 mm, Länge: 1000 mm</t>
  </si>
  <si>
    <t>Handwerkszeug und Messgeräte</t>
  </si>
  <si>
    <t>Nageleisen, Länge: min. 740 mm</t>
  </si>
  <si>
    <t>Brechstange, Länge: 1500 mm</t>
  </si>
  <si>
    <t>Hammer DIN 1042 – A 5 S (Vorschlaghammer)</t>
  </si>
  <si>
    <t xml:space="preserve">Axt DIN 7294 – B 2 SB – A (Holzaxt) </t>
  </si>
  <si>
    <t>Bügelsäge DIN 20142 – B</t>
  </si>
  <si>
    <t>Bolzenschneider für Rundmaterial bis 12 mm Durchmesser</t>
  </si>
  <si>
    <t>Spaten DIN 20127 mit Griffstiel CY 900 nach DIN 20152</t>
  </si>
  <si>
    <t>Klappspaten der Bundeswehr nach BAAINBw TL 5120-0011</t>
  </si>
  <si>
    <t>Kreuzhacke DIN 20109 – 3.5 mit Hackenstiel DIN 6437 – 950 – 76 - B</t>
  </si>
  <si>
    <t>Sandschaufel DIN 20120 – 2 mit Schaufelstiel DIN 20151 – A FXEX</t>
  </si>
  <si>
    <t>Pionierschaufel (Doppelfeder-Ballastschaufel) mit einer Blattgröße von etwa 300 mm x 240 mm, CY-Stiel, Länge etwa 960 mm</t>
  </si>
  <si>
    <t>Gummischieber, Breite: 500 mm, mit Stiel</t>
  </si>
  <si>
    <t>Satz Lochbleche (Nagelverbinder) für Nagelverbindungen nach DIN EN 1995-1-1; verzinkt:
a)	fünf Stück gerade, 100 mm x 200 mm x 2 mm
b)	fünf Stück Winkel 90°, 90 mm x 90 mm x 65 mm x 2,5 mm
c)	fünf Stück Winkel 90°, 100 mm x 100 mm x 90 mm x 3 mm
d)	vier Stück Balkenschuhe 100 mm, Laschen außen</t>
  </si>
  <si>
    <t>Kasten mit Deckel aus Aluminium, nach DIN 14880 gefertigt, in geeigneter Größe zur Unterbringung der Teile aus vorigen Position 8.26 bis 8.34; Fabrikat: Munk</t>
  </si>
  <si>
    <t>Reifenfüllschlauch, Länge: etwa 20 m, mit Manometer nach Fahrgestellherstellerangabe</t>
  </si>
  <si>
    <t>Kanister aus Stahl für Nennvolumen 20 l, gefüllt mit 20 l Dieselkraftstoff für Fahrzeug, NATO-Kanister mit UN-Zulassung und Kennzeichnung</t>
  </si>
  <si>
    <t>Kraftstoffkanister 5 l mit Einfüllsystem (automatischer Füllstop), Fabrikat: Stihl, Farbe: orange, mit UN-Zulassung; (für Trennschleifer)</t>
  </si>
  <si>
    <t>Starthilfekabel, flexibles Kupferkabel, 50 mm2 mit vier vollisolierten Stahlzangen, Länge: min. 7 m, 1 000 A, Schutzschaltung, Kabel mit Gummiummantelung</t>
  </si>
  <si>
    <t>Abgasschlauch nach DIN 14572 jedoch Länge 2 200 mm, Durchmesser passend zum Auspuff des Fahrgestells; Lagerung muss Entnahme vom Erdboden aus ermöglichen</t>
  </si>
  <si>
    <t>Unterlegkeil nach DIN 76051-1; Ausführung nach Angabe des Fahrgestellherstellers</t>
  </si>
  <si>
    <t>Rolle Polyethylenfolie 4 m x 25 m, Dicke: 0,2 mm, auf 1 m Breite gefaltet</t>
  </si>
  <si>
    <t>Helmhalterung für 3 Feuerwehrhelme an der Kabinenrückwand. Mindestens 1 muss vorhanden sein.</t>
  </si>
  <si>
    <t>Betriebsbereiter Einbau der beigestellten analogen 4m-Funktechnik. Bedienung über Commander-FMS-Hörer. Lieferung und Montage der Antenne und zugehöriger Kabel.</t>
  </si>
  <si>
    <t>Warnmarkierung am Fahrzeugheck durch retroreflektierende Folienbeklebung mit 45°-schrägen, nach außen fallenden Streifen, Farbe rot / weiß.</t>
  </si>
  <si>
    <t>Beklebung, Konturmarkierung in weiß, gemäß ECE R48, R104 und §53 StVZO, umlaufend an Aufbau und Fahrerhaus.</t>
  </si>
  <si>
    <t>Karton mit mindestens 50 Paar Infektionsschutzhandschuhen, latex- und puderfrei, Größe M; L; XL</t>
  </si>
  <si>
    <t>Verbindungsteil für MFL DIN EN 1147-MFL, Fabrikat Munk</t>
  </si>
  <si>
    <t>Schleifkorbtrage, inkl. 3 Patientengurte und Fußstütze, Fabrikat Spencer</t>
  </si>
  <si>
    <t>Milwaukee Akku-Winkelschleifer M18 BLSAG125XPD-0(ohne Ladegerät und ohne Akku), im Transportkoffer</t>
  </si>
  <si>
    <t>Druckluftmembranpumpe zum Absaugen von Kraftstoffen: Fabrikat Dönges Notfall-Pumpenset; 
Inhalt: 1 Stück Druckluft-Doppelmembranpumpe
1 Stück Druckschlauch 1/2 Zoll, 2 m lang
1 Stück PKW-Saugschlauch, 10 mm, 1,5 m lang
1 Stück Saugschlauch 3/4 Zoll, 2 m lang, mit Sieb
2 Stück Erdungskabel mit Kabelschuh und Kontaktzange, 2 m lang
7 Meter Spiral-Druckluftschlauch
1 Stück Druckminderer 300 bar
1 Stück Adapter für LKW-Druckluftanschluss
1 Stück Dönges Firebox made by Zarges Größe 3</t>
  </si>
  <si>
    <t>Mulde nach DIN 14060, jedoch abweichend aus nichtrostendem Stahl und Randhöhe min. 180 mm</t>
  </si>
  <si>
    <t>Patientenschutzdecke PAT-SAVE Fabrikat: Weber Rescue</t>
  </si>
  <si>
    <t>Satz LKW-Fahrerhaussicherung, bestehend aus: Druckratsche, Zurrgurte, diverse Haken, Transportkoffer Fabrikat: Weber Rescue</t>
  </si>
  <si>
    <t>Satz Airbagsicherungssystem, Fabrikat Weber Rescue OKTOPUS
PKW-Fahrerseite 2er-Set (inklusive genormtem Transportkoffer)
PKW-Beifahrerseite (inklusive genormtem Transportkoffer)
LKW-Fahrerseite</t>
  </si>
  <si>
    <t>2 RKL Form B2 DIN 14 620 in LED-Technologie. Die genaue Position ist mit dem AG abzustimmen. Hersteller: Hänsch Nova-L2-LED blau, oder vergleichbar</t>
  </si>
  <si>
    <t>Rückfahrwarner abschaltbar und dimmbar, nach erneutem Einlegen des Rückwärtsganges automatisch wiedereinsetzend.</t>
  </si>
  <si>
    <t>Montage und Anschluss von zwei Handsprechfunkgeräte-Ladehalterungen, inklusive Lieferung und Montage von Edelstahlblechen hinter den Ladegeräten zur Befestigung des Lautsprechermikrofons. Einbauort nach Absprache mit dem AG.</t>
  </si>
  <si>
    <t>Integrierte , besonders leistungsfähige Umfeldbeleuchtung mit LED-Technik. Sie soll auch als Rangierbeleuchtung dienen und über einen separaten Schalter unabhängig von der Feststellbremse bedient werden können. Außerdem selbstständig abschalten, bei höherer Fahrgeschwindigkeit (ca. 20km/h)</t>
  </si>
  <si>
    <t>Lagerung von zwei Mehrzweck-Feuerwehrleitern inkl. Fußverbreiterung  auf dem Dach.</t>
  </si>
  <si>
    <t>2 LED-Arbeitsscheinwerfer auf dem Aufbaudach. Abstrahlrichtung nach hinten. Die genaue Position ist mit dem AG abzustimmen. Schaltung der 2 LED-Arbeitsscheinwerfer auf dem Aufbaudach als zusätzliche Rückfahrscheinwerfer und beim Stillstand des Fahrzeuges als Umfeldbeleuchtung. Hersteller: Hella Ultra Beam LED Gen. II oder vergleichbar</t>
  </si>
  <si>
    <t>Verkehrswarneinrichtung in Form von min. vier rechteckigen, gelben LED-Blinkleuchten (mit Prüfzeichen als Fahrtrichtungsanzeiger), Fabrikat Hänsch, betriebsbereit am Heck über GR montiert. Kontrollleuchten und Schalter im Fahrerhaus integriert. Funktion unabhängig von der Feststellbremse bis ca. 15 km/h.</t>
  </si>
  <si>
    <t>Lagerung eines Stromerzeugers Eisemann Silent auf schwenk- und drehbarem Schwerlast-Teleskopauszug. Lieferung und Montage der Ladestromversorgung System BEOS mit Temperaturüberwachung (Teilesatz Batterie-Ladeerhaltung mit Ladesteckdose Mag-Code Clip in Los 3 enthalten). Die elektrischen Anschlussleitungen müssen in Spiralkabel-Qualität ausgeführt werden.</t>
  </si>
  <si>
    <t>2. Beifahrersitz, Rückenlehne klappbar</t>
  </si>
  <si>
    <t>1. Beifahrersitz statisch, längs-, lehnen- und höhenverstellbar, Rückenlehne klappbar.</t>
  </si>
  <si>
    <t>Fahrersitz luftgefedert, längs-, lehnen- und höhenverstellbar, Rückenlehne klappbar.</t>
  </si>
  <si>
    <t>Schulung/Einweisung für 5 Angehörige der Feuerwehr auf die Besonderheiten des Fahrgestells und der Abgasanlage.</t>
  </si>
  <si>
    <t>Automatisches Wandlerschaltgetriebe ohne Retarder inkl. Anpassung an Motorcharakteristik - optimiert für Beschleunigungsverhalten. ("Feuerwehr-Schaltung")Technische Beschreibung ist beizufügen. Das Getriebe soll über min. 7 Schaltstufen verfügen.</t>
  </si>
  <si>
    <t>Entfall Fahrtenschreiber</t>
  </si>
  <si>
    <t>4 Schäkel, 2 an Fahrzeugfront (Form C Größe 3) und 2 am Rahmenende (Form C Größe 5)</t>
  </si>
  <si>
    <t>Schaufel aus nicht rostendem Stahl (Lochblech), für Ölbindemittel, mit auf etwa 2 m verlängerbarem Stiel</t>
  </si>
  <si>
    <t xml:space="preserve">Gummischieber, etwa 500 mm breit, mit leicht und sicher montierbarem Stiel </t>
  </si>
  <si>
    <t>2 Dachkästen mit Klappdeckel und Beleuchtung. Die Dachkästen müssen rundum geschlossene, wasser- und staubdichte Kästen mit Boden bilden. Auf dem Dach aufgesetzte Rahmen mit Dichtmittelfuge und Deckel werden nicht akzeptiert. Eine Entwässerung für eindringendes Regenwasser bei offenem Deckel ist vorzusehen. Zusätzlich ein Belüftungsgitter an sinnvoller Stelle</t>
  </si>
  <si>
    <t>Akku Milwaukee M18 12.0 Ah</t>
  </si>
  <si>
    <t>Satz Scheiben für Winkelschleifer, 125 mm, X-LOCK; 5 Stück Trennscheibe Metall; 5 Stück Schruppscheibe Metall</t>
  </si>
  <si>
    <t>Faltsignal ähnlich Zeichen 101 nach StVO, Beschriftung: "FEUERWEHR", im Futteral, Seitenlänge: 900 mm</t>
  </si>
  <si>
    <t>Anschlagkette, einsträngig mit Verkürzungsklaue und Sicherheitslasthaken; Tragfähigkeit (WLL) min. 65 kN; Durchmesser 13 mm; Nutzlänge L: 4 m (nach PAS 1061 entspricht Güteklasse 10)</t>
  </si>
  <si>
    <t>Kantenreiter entsprechend dem Seildurchmesser</t>
  </si>
  <si>
    <t>Bauklammer mit breitem, rechteckförmigem Klammerrücken, Maße etwa 300 mm x 70 mm, Klammerrückendicke 8 mm und 30 mm breit</t>
  </si>
  <si>
    <t>Behälter, min. 50 l Volumen, mineralölbeständig mit Tragegriff und Deckel, ableitfähig nach TRGS 727</t>
  </si>
  <si>
    <t>Material zur Ableitung elektrostatischer Aufladungen und zur Erdung, ausgeführt als Stecksystem. bestehend aus:
• fünf Kupferlitzen 6 mm2, 15 m lang, grün-gelb ummantelt, mit Systemsteckverbindungen
• Kupferlitze 6 mm2, 300 mm lang, grün-gelb ummantelt, an einer Seite mit ringförmigem stabilem Kabelschuh, am anderen Ende mit System-Steckverbinder, fest an folgenden Geräten montiert: Luftdruck-Membranpumpe, Erdungsspieß, Anschluss-Zwingen aus Kupfer-Zink-Legierung, Klemmzangen
• Kupferlitze 6mm2, 50m lang. grün-gelb ummantelt, aufgewickelt auf einer
• Haspel mit Anschlussmöglichkeit über Systemsteckverbinder zur Sammelschiene und dem Erdungsspieß: Haspel und Sammelschiene können zu einem Bauteil zusammengefasst sein
• zentrale Sammelschiene zum Anschluss von min. fünf Systemsteckverbindern
• (nur erforderlich, wenn die Sammelschiene nicht in die Haspel integriert ist)
• ein Erdungsspieß aus T-Stahl verzinkt, etwa 550 mm lang. mit einem Erdungsbolzen mit lösbarer Flügelmutter M 8.
• drei Anschluss-Zwingen aus Kupfer-Zink-Legierung, mindestens 100mm Öffnungsweite mit lösbarer Flügelmutter M 8.
• drei teilisolierte oder funkenarme Klemmzangen mit lösbarer Flügelmutter M8
Andere Erdungskonzepte sind zulässig. wenn Sie mindestens den Schutzweck
des beschriebenen Systems erfüllen. Die TRBS 2153 muss erfüllt sein</t>
  </si>
  <si>
    <t>Tankbindegurt aus Polyester, 10 m lang, 50 mm breit; mit Ratsche; Mindestbruchkraft etwa 40 kN; zulässige Zugkraft etwa 20 kN</t>
  </si>
  <si>
    <t>Warnkleidung (Weste), Klasse 2 nach DIN EN ISO 20471, aus Polyester, Farbe leuchtgelb, mit Aufschrift „FEUERWEHR“ vorne und hinten, mit Frontverschluss, mit 2 rundumlaufenden 50 mm breiten Reflexstreifen Silber, in Bereitschaftstasche aus Polyäthylen orange</t>
  </si>
  <si>
    <t>Wathose, mineralölbeständig, mit angearbeiteten Schutzschuhen, Ausführung S5 HRO nach DIN EN ISO 20345, aus PVC oder gleichwertigem Werkstoff; Größe: 2 x 44 + 2 x 46</t>
  </si>
  <si>
    <t>Paar Schutzschuhe mindestens Typ 2, Klasse II, Form D nach DIN EN 15090; aus PVC oder gleichwertig (Gummistiefel) mit integriertem Schnittschutz, Größe: 2 x 44 + 2 x 46</t>
  </si>
  <si>
    <t>Paar Fünffingerhandschuhe, etwa 350 mm lang, gefüttert, abriebfest und weitgehend öl- und chemikalienbeständig; sicherheitstechnische Anforderungen nach DIN EN 374 (alle Teile) und DIN EN 420</t>
  </si>
  <si>
    <t>Schutzkleidung für Benutzer von handgeführten Kettensägen, Form C; Fabrikat/Typ: Stihl Latzhose (Design C) DYNAMIC, Größe: L; XL</t>
  </si>
  <si>
    <t>Schutzhelm für Benutzer von handgeführten Kettensägen, mit Gesichts- und Gehörschutz nach DIN EN 352, DIN EN 397 und DIN EN 1731; Fabrikat/Typ: Stihl, Helmset DYNAMIC X-Ergo</t>
  </si>
  <si>
    <t>Schutzbrille mit Klarscheiben nach DIN EN 166, dicht am Auge schließend, tragbar in Kombination mit dem Feuerwehrhelm, über Korrektionsbrille tragbar; Fabrikat: UVEX</t>
  </si>
  <si>
    <t>Vollsichtschutzbrille mit Klarscheiben dicht schließend als Augenschutz gegen spritzende Flüssigkeiten; über Korrektionsbrille tragbar; Fabrikat: UVEX</t>
  </si>
  <si>
    <t>Vollmaske EN 136 als Atemanschluss Fabrikat/ Typ: Dräger FPS 7000; Größe M,</t>
  </si>
  <si>
    <t xml:space="preserve">tragbarer Feuerlöscher nach Normenreihe DIN EN 3 mit 6 kg ABC-Löschpulver und mindestens der Leistungsklasse 21A – 113 B; mit innenliegender Druckgasflasche; Fabrikat: Minimax </t>
  </si>
  <si>
    <t>tragbarer Feuerlöscher nach Normenreihe DIN EN 3 mit 9 kg Schaumlöschmittel und mindestens der Leistungsklasse 13 A – 183 B; mit innenliegender Druckgasflasche; Fabrikat: Minimax</t>
  </si>
  <si>
    <t>tragbarer Feuerlöscher nach Normenreihe DIN EN 3 mit 5 kg Kohlendioxid und mindestens der Leistungsklasse 89 B; Fabrikat: Minimax</t>
  </si>
  <si>
    <t>Mehrzweckleine nach DIN14920, 20 m lang; A 20 K, in Feuerwehrleinenbeutel aus imprägniertem Baumwollsegeltuch, rotbraun, mit Klappe und Steckverschluss, mit Trageleine</t>
  </si>
  <si>
    <t>Paar Schachthaken (mit Kette)</t>
  </si>
  <si>
    <t>Paar Schachtdeckelheber mit Griff, Länge: etwa 500mm, Haken etwa 90mm</t>
  </si>
  <si>
    <t>Tragetuch nach DIN EN 1865-1 mit Tasche, waschbar, aus PU-beschichtetem Polyestergewebe mit 8 Trageschlaufen; Farbe rot, (L x B) 2000 x 700 mm, Tasche aus rotem Polyestergewebe</t>
  </si>
  <si>
    <t xml:space="preserve">LED-Flutlichtstrahler Fabrikat/Typ: SETOLITE RAPTOR PRO RP2000 LED,  IP65, mit Tragegriff, mit 10 m Anschlussleitung, mit integriertem Standfuß zum Aufstellen auf dem Boden </t>
  </si>
  <si>
    <t xml:space="preserve">Scheinwerfer-Aufnahmebrücke, 600 mm, aufsteckbar auf Aufsteckzapfen C DIN 14640; </t>
  </si>
  <si>
    <t xml:space="preserve">Leitungsroller DIN 14680 – B – 3 x 2,5 – 50; Fabrikat/Typ: Dönges Leitungsroller Feuerwehr, DIN 14680, 230 V, Schutzart IP 54, 50 m Leitung H07RN-F 3G2,5 mit Schutzkontaktstecker DIN 49443; Ausgang 3 Schutzkontaktsteckdosen 230V DIN 49442, druckwasserdicht Schutzart IP 68, Maße (BxHxT): 315x270x390 mm </t>
  </si>
  <si>
    <t>Leitungsroller DIN 14680 – B – 5 x 2,5 – 50; Fabrikat/Typ: Dönges Leitungsroller Feuerwehr, DIN 14680, 230 V/400 V, 16 A, Schutzart IP 54, 50 m Leitung H07RN-F 5G2,5 mit CEE-Stecker 5 x 16A/400V, Ausgang 1 CEE-Steckdose 5 x 16A, 3 Schutzkontaktsteckdosen 230 V, DIN 49442, druckwasserdicht Schutzart IP 68 (230 V) bzw. IP 67 (400V), Maße (BxHxT): 350x430x295 mm</t>
  </si>
  <si>
    <t>Personenschutzeinrichtung für Einsatzkräfte; Ortsveränderliche Fehlerstrom-Schutzeinrichtung (PRCD-S) 230 V, 16 A/0,03 A, zweipolig mit etwa 0,8 m Leitung, Schutzart IP 54 nach DIN EN 60529 (VDE 0470 Teil 1), Steckdose in IP 55 nach DIN EN 60529 (VDE 0470 Teil 1)</t>
  </si>
  <si>
    <t>Verkehrsleitkegel, voll reflektierend, Höhe: etwa 500 mm; BASt-geprüft nach TL-Leitkegel, DIN EN 13422:2009-08, aus PE, rot/weiß,, Folie Typ B, Gewichtsklasse III, Recyclingfuß, stapelbar auf Fußplatte mit Vermeidung der Beschädigung der Folie, ca. 2,8 kg Fabrikat: Morion</t>
  </si>
  <si>
    <t>hydraulische Winde, Hubkraft: 100 kN, Hub: etwa 350 mm, Bauhöhe: max. 850 mm, mit verstellbarer Klaue und Fußlagerplatte, vertikal und horizontal einsetzbar, Fabrikat/Typ: WeberRescue, Büffel B10</t>
  </si>
  <si>
    <t>Hydraulischer Hebesatz DIN 14800 – H1; Fabrikat/Typ: WeberRescue, Lagerung in Transportkasten DIN 14880, aus Aluminium mit Aufschrift „Hebesatz H1“ inkl. Mini-Spreitzer SP1, Maße (B x H x T): 600x220x400 mm</t>
  </si>
  <si>
    <t>Schlauchpaar für Pumpenaggregat der Rettungsgeräte, 
Fabrikat/Typ: WeberRescue, Farben 1 x Gelb / 1 x Rot, 10 m lang, COAX Hochdruckschlauch mit Single-Kupplung</t>
  </si>
  <si>
    <t>Bereitstellungsplane, Fabrikat WeberRescue, Farbe rot, 2,5 x 2 m</t>
  </si>
  <si>
    <t xml:space="preserve">Material zum Abdecken von Schnittkanten, Fabrikat/Typ: WeberRescue, Schutzdeckenset, Obermaterial Cordura 200, wasserabweisend und abriebfest, Einlage aus schnittfestem Polyestervlies, Schutzdecken waschbar, Signalfarbe gelb. Setbestandteile:
4 Schutztaschen 300x350mm mit je 2 Klettbändern
2 Schutzdecken 650x650 mm mit je 4 Magneten
1 Schutzdecke 650x1650 mm mit 6 Magneten
1 Bereitstellungsplane
1 Aufbewahrungstasche
ca. 7,8 kg </t>
  </si>
  <si>
    <t>Spreizer inklusive zwei Stück Verbindungselemente zur Aufnahme der Zugketten, Fabrikat/Typ: WeberRescue, SP 64 BS mit Single-Kupplung, inklusive a) zwei Stück Verbindungselemente zur Aufnahme der Ketten b) zwei Stück Zugketten, Länge: ca. 1 800 mm</t>
  </si>
  <si>
    <t>Schwelleraufsatz für Rettungszylinder, Fabrikat/Typ: WeberRescue, auch für den Einsatz an breiten Schwellern von modernen Fahrzeugen geeignet, Offene Aufnahmepunkt passend für alle Druckstück-Varianten, Belastbarkeit 270 kN, Maße (LxBxH): 450x146x273 mm</t>
  </si>
  <si>
    <t>Satz Fahrzeugstabilisierungsstützen 
Fabrikat/Typ: WeberRescue Stab-Fast ALU+ 
Satzbestandteile:
3 Stützen aus Aluminium, verstellbar von 1070-1720 mm, Belastbarkeit in Längsrichtung 1750 kg, mit Gurtband 5,5 m
1 Hakenmesser, 1x Sicherungskeil. 2x Transporttasche</t>
  </si>
  <si>
    <t>Satz Fahrzeugstabilisierungsstützen 
Fabrikat/Typ: WeberRescue Stab-Fast ALU+ XL
Satzbestandteile:
2 Stützen aus Aluminium, verstellbar von 1500-2500 mm, Belastbarkeit in Längsrichtung 2500 kg, mit Gurtband 10 m
1 Hakenmesser, 2x Transporttasche</t>
  </si>
  <si>
    <t>Rettungsplattform DIN 14830, Fabrikat/Typ: Munk, Premium</t>
  </si>
  <si>
    <t xml:space="preserve">Abgasschlauch DIN 14572 – 50 x 1500 passend für Stromerzeuger, inklusive 90° Adapter für Abgasschlauch </t>
  </si>
  <si>
    <t>Verlängerungsleitung EEx ATEX 230 V 10m</t>
  </si>
  <si>
    <t>tragbare Kettensäge mit Verbrennungsmotor nach DIN EN ISO 11681-1, Fabrikat/Typ: Stihl MS 500i; Schwertlänge 50 cm, inklusive Werkzeug und Ersatzschiene und Ersatzkette;</t>
  </si>
  <si>
    <t>Aluminium-Massivkeile; Fabrikat/Typ: Stihl Fäll- und Spaltkeil 800gr.</t>
  </si>
  <si>
    <t xml:space="preserve">Zubehör für tragbare Kettensäge: Fabrikat/Typ: Stihl, Fällheber, groß, 130 cm lang </t>
  </si>
  <si>
    <t>Zubehör für tragbare Kettensäge: Fabrikat/ Typ: Stihl, Packhaken FP10</t>
  </si>
  <si>
    <t>Trennschleifmaschine mit Verbrennungsmotor für Trennschleifscheiben mit Durchmesser 350 mm, Antriebsleistung: min. 3,2 kW, mit Zubehör Fabrikat/Typ: Stihl TS 500i, D=350 mm, Verbrennungsmotor</t>
  </si>
  <si>
    <t xml:space="preserve">Zubehör für Bohrhammer:
a) ein Satz Steinbohrer nach DIN 8039, jedoch abweichend mit SDS- Schaft, Durchmesser: 5 mm, 6 mm, 8 mm, 10 mm, 12 mm in Kasten 
b) ein Satz Spiralbohrer (kurz) nach DIN 338, für Metall, HSS, Durchmesser jeweils um 0,5 mm steigend von 1 mm bis 13 mm, in Stahlblechkasten mit 25 Einsteckhalterungen 
c) ein Satz Spiralbohrer, für Holz, Durchmesser: 4 mm, 6 mm, 8 mm, 
10 mm, 12 mm, 14 mm in Kasten 
d) jeweils ein Stück Spiralbohrer, für Holz, Durchmesser: 14 mm, 18 mm und 22 mm, Länge: 300 mm 
e) ein Stück Flachmeißel, SDS-Schaft, Schneidenbreite: etwa 22 mm, Länge: etwa 250 mm 
f) ein Stück Körner DIN 7250 – 5 × 150
g) ein Stück Schlosserhammer 500 gr. </t>
  </si>
  <si>
    <t xml:space="preserve">Akku-Schrauber
Fabrikat/Typ: Milwaukee M18 FDD3 (ohne Akku / Ladegerät) im Transportkoffer </t>
  </si>
  <si>
    <t>Zubehör für Akkuschrauber:
Fabrikat/Typ: Wera Tool-Check PLUS</t>
  </si>
  <si>
    <t xml:space="preserve">multifunktionales, aus einem Stück geschmiedetes Hebel- / Brechwerkzeug; Fabrikat/Typ: WeberRescue, Halligan Tool mit Hebelklaue, Länge: 920 mm; </t>
  </si>
  <si>
    <t>Werkzeugkasten DIN 14800 – WKM 1 (Werkzeugkasten Metallbearbeitung 1) Fabrikat: Munk</t>
  </si>
  <si>
    <t>Werkzeugkasten DIN 14800 – WKM 2 (Werkzeugkasten Metallbearbeitung 2) Fabrikat: Munk</t>
  </si>
  <si>
    <t>Werkzeugkasten DIN 14800 – WKH (Werkzeugkasten Holzbearbeitung) Fabrikat: Munk</t>
  </si>
  <si>
    <t>Dichtungskasten DIN 14800 – DK Fabrikat: Munk</t>
  </si>
  <si>
    <t>Verkehrsunfallkasten DIN 14800 – VUK Fabrikat: Munk</t>
  </si>
  <si>
    <t>Verbrauchsmaterialkasten DIN 14800 – VMK Fabrikat: Munk</t>
  </si>
  <si>
    <t>Werkzeugkasten DIN 14885 – EWK-FW (Elektrowerkzeugkasten) Fabrikat: Munk</t>
  </si>
  <si>
    <t>Stoßbesen, Breite etwa 400 mm, mit etwa 1 400 mm langem, leicht montierbarem Stiel, Arenga- /Elastonborsten</t>
  </si>
  <si>
    <t>Satz Schlüssel für Aufzüge, Sperrpfosten und Schaltschränke nach örtlichen Belangen
Örtliche Belange:
a)	ein Stück Universalschlüssel Knipex TwinKey®, bestehend aus 2 mittels Magnet verbundene Kreuzschlüssel, Innendreikant 7-8, 9-10, 11-12 mm, Innenvierkant 5, 6-7, 8-9, 10-12 mm, Außenvierkant 6-9 mm, Doppelbart 3-5 mm, Halbmond 6 mm, Biteinsatz Schlitz 1,0x7 mm und Kreuzschlitz PH2. Aus Zinkdruckguss, oberflächenbeschichtet, Schlüssel und Biteinsatz durch Edelstahlseil verbunden, Länge: 95 mm, ca. 135 g
b)	ein Stück Neubauschlüssel (Spezialschlüssel für Profilzylinderschlösser Durchmesser 17 mm, mit Innenvierkanteinsatz 6, 7 und 8 mm, Vierkantdorn 6-10 mm und Kapselheber), Länge 180 mm, ca. 300 g
c)	ein Stück Schlüssel für Absperrpfosten nach DIN 3222 und Schranken, Länge 300 mm, ca.135 g</t>
  </si>
  <si>
    <t>Satz Gewindebolzen Fabrikat: Würth mit jeweils
a)	fünf Stück Gewindebolzen DIN 976-1 – M 12 x 1 000 – 8.8, verzinkt
b)	fünf Stück Gewindebolzen DIN 976-1 – M 16 x 1 000 – 8.8, verzinkt
c)	fünf Stück Gewindebolzen DIN 976-1 – M 20 x 1 000 – 8.8, verzinkt</t>
  </si>
  <si>
    <t>Satz Scheiben Fabrikat: Würth mit jeweils
a)	25 Stück Scheibe ISO 7093-1 – 5 – 200HV, verzinkt
b)	25 Stück Scheibe ISO 7093-1 – 6 – 200HV, verzinkt
c)	25 Stück Scheibe ISO 7093-1 – 8 – 200HV, verzinkt
d)	25 Stück Scheibe ISO 7093-1 – 10 – 200HV, verzinkt
e)	25 Stück Scheibe ISO 7093-1 – 12 – 200HV, verzinkt
f)	25 Stück Scheibe ISO 7093-1 – 16 – 200HV, verzinkt
g)	25 Stück Scheibe ISO 7093-1 – 20 – 200HV, verzinkt</t>
  </si>
  <si>
    <t>Satz Sechskantmuttern Fabrikat: Würth mit jeweils
a)	25 Stück Sechskantmutter ISO 4032 – M 12 – 8, verzinkt
b)	25 Stück Sechskantmutter ISO 4032 – M 16 – 8, verzinkt
c)	25 Stück Sechskantmutter ISO 4032 – M 20 – 8, verzinkt</t>
  </si>
  <si>
    <t>Satz Schnellbauschrauben mit jeweils 100 Stück Schnellbauschrauben Fabrikat: Würth; 4 mm x 45 mm, 5 mm x 60 mm, 6 mm x 80 mm, 8 mm x 90 mm; mit Senkkopf, Kreuzschlitz, verzinkt</t>
  </si>
  <si>
    <t>Satz Sechskant-Holzschrauben Fabrikat: Würth mit jeweils
a)	25 Stück Holzschraube DIN 571 – 5 x 90 – St, verzinkt
b)	25 Stück Holzschraube DIN 571 – 6 x 100 – St, verzinkt
c)	25 Stück Holzschraube DIN 571 – 8 x 120 – St, verzinkt</t>
  </si>
  <si>
    <t>Satz Allzweckdübel mit jeweils 100 Stück Allzweckdübel aus Polyamid Fabrikat: Würth, 6 mm x 30 mm, 8 mm x 40 mm und jeweils 50 Stück Allzweckdübel aus Polyamid, 10 mm x 50 mm, 12 mm x 60 mm</t>
  </si>
  <si>
    <t>Paket mit 100 Stück Kammnägel, Stahl, verzinkt (für Nagelverbinder) 4 mm x 60 mm Fabrikat: Würth</t>
  </si>
  <si>
    <t>Satz mit jeweils 10 Stück zweiseitiger runder Einpressdübel (Scheibendübeltyp C) nach DIN EN 912, verzinkt, Außendurchmesser: 75 mm und 95 mm Fabrikat: Würth</t>
  </si>
  <si>
    <t xml:space="preserve">Umweltschadenkasten DIN 14800 – USK, Fabrikat: Munk </t>
  </si>
  <si>
    <t>Doppelkanister gefüllt mit 5 l Zweitakt-Gemisch und 3 l Kettenöl; Fabrikat/Typ: Stihl, Kombi-Kanister-Profi, inklusive Einfüllsystem für Kraftstoff (automatischer Füllstop) und Einfüllsystem Haftöl (automatischer Füllstop), inklusive Beschriftung gemäß GHS Verordnung, Farbe: orange</t>
  </si>
  <si>
    <t>Schleppstange, mit Zugöse 40 nach DIN 74054-1, Länge: etwa 2000 mm, lackiert RAL 3000</t>
  </si>
  <si>
    <t>Ladegeräte Milwaukee M18 DFC Doppel-Schnellladegerät, 230 V oder zwei einzelne Ladegeräte</t>
  </si>
  <si>
    <t>angebotene Leistung:[kVA]</t>
  </si>
  <si>
    <t>notwendige Motordrehzahl bei 50 Hz: [1/min]</t>
  </si>
  <si>
    <t>Radstand ca. 4250 mm. Der genaue Radstand ist mit dem Auftragnehmer Los 2 abzuklären.</t>
  </si>
  <si>
    <t>Serienmäßiges, zweiachsiges Frontlenker-Fahrgestell (Linkslenker) neuester Bauart, alle notwendigen Einbauten und Vorbereitungen zum Ausbau nach DIN 14555</t>
  </si>
  <si>
    <t>Lieferung, Montage, Verkabelung einer Tetra-Antenne mit GPS-Fuß.</t>
  </si>
  <si>
    <t>Schwenkwand im Bereich des Pumpenaggregates zur Aufnahme zusätzlicher Hydraulischer Rettungsgeräte (z.B.: Schneidgerät S 50, Rettungszylinder) und/oder Zubehör (z.B. Schwelleraufsatz, Druckplatten). Bestückung der Schwenkwand nach Absprache mit dem AG. Einbau der Schwenkwand so dass das Ausschwenken und die Arretierung auch bei Verschränkung und Schieflage des Aufbaues möglich sind und ein Durchlaufen der Schwenkwand in jeder Aufbaulage konstruktiv verhindert wird und die dauerhafte mechanische Belastung der Schwenkwand gewährleistet ist.</t>
  </si>
  <si>
    <t>Fest eingebauter Stromerzeuger mit einer Leistung von mindestens 30 kVA mit einem Schaltschrank nach DIN 14686-AA, angepasst an die Leistung des Stromerzeugers. Der Stromerzeuger soll mit möglichst niedriger Motorensolldrehzahl betrieben werden.</t>
  </si>
  <si>
    <t xml:space="preserve">Maschinelle Zugeinrichtung, ausgeführt als Treibscheibenwinde, Fabrikat/Typ: Rotzler Treibmatic TR 030 FIRE, Zugkraft 50 kN, mit einfachem Zug nach vorne, mit Schnellgang,  Seilspeicher mit 90 m Seillänge, Seilführung über Trompete. </t>
  </si>
  <si>
    <t>2 LED-Arbeitsscheinwerfer auf dem Dach, Abstrahlrichtung nach vorne. Fabrikat/Typ: HELLA Ultra Beam LED Gen. II. Position jeweils zwischen Druckkammerlautsprecher und RKL. Die genaue Position ist mit dem AG abzustimmen.</t>
  </si>
  <si>
    <t>Alle Kisten sind aus Metall herzustellen, mit Auszugsicherungen / Endanschlägen und mit Klappgriffen zu versehen.
Die Kisten sollen auf kunststoffbelegten Gleitschienen gelagert und geführt werden.</t>
  </si>
  <si>
    <t>Leistungsbeschreibung Rüstwagen - RW Freiwillige Feuerwehr Blaubeuren</t>
  </si>
  <si>
    <t>Elektromotorpumpe Pumpenaggregat DIN 13204 (hydraulische Rettungsgeräte)</t>
  </si>
  <si>
    <t>tragbare Motorsäge mit Verbrennungsmotor (Rettungssäge)</t>
  </si>
  <si>
    <t>Schlauchpaar für Pumpenaggregat der Rettungsgeräte, 
Fabrikat/Typ: WeberRescue, Farben 1 x Gelb / 1 x Rot, 20 m lang, COAX Hochdruckschlauch mit Single-Kupplung</t>
  </si>
  <si>
    <t>Schlauchpaar für Pumpenaggregat der Rettungsgeräte, 
Fabrikat/Typ: WeberRescue, Farben 1 x Gelb / 1 x Rot, 5 m lang, COAX Hochdruckschlauch mit Single-Kupplung</t>
  </si>
  <si>
    <t>Formteile Unterbausatz (2 Teile) für Fahrzeuge Marke rescuetec Crib Block Satz CB4 Artikel-Nr. TH-08240</t>
  </si>
  <si>
    <t>Säbelsäge elektrisch
Fabrikat/Typ: Milwaukee M18 BSX im Transportkoffer (ohne Akku / ohne Ladegerät), 
inklusive:
fünf Stück Sägeblätter für Holz und Kunststoffe; Länge : 250 mm
fünf Stück Sägeblätter für Holz (Grüngut, Baumschnitte, Ausasten); Länge: 250 mm
fünf Stück Sägeblätter für Holz mit Nägeln, Buntmetall; Länge: 250 mm
zehn Stück BI-Metallsägeblätter für Bleche, Metalle und Profile; Länge: 200 mm
Lagerung der Sägeblätter im Transportkoffer.</t>
  </si>
  <si>
    <t>Zubehör Plasmaschneidgerät: 
• Druckminderer für 300 bar (ohne Druckluftflasche), mit Absperrventil, mit zwei Überdruckmessgeräten, Schnellschlussstecknippel, Schutzkappen 
• Verbindungsschlauch vom Druckminderer zum Schneidgerät, Länge:&gt; 2 m mit Schnellkupplungen 
• zwei Stück Schweißmaske mit integriertem Gebläsefilter: Automatikschweißschutzfilter nach DIN EN 379; Gebläsefiltergerät nach DIN EN 12941; Schutzklasse TH3, Filterklasse A1B1E1, EN 175 Klasse B, EN 166 1/1/1/2; EN 166 Klasse BT, mit Kopfhaube 
• zwei Stück Schweißerschürze aus Leder nach DIN EN 470-1 mit einer Mindestgröße von 1 000 mm Länge und 800 mm Breite 
• zwei Paar 5-Finger-Schweißerhandschuhe mit langer Stulpe nach DIN EN 388 und DIN EN 12477 (je einmal in Größe 10 und Größe 11). Die Stulpen der Handschuhe müssen über die Ärmel der Feuerwehrschutzkleidung passen. 
• Verschleißteilesatz für Handbrenner nach Herstellerempfehlung mit mindestens fünf Reservedüsen</t>
  </si>
  <si>
    <t>Auffangwanne aus Planenmaterial Maße: 1250x1250x150 mm, Fabrikat: Aquaalta, OTTER SUBITO Typ S 800x600 80x60 cm 70 Liter</t>
  </si>
  <si>
    <t>Satz Türöffnungsspitzen Fa. Weber Nr.1096859</t>
  </si>
  <si>
    <t>Satz Rettungszylinder
Fabrikat/Typ: WeberRescue, Einstufige Rettungszylinder (RZ), in Verbindung mit Zugketten auch als Zugwerkzeug einsetzbar, Restlängenanzeige auf den letzten 200 mm, 
Satz bestehend aus:
RZ 1-850
RZ 2-1290
RZ 3-1640</t>
  </si>
  <si>
    <t>Milwaukee Multitool M18 FMT-502X inklusive Zubehörset Renovation 8PCSET-8PC</t>
  </si>
  <si>
    <t>Satz Rohrdichtkissen bestehend aus 3 Dichtkissen mit Zubehör</t>
  </si>
  <si>
    <t>Feuerwehrleine DIN 14920-FL30-KA Fa. Seilflechter in Feuerwehrleinenbeutel Fa. PAX mit Trageleine</t>
  </si>
  <si>
    <t>Gerätesatz Absturzsicherung Fabrikat BORNACK
Satzbestandteile:
1 Auffanggurt ATTACK WORKER, DIN EN 358, DIN EN 361, Größe M-XL
1 Gurtaufbewahrungstasche Größe 3
60 m Kernmantelseil Dynaflex
17 Karabiner D Shape mit Schraubverschluss
1 Karabiner HMS Light mit TL+-Verschluss
15 Bandschlingen DIN EN 354, DIN EN 795 0,8 m
2 Bandschlingen DIN EN 354, DIN EN 795 1,5 m
2 Paar Schutzhandschuhe NIPPON, aus Leder, Größe 10
1 Halteseil LORY HOLD
1 Transportsack ZIP PACK 40 l mit Schultergurt, Farbe schwarz</t>
  </si>
  <si>
    <t>Gerätesatz Auf- und Abseilgerät DIN 14800-16-AAG; Fa. Bornack bestehend aus:
Bornack Einsatzflaschenzug 4:1
1x Flaschenzug 1:4, Länge 30 m
2x ResQ-Pillar OX superstrong, Schraubverschluss
1x PRO-Tec Bandschlinge, oliv, Länge 80 cm
1x PRO-Tec Bandschlinge, weiß, Länge 150 cm
1x Standard-Steigklemme, rechts
1x Attack Worker (Zwischenprodukt, etikettiert), Größe M – XL
1x FS-Delta-Rescue, Rettungsdreieck, (Vorprodukt)
2x Gurtaufbewahrungstasche, Größe 3</t>
  </si>
  <si>
    <t xml:space="preserve">Dreibein mit Anschlagpunkt Typ B nach DIN EN 795, </t>
  </si>
  <si>
    <t>Hubgeschirr für Schleifkorbtrage Fa. Ferno</t>
  </si>
  <si>
    <t>Rettungsbrett/Spineboard, inkl. Fixierungssystem,</t>
  </si>
  <si>
    <t>Explosionsgeschützte Einsatzleuchte DIN 14649 inkl. Kfz-Ladegerät, Fabrikat/Typ: Adalit L-3000</t>
  </si>
  <si>
    <t xml:space="preserve">transportable Beleuchtungseinheiten mit Akkubetrieb, Fabrikat/Typ: Milwaukee M18 SAL2-502B, inkl. 2 Akkus und Kfz-Ladegerät </t>
  </si>
  <si>
    <t>Stativ, auf mindestens 3 500 mm ausziehbar, luftgedämpft, mit Aufsteckzapfen C DIN 14640, mit Sturmverspannung am Aufsteckzapfen Fabrikat/Typ: Elspro, IFW, Feuerwehr, aus Edelstahl, max. Höhe 4,80 m</t>
  </si>
  <si>
    <t>Großflächenleuchte: Fa. Setolite ALDEBARAN® 360 GRAD FLEX-C LED 600 COMPACT 2.0</t>
  </si>
  <si>
    <t>KFZ-Akku-Ladegerät Fa. Milwaukee</t>
  </si>
  <si>
    <t>Akku Milwaukee M18 8,0 Ah</t>
  </si>
  <si>
    <t>Kompaktaggregat Motorpumpe WEBER B-COMPACT XL 18V mit 2 Adaptern zur Aufnahme von 18 V Akkus</t>
  </si>
  <si>
    <t>Schneidgerät Fa. WeberRescue; RSC F7 mit Single-Kupplung</t>
  </si>
  <si>
    <t>Elektrisch betriebene Kettensäge  Fabrikat/Typ: Stihl MSA 300, 40 cm Schienenlänge, Kettentyp: Rapid Duro 3, Führungsschiene: Light 04, inklusive Werkzeug, Ersatzschiene (LO 4-light) und Ersatzkette (Rapid Duro 3), 2x Akku AP500S, 1x Ladegerät AL500 230V</t>
  </si>
  <si>
    <t>Elektrisch betriebener Hochentaster Marke Milwaukee M18FTPS30-121</t>
  </si>
  <si>
    <t xml:space="preserve">universelle Trennschleifscheibe für Rettungseinsätze für mineralische Werkstoffe (z.B. für Gestein, armierter Beton), Stahl und Leichtmetalle; Durchmesser 350 mm; Fabrikat/Typ: RESCUE-CUT II, D=350 mm passend für Trennschleifmaschine </t>
  </si>
  <si>
    <t>Bohrhammer 
Fabrikat/Typ: Milwaukee Akku-Kombihammer M18 FHX (ohne Akku / ohne Ladegerät) im Transportkoffer
Zubehör für Abbruchhammer.
a)  drei Stück Spitzmeißel, Nutzlänge: min. 230 mm
b)  ein Stück Flachmeißel, Nutzlänge: min. 230 mm</t>
  </si>
  <si>
    <t>Spalthammer, Länge: ca. 900 mm</t>
  </si>
  <si>
    <t>Sperrwerkzeugkasten DIN 14800 – SWK</t>
  </si>
  <si>
    <t>Gebirgstrage mit Einrad</t>
  </si>
  <si>
    <t>Atemschutzgerät Fa. MSA Air Maxx mit Composite Flaschen</t>
  </si>
  <si>
    <t>CSA in Taschen gelagert</t>
  </si>
  <si>
    <r>
      <rPr>
        <b/>
        <sz val="12"/>
        <color theme="1"/>
        <rFont val="Arial"/>
        <family val="2"/>
      </rPr>
      <t xml:space="preserve">Teil D Leistungsbeschreibung
</t>
    </r>
    <r>
      <rPr>
        <b/>
        <sz val="10"/>
        <color theme="1"/>
        <rFont val="Arial"/>
        <family val="2"/>
      </rPr>
      <t xml:space="preserve">
</t>
    </r>
    <r>
      <rPr>
        <b/>
        <sz val="12"/>
        <color theme="1"/>
        <rFont val="Arial"/>
        <family val="2"/>
      </rPr>
      <t>Allgemeine Beschreibung</t>
    </r>
    <r>
      <rPr>
        <sz val="10"/>
        <color theme="1"/>
        <rFont val="Arial"/>
        <family val="2"/>
      </rPr>
      <t xml:space="preserve">
</t>
    </r>
    <r>
      <rPr>
        <b/>
        <sz val="10"/>
        <color theme="1"/>
        <rFont val="Arial"/>
        <family val="2"/>
      </rPr>
      <t>Der Rüstwagen wird nach der Norm DIN 14555-3:2016-12 ausgeschrieben.</t>
    </r>
    <r>
      <rPr>
        <sz val="10"/>
        <color theme="1"/>
        <rFont val="Arial"/>
        <family val="2"/>
      </rPr>
      <t xml:space="preserve">
Das Fahrzeug soll folgende Anforderungen erfüllen bzw. über diese Einrichtungen verfügen:
• Das Fahrzeug muss den Anforderungen der DIN 14555 Teil 3, DIN EN 1846 (alle Teile) und DIN 14 502 entsprechen.
• Das Gesamtgewicht darf 16.000 kg nicht überschreiten.
• maximale Höhe von 3.500 mm</t>
    </r>
  </si>
  <si>
    <t>Fahrerhaus in verlängerter Ausführung, mindestens 200 mm tief, mit Beifahrersitzbank oder zwei Beifahrersitzen.</t>
  </si>
  <si>
    <t>Sonnenblende außen über der Windschutzscheibe</t>
  </si>
  <si>
    <t>-</t>
  </si>
  <si>
    <t>Dieselmotor gem. DIN EN 1846-2 und nach EU-Verordnung Nr. 582/2011 - EURO VI e inkl. Geräuschdämmung. Ausführung als Behördenmotor (ohne Drehmomentreduzierung). Motorleistung mind. 290 kW. Technisches Datenblatt ist beizulegen</t>
  </si>
  <si>
    <t>Zwillingsbereifung an der Hinterachse.</t>
  </si>
  <si>
    <t>Hinterachse mit zulässiger Achslast von 10t.</t>
  </si>
  <si>
    <t>Standarddruckluftanschlüsse</t>
  </si>
  <si>
    <t>Angebotenes Fabrikat und Größe</t>
  </si>
  <si>
    <t>HA:</t>
  </si>
  <si>
    <t>VA:</t>
  </si>
  <si>
    <t>Fahrerhaus lackiert in Reinweiß RAL 9010 geeignet zur Folienbeklebung</t>
  </si>
  <si>
    <t>Stoßfänger, Einstiege und Kotflügel so weit als möglich in Reinweiß RAL 9010 lackiert, Einstiege an Fahrer und Beifahrer nach Möglichkeit aus Metall und kein Kunststoff .</t>
  </si>
  <si>
    <t>Fahrgestell allgemeine Anforderungen</t>
  </si>
  <si>
    <t>optional:
1 Satz Schnellspann-Schneeketten Fabrikat RUD Greifsteg passend für Hinterachse, lose mitliefern.</t>
  </si>
  <si>
    <t>optional:
1 Satz Schnellspann-Schneeketten Fabrikat RUD Greifsteg passend für Hinterachse,  lose mitliefern.</t>
  </si>
  <si>
    <t>Feuerwehrtechnischer Aus- und Aufbau</t>
  </si>
  <si>
    <t>Fahrgestell</t>
  </si>
  <si>
    <t>5.</t>
  </si>
  <si>
    <t>Folierung und Kennzeichnung</t>
  </si>
  <si>
    <t>Original Martinhornanlage, mit 4 Schallbechern und Schneeschutzblechen, auf dem Dach montiert. Genaue Position ist vor Montage mit AG abzusprechen!</t>
  </si>
  <si>
    <t>optional:
Astabweiser für RKL, Martinhörner und ggfs. LED-Scheinwerfer in stabiler Ausführung. Befestigung auf dem Dach und nicht am RKL-Sockel. Farbe: schwarz. Ausführung ist vor der Montage mit dem AG abzusprechen.</t>
  </si>
  <si>
    <t>Im Kühlergrill integriert (eingebaut, nicht angebaut) in einer Höhe von ca. 1,2m zwei Frontblitzleuchten in LED-Technik, Fabrikat Hänsch Sputnik hybrid mit Anschluss an das Bedienteil der Signalanlage.</t>
  </si>
  <si>
    <t>Bedienterminal:  die Position des Terminals, die Programmierung der Bedienebenen sowie die Belegung der direkten Zugriffstasten ist mit dem AG abzustimmen. Das Terminal soll den Sichtbereich durch die Windschutzscheibe nicht beeinträchtigen. Deshalb soll es in der Dachkonsole oder unterhalb der Scheibenkante so nah als möglich am Fahrer positioniert sein. Die direkten Zugriffstasten sollen die Funktionen RKL, Frontblitzleuchten, Verkehrswarnanlage, Sondersignal und Umfeldbeleuchtung schalten.</t>
  </si>
  <si>
    <t xml:space="preserve">Einrichtung eines „Einsatzstellen“-Schalters mit den Funktionen Frontblitzer aus, Umfeldbeleuchtung ein, Heckwarneinrichtung ein, Dauersignal aus. </t>
  </si>
  <si>
    <t xml:space="preserve">Abgesetztes Bedienpad mit min. 4 Direktzugriffstasten neben dem Fahrersitz </t>
  </si>
  <si>
    <t>Zentralversorgungsstecker Fa. Marechal Rettbox one Air  mit Einspeisung von 230V für Batterieladeerhaltung und Druckluft. Mit automatischen Auswurf. Motorstartblockade bei eingestecktem Anschluss über Hilfskontakte und Brücke im Stecker. Vor Montage ist die Position mit dem AG abzusprechen. Die an verschiedenen Stellen eingebauten Ladegeräte dürfen nur mit anliegender Einspeisespannung oder während laufendem Motor und ausreichender Batteriespannung von &gt;26,55V mit Strom versorgt werden. 
Lieferung betriebsfertig eingebaut und einschließlich passender Leitung für Strom und Druckluft inkl. Kupplung, Länge ca. 6m, mit Deckenhalterung. Zusätzlich Leitung für Strom mit Schuko Stecker IP68, Länge ca. 10m.</t>
  </si>
  <si>
    <t xml:space="preserve">Lieferung, Montage und Anschluss von drei Ladegeräten für Adalit L-3000 Winkelleuchten im Beifahrerbereich. </t>
  </si>
  <si>
    <t>Lieferung und Montage einer Lagerung aus Edelstahl für 1 Karton mit Infektionsschutzhandschuhen.</t>
  </si>
  <si>
    <t>Betriebsbereite Montage der beigestellten Fernmeldeeinrichtung Digitalfunk Fabrikat Motorola. Bestehend aus S/E-Gerät und HBC Positionen nach Absprache.</t>
  </si>
  <si>
    <t>Betriebsbereiter Einbau eines beigestellten Systems Lardis One mit Navigation. Lieferung und Montage der Antenne und zugehöriger Kabel.</t>
  </si>
  <si>
    <t>Aufbau mit 4 Rollläden je Fahrzeugseite und einem Rollladen am Heck.</t>
  </si>
  <si>
    <t>Pneumatischer Lichtmast an der Aufbauvorderseite oder am Heck, ständig elektrisch verbunden. Lichtpunkthöhe min. 6m, Lichtbrücke bestückt mit zwei Scheinwerfern Fabrikat Setolite, HERO 6, 230 V. Elektrisch dreh- und neigbar. Kontrollleuchte im Fahrerhaus. Das System soll über eine Spiralkabelfernbedienung und über ein automatisches Anfahren der Lichtbrücke auf den Nullpunkt verfügen (Parkposition). Ist eine evtl. geöffnete Leiterlagerung  bzw. ein evtl.. geöffneter Dachkasten beim automatischen Ablegen im Bewegungsraum des Lichtmastes, so sind diese zu überwachen und eine Absicherung zu installieren. Beim Einlegen eines Ganges oder dem Öffnen der Feststellbremse soll automatisch die Parkposition angefahren werden.</t>
  </si>
  <si>
    <t xml:space="preserve">Einbau und Lagerung eines Pumpenaggregates WeberRescue E 50 oder 70-W + SAH 20 auf schwenk- und drehbarem Schwerlast-Teleskopauszug. Lagerung des Spreizers und des Schneidgerätes auf dem Pumpenaggregat dauerhaft mit der Schnellangriffshaspel verbunden. Anschluss des Pumpenaggregates über Spiralkabel / Steckdose an den fest eingebauten Stromerzeuger. Inbetriebnahme des Pumpenaggregates muss im eingeschobenen und ausgezogenen/ gedrehten Zustand ohne Einstecken möglich sein (Stecker dauerhaft eingesteckt).     </t>
  </si>
  <si>
    <t>Montage und Anschluss von zwei Akku-Werkzeug-KFZ-Ladegeräten mit Bordspannung, siehe Los 2. Position nach Absprache mit dem AG.
Die Schaltung der Ladegeräte sollte so erfolgen, dass die Akkus geladen werden, wenn der Fahrzeugmotor läuft (24V) oder das Fahrzeug eingespeist (230V) wird.</t>
  </si>
  <si>
    <t>Lieferung und Lagerung von Unterlegkeilen in geeigneter Größe.</t>
  </si>
  <si>
    <t>Lieferung und Lagerung von Unterlegkeilen für Windenbetrieb in geeigneter Größe</t>
  </si>
  <si>
    <t>Fahrerhaus foliert in Leuchtrot RAL 3024 oder ähnlich, oder in RAL 3026</t>
  </si>
  <si>
    <t xml:space="preserve">Kühlergrill in Serienausführung </t>
  </si>
  <si>
    <t>Beklebung des Koffers und der Stege zwischen den Rollladen mit Folie in Leuchtrot RAL 3024 oder ähnlich, oder in RAL 3026</t>
  </si>
  <si>
    <t>Beklebung des Fahrzeuges im Design der Feuerwehr Blaubeuren, sieh Musterfoto</t>
  </si>
  <si>
    <t>Dachbeschriftung mit Kennzeichen und Funkrufnamen in weiß, ca. 400mm hoch nach DIN 14502 T3</t>
  </si>
  <si>
    <t>Einwegpatientendecken</t>
  </si>
  <si>
    <t>Leichensack, schwarz mit luftdichtem Reißverschluss</t>
  </si>
  <si>
    <t>Stativ, auf mindestens 3 500 mm ausziehbar, mit Kurbelantrieb, mit Aufsteckzapfen C DIN 14640, zul. Kopflast 50 kg, mit Sturmverspannung, Fabrikat/Typ: Setolite oder gleichwertig</t>
  </si>
  <si>
    <t xml:space="preserve">Leitungsroller GIFAS Vollgummi-Leitungsroller Typ 503
mit einem verzinktem Stahlrohrgestell in schwarz
Eingang:
35 m GIFAS-PROFLEXX-07 Leitung 5 x 6 qmm mit CEE-Stecker 5 x 32 A/400 V
Ausgang:
1 CEE-Einbausteckdose 5 x 32 A/400 V ohne Absicherung
1 CEE-Einbausteckdose 5 x 16 A/400 V abgesichert über
1 Leitungsschutzschalter 16 A, 3polig in C-Charakteristik
2 Schutzkontaktsteckdosen 230 V, zusammen abgesichert über
1 Leitungsschutzschalter 16 A, 1polig in C-Charakteristik
1 Fehlerstromschutzschalter 40/0,03 A 4polig Typ A für alle Steckdosen </t>
  </si>
  <si>
    <t>Adapter zur Permanentstromversorgung</t>
  </si>
  <si>
    <t>Formholz wasserfest verleimt für Unterbau und Stabilisierung, bestehend aus:
Eurokiste 600 x 400 x 320 mm - 1 Stück
Grundplatte 4 x 6 540 x 360 x 36 mm - 1 Stück
Keil 230 x 90 x 60 mm - 4 Stück
Top 2 x 3 270 x 185 x 22 mm - 2 Stück
Top 2 x 3 s 270 x 185 x 22 mm - 2 Stück
4 Kant 2 x 3 270 x 185 x 95 mm - 1 Stück
4 Kant 2 x 6 540 x 185 x 95 mm - 1 Stück
4 Kant 1 x 3 270 x 95 x 95 mm - 1 Stück
4 Kant 1 x 3 s 270 x 95 x 95 mm - 1 Stück
4 Kant 1 x 6 540 x 95 x 95 mm - 1 Stück
4 Kant 1 x 6 s 540 x 95 x 95 mm - 1 Stück
Fabrikat Weber Hydraulik / Typ Stablock</t>
  </si>
  <si>
    <t>Stromerzeuger nach DIN 14685-1 mit Zubehör
Fabrikat/Typ:
EISEMANN DIN Stromerzeuger BSKA 14E RSS Cube  
mit Umschalteinrichtung für Hauseinspeisung (II/TN-S)
3 Steckdosen 230 V
1 Steckdose 400 V 16A
1 Steckdose 400 V für Hauseinspeisung
Inklusive: Teilesatz Batterie-Ladeerhaltung mit Ladesteckdose MagCode, Bedienfeldbeleuchtung, Automatic Choke, Fremdbetankungsset  über Drei-Wege-Hahn mit Schlauch und Kanister.</t>
  </si>
  <si>
    <t>Sondergerät Öl</t>
  </si>
  <si>
    <t>Kanister aus Stahl für Nennvolumen 20 l, NATO-Kanister mit UN-Zulassung und Kennzeichnung</t>
  </si>
  <si>
    <t>Satz Dinse–Erdungssystem</t>
  </si>
  <si>
    <t>MwSt.</t>
  </si>
  <si>
    <t>Summe inkl. MwSt.</t>
  </si>
  <si>
    <t>Permanenter Allradantrieb.</t>
  </si>
  <si>
    <t>Alle nach GSR II notwendigen Assistenzsysteme, soweit möglich, in der abschaltbaren Ausführung:
- Reifendrucküberwachungssystem
- Totwinkelassistent
- Schutz des Fahrzeuges gegen Cyberangriffe
- Software-Update- Management-System 
- Vorrichtung zum Einbau einer alkoholempfindlichen Wegfahrsperre
- Rückfahrassistent
- Intelligenter Geschwindigkeitsassistent
- Warnsystem bei Müdigkeit und nachlassender Aufmerksamkeit des Fahrers
- Kollisionswarnsystem für Fußgänger und Radfahrer</t>
  </si>
  <si>
    <t xml:space="preserve">Drehstromgenerator min. 3. 300 Watt . </t>
  </si>
  <si>
    <t xml:space="preserve">Rückfahrkamera mit Shutter (Montage nach Fertigstellung Aufbau),selbsttätig ein- / umschaltendes  Darstellung auf Radio-Display  manuell auch bei Vorwärtsfahrt einschaltbar. </t>
  </si>
  <si>
    <t>Felgen in   Alufarben natur oder ähnlich.</t>
  </si>
  <si>
    <t>Lieferung und Einbau eines Hygieneboards, ausziehbar, bestückt mit Reinigungs- und Desinfektionslösung, Handtuchwandspender  und Sammelkorb, mit einer direkt ans Bordnetz angeschlossenen Druckluft- bzw. Ausblaspistole.  Das Hygienebord ist bei Auslieferung bestückt mit Reinigungslösung im Spender, 1 x VE Papierhandtücher und Händedesinfektionsmittel. Vergleichbare Lösungen für ein Hygieneboard können angeboten werden</t>
  </si>
  <si>
    <t>Verkehrswarngerät mit beidseitigem Lichtaustritt, Fabrikat/Typ: Horizont, Euro-Blitz compact LED, Batterievariante einschließlich Batterie</t>
  </si>
  <si>
    <t>Mehrzweckzug DIN 14800 – MZ 32 Fabrikat: greif Zug ™
Gelagert in 2 Aluminiumkästen DIN 14880-6-LM mit Facheinteilung und Aufschrift „Mehrwegzug MZ 32“, Maße (LxBxH): 800x400x330 mm.
Inhalt Kasten 1: 1 Mehrzweckzug; 1 Hebelrohr; 1 Umlenkroll, klappbar, einrollig, für eine Zugkraft von 80 kN; 2 Ersatzscherstifte
Inhalt Kaste 2: 2 Rundschlingen DIN EN 1492-2, Polyester, Tragfähigkeit 80 kN, Nutzlänge 2 m; 1 Rundschlinge DIN EN 1492-2, Polyester, Tragfähigkeit 80 kN, Nutzlänge 4 m; 1 Kantenreiter 80 kN; 3 Schäkel 10 t; 1 Erdanker Größe 2 mit 12 Heringen
Nicht im Kasten gelagert: 30 m Seil, Ø 16 mm, mit Lasthaken, auf Trommelhaspel</t>
  </si>
  <si>
    <t xml:space="preserve">Mehrzweckzug DIN 14800 – MZ 16 Fabrikat: greif Zug ™
Gelagert in 2 Aluminiumkästen </t>
  </si>
  <si>
    <t>Druckluftflaschen (Composite), 9 l, Fa. Vetter</t>
  </si>
  <si>
    <t>Kombigerät Fa. Weber SPS370MK2 smart Force Kombigerät inkl. Ladegerät und 2 Akkus MILWAUKEE 8,0 Ah</t>
  </si>
  <si>
    <t>Ladegerät Milwaukee M12-18 AC Auto-Ladegerät, 12 V</t>
  </si>
  <si>
    <t>Flexibler Ausgussstutzen mit Entlüftungsrohr passend zu Kanister</t>
  </si>
  <si>
    <t>Auffangwanne aus Planenmaterial Maße: 1000x1000x150 mm, Fabrikat: Aquaalta, OTTER SUBITO Typ S 1250 125x125 cm 250 Liter</t>
  </si>
  <si>
    <t>Verstärkter Luftpresser mit Anschluss für und zum Betrieb eines Plasma-Schneidgerätes geeignet. Bauart 2-Zylinder, ca. 750 ccm Hubraum, Luftleistung mindestens 160 l/min</t>
  </si>
  <si>
    <t>Alternativ, wenn die vom Fahrgestellluftpresser gelieferte Luftleistung nicht ausreichend ist:
Lieferung und Lagerung eines geeigneten Luftkompressors für die pneumatisch betriebenen Geräte. Der Kompressor ist auf das Plasmaschneidgerät  Jess-Welding Plasma 65 IP44 anzupassen. Luftleistung mindestens 160 l/min. Der Zugang zum Entwässerungshahn (Kondenswasser) des Druckluftkessels muss ohne Werkzeug möglich sein.</t>
  </si>
  <si>
    <t>Handscheinwerfer DIN 14642 - Ex, Fabrikat/Typ:  Handscheinwerfer Eisemann KH 22 ex Set inkl. KFZ-Ladestation ohne Notlichtfunktion</t>
  </si>
  <si>
    <t>Formteile zum Unterbauen von Fahrzeugen aus Kunststoff, Fabrikat/Typ: Rescue Tec Crib Block Satz CB4</t>
  </si>
  <si>
    <t>Plasmaschneidgerät
Plasmaschneidgerät Jess-Welding Plasma 65 IP44, Ausführung Feuerwehr, Schutzart IP 44. Komplett mit Anschlusskabel, Massekabel und Brennerpaket, jeweils 15 m lang, mit CEE-Stecker nach DIN EN 60309-2 (VDE 0623-2), 3P + N + PE, 16 A 400 V, IP 67, Luftverbrauch max. 160 l/min.</t>
  </si>
  <si>
    <r>
      <t xml:space="preserve">Weithalskanister </t>
    </r>
    <r>
      <rPr>
        <b/>
        <sz val="11"/>
        <color theme="1"/>
        <rFont val="Arial"/>
        <family val="2"/>
      </rPr>
      <t>30</t>
    </r>
    <r>
      <rPr>
        <sz val="11"/>
        <color theme="1"/>
        <rFont val="Arial"/>
        <family val="2"/>
      </rPr>
      <t xml:space="preserve"> Liter Inhalt für Ölbindemittel</t>
    </r>
  </si>
  <si>
    <t>handelsüblicher Notfallrucksack mit der Grundausstattung zur erweiterten Ersten Hilfe nach DIN 13155; Füllung First Responder
Pax 20042 SEG Rucksack klein, 1x rot, 1x blau Best.Nr. Pax 20042</t>
  </si>
  <si>
    <t xml:space="preserve">Optional:
tragbares Be- und Entlüftungsgerät; Fabrikat: Ramfan EFi120xx, Inkl. Anschlusskabel 9m  mit ATEX-Stecker, 2 Stück passende Lutten antistatisch, Länge ca. 7,5m </t>
  </si>
  <si>
    <t>Hebekissen Satz mit Zubehör, 2 x 500 kN und 2 x 200 kN
Satz H1 Weber Rescue</t>
  </si>
  <si>
    <t>Lagerung 
Teleskopauszug TA</t>
  </si>
  <si>
    <r>
      <rPr>
        <b/>
        <sz val="12"/>
        <color theme="1"/>
        <rFont val="Arial"/>
        <family val="2"/>
      </rPr>
      <t>Beladeliste</t>
    </r>
    <r>
      <rPr>
        <sz val="11"/>
        <color theme="1"/>
        <rFont val="Arial"/>
        <family val="2"/>
      </rPr>
      <t xml:space="preserve">
Die im Folgenden aufgeführte Beladung soll im Fahrzeug untergebracht werden. Zu jedem Artikel ist die entsprechende Gerätelagerung vorzusehen.
Die Anordnung bzw. besondere Lagerung einzelner Teile in den Geräteräumen ist für den Entwurf des Beladeplans bindend. Die endgültige Anordnung wird in einer Projektbesprechung festgelegt. Vor dem Ausbau ist ein Beladeplan zur Genehmigung vorzulegen.  </t>
    </r>
  </si>
  <si>
    <t>zus. Rettungszylinder
Fabrikat/Typ: WeberRescue RZT 2 -1500</t>
  </si>
  <si>
    <t>Ölbindemittel Typ 1 mit Weithalskanister 20l für Ölbindemittel</t>
  </si>
  <si>
    <t>Ölbindevlies als Rolle, etwa 400 mm breit, etwa 25 m lang</t>
  </si>
  <si>
    <t>Beladungssatz Dekontamination DIN 14800 — L2</t>
  </si>
  <si>
    <t>Bereifung 6-fach mit 3PMSF/Alpine-Symbol.
Reifengröße größtmöglicher Durchmesser und Breite 
Last- und Geschwindigkeitsindex passend für feuerwehrtechnischen Aufbau 
Reifengröße vorne z.B: 365/65 R22,5
Reifengröße hinten z.B. 315/80 R22,5</t>
  </si>
  <si>
    <t>optional: 
Koffer in Leuchtrot RAL 3024 oder ähnlich, oder in RAL 3026 lackiert.</t>
  </si>
  <si>
    <t xml:space="preserve">Alle für eine Zulassung und Abnahme notwendigen Beklebungen, soweit nicht bereits aufgeführt,  sind anzubieten. Erstellen eines Farbgebungsprotokolls nach DIN 14 502 T3 </t>
  </si>
  <si>
    <r>
      <rPr>
        <b/>
        <sz val="12"/>
        <color theme="1"/>
        <rFont val="Arial"/>
        <family val="2"/>
      </rPr>
      <t xml:space="preserve">Los 1 Fahrgestell &amp; Aufbau
</t>
    </r>
    <r>
      <rPr>
        <sz val="12"/>
        <color theme="1"/>
        <rFont val="Arial"/>
        <family val="2"/>
      </rPr>
      <t>Der Fahrzeughersteller und der Aufbauhersteller verpflichten sich alle technischen Detailabstimmungen, sowie Schnittstellenbeschreibungen unter Kenntnisnahme des Auftraggebers unaufgefordert ohne Mehrkosten vorzunehmen.
Werden bei der Ausführung der Leistung durch den Auftragnehmer von diesem Unteraufträge für Teilbereiche an andere Firmen übergeben, so sind diese und die von diesen zu erbringenden Leistungen dem Auftraggeber mit dem Angebot zur Kenntnis zu geben. Die vertraglichen Vereinbarungen hinsichtlich Garantieerfüllung etc. an den Auftragnehmer werden hierdurch nicht berührt.
Die Tabellenblätter sind geschützt, es können nur Eingaben in den nicht blau eingefärbten Zellen vorgenommen werden.
Der Bieter hat in der Spalte "Zusicherung des Bieters  [Ja / Nein / Alternative]" eindeutig anzugeben, ob er die Position in technischer Hinsicht zum angegebenen Preis erfüllen kann oder ob er eine gleichwertige alternative Lösung anbietet, die in der Anlage zu beschreiben ist.
Der Bieter hat in der Spalte "Preis für Option" den Mehr- oder Minderpreis für die optionale Position anzugeben.</t>
    </r>
  </si>
  <si>
    <t>Zusicherung des Bieters bzw. techn. Angaben
 [Ja / Nein /Alternative]</t>
  </si>
  <si>
    <t>Ersatzrad für Vorderachse, lose geliefert direkt an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</si>
</sst>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43" formatCode="_-* #,##0.00_-;\-* #,##0.00_-;_-* &quot;-&quot;??_-;_-@_-"/>
    <numFmt numFmtId="164" formatCode="_-* #,##0\ _€_-;\-* #,##0\ _€_-;_-* &quot;-&quot;\ _€_-;_-@_-"/>
    <numFmt numFmtId="165" formatCode="_-* #,##0.00\ _€_-;\-* #,##0.00\ _€_-;_-* &quot;-&quot;??\ _€_-;_-@_-"/>
    <numFmt numFmtId="166" formatCode="_-* #,##0.00\ [$€-407]_-;\-* #,##0.00\ [$€-407]_-;_-* &quot;-&quot;??\ [$€-407]_-;_-@_-"/>
    <numFmt numFmtId="167" formatCode="_-* #,##0\ _€_-;\-* #,##0\ _€_-;_-* &quot;-&quot;??\ _€_-;_-@_-"/>
    <numFmt numFmtId="168" formatCode="&quot;1.&quot;#"/>
    <numFmt numFmtId="169" formatCode="&quot;2.&quot;#"/>
    <numFmt numFmtId="170" formatCode="&quot;3.&quot;#"/>
    <numFmt numFmtId="171" formatCode="&quot;4.&quot;#"/>
    <numFmt numFmtId="172" formatCode="&quot;5.&quot;#"/>
    <numFmt numFmtId="173" formatCode="&quot;6.&quot;#"/>
    <numFmt numFmtId="174" formatCode="&quot;7.&quot;#"/>
    <numFmt numFmtId="175" formatCode="&quot;8.&quot;#"/>
    <numFmt numFmtId="176" formatCode="&quot;9.&quot;#"/>
    <numFmt numFmtId="177" formatCode="&quot;10.&quot;#"/>
  </numFmts>
  <fonts count="3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8"/>
      <color theme="1"/>
      <name val="Arial"/>
      <family val="2"/>
    </font>
    <font>
      <b/>
      <sz val="12"/>
      <color theme="1"/>
      <name val="Arial"/>
      <family val="2"/>
    </font>
    <font>
      <b/>
      <sz val="10"/>
      <color theme="1"/>
      <name val="Arial"/>
      <family val="2"/>
    </font>
    <font>
      <sz val="10"/>
      <color theme="1"/>
      <name val="Arial"/>
      <family val="2"/>
    </font>
    <font>
      <sz val="10"/>
      <name val="Arial"/>
      <family val="2"/>
    </font>
    <font>
      <sz val="11"/>
      <color rgb="FF9C6500"/>
      <name val="Calibri"/>
      <family val="2"/>
      <scheme val="minor"/>
    </font>
    <font>
      <b/>
      <sz val="16"/>
      <color theme="0"/>
      <name val="Calibri"/>
      <family val="2"/>
      <scheme val="minor"/>
    </font>
    <font>
      <sz val="12"/>
      <color theme="1"/>
      <name val="Arial"/>
      <family val="2"/>
    </font>
    <font>
      <sz val="10"/>
      <name val="Arial"/>
      <family val="2"/>
    </font>
    <font>
      <sz val="11"/>
      <color rgb="FF006100"/>
      <name val="Calibri"/>
      <family val="2"/>
      <scheme val="minor"/>
    </font>
    <font>
      <sz val="11"/>
      <color theme="0"/>
      <name val="Calibri"/>
      <family val="2"/>
      <scheme val="minor"/>
    </font>
    <font>
      <sz val="11"/>
      <color theme="1"/>
      <name val="Arial"/>
      <family val="2"/>
    </font>
    <font>
      <b/>
      <sz val="11"/>
      <color theme="1"/>
      <name val="Arial"/>
      <family val="2"/>
    </font>
    <font>
      <sz val="14"/>
      <color theme="1"/>
      <name val="Arial"/>
      <family val="2"/>
    </font>
    <font>
      <sz val="8"/>
      <name val="Calibri"/>
      <family val="2"/>
      <scheme val="minor"/>
    </font>
    <font>
      <i/>
      <sz val="11"/>
      <color theme="1"/>
      <name val="Arial"/>
      <family val="2"/>
    </font>
    <font>
      <sz val="11"/>
      <color rgb="FFFF0000"/>
      <name val="Arial"/>
      <family val="2"/>
    </font>
    <font>
      <sz val="10"/>
      <color rgb="FFFF0000"/>
      <name val="Arial"/>
      <family val="2"/>
    </font>
    <font>
      <sz val="9"/>
      <color theme="1"/>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9" tint="0.79998168889431442"/>
        <bgColor indexed="65"/>
      </patternFill>
    </fill>
    <fill>
      <gradientFill degree="180">
        <stop position="0">
          <color theme="0"/>
        </stop>
        <stop position="1">
          <color rgb="FF0070C0"/>
        </stop>
      </gradientFill>
    </fill>
    <fill>
      <patternFill patternType="solid">
        <fgColor theme="9" tint="0.59999389629810485"/>
        <bgColor indexed="65"/>
      </patternFill>
    </fill>
    <fill>
      <patternFill patternType="solid">
        <fgColor rgb="FFC6EFCE"/>
      </patternFill>
    </fill>
    <fill>
      <patternFill patternType="solid">
        <fgColor theme="9"/>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35">
    <xf numFmtId="0" fontId="0" fillId="0" borderId="0"/>
    <xf numFmtId="44" fontId="13" fillId="0" borderId="0" applyFont="0" applyFill="0" applyBorder="0" applyAlignment="0" applyProtection="0"/>
    <xf numFmtId="0" fontId="18" fillId="0" borderId="0"/>
    <xf numFmtId="44" fontId="18" fillId="0" borderId="0" applyFont="0" applyFill="0" applyBorder="0" applyAlignment="0" applyProtection="0"/>
    <xf numFmtId="0" fontId="20" fillId="8" borderId="0"/>
    <xf numFmtId="0" fontId="19" fillId="3" borderId="0" applyNumberFormat="0" applyBorder="0" applyAlignment="0" applyProtection="0"/>
    <xf numFmtId="0" fontId="13" fillId="0" borderId="0"/>
    <xf numFmtId="0" fontId="18" fillId="0" borderId="0"/>
    <xf numFmtId="44" fontId="18" fillId="0" borderId="0" applyFont="0" applyFill="0" applyBorder="0" applyAlignment="0" applyProtection="0"/>
    <xf numFmtId="0" fontId="13" fillId="0" borderId="0"/>
    <xf numFmtId="44" fontId="18"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0" borderId="0"/>
    <xf numFmtId="44" fontId="13" fillId="0" borderId="0" applyFont="0" applyFill="0" applyBorder="0" applyAlignment="0" applyProtection="0"/>
    <xf numFmtId="165" fontId="18"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44" fontId="13" fillId="0" borderId="0" applyFont="0" applyFill="0" applyBorder="0" applyAlignment="0" applyProtection="0"/>
    <xf numFmtId="0" fontId="22"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9" fontId="18"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9"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0" borderId="0"/>
    <xf numFmtId="44" fontId="13"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0" fontId="13" fillId="5" borderId="0" applyNumberFormat="0" applyBorder="0" applyAlignment="0" applyProtection="0"/>
    <xf numFmtId="0" fontId="13" fillId="4" borderId="0" applyNumberFormat="0" applyBorder="0" applyAlignment="0" applyProtection="0"/>
    <xf numFmtId="165" fontId="18"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9"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0" borderId="0"/>
    <xf numFmtId="44" fontId="13"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5" borderId="0" applyNumberFormat="0" applyBorder="0" applyAlignment="0" applyProtection="0"/>
    <xf numFmtId="0" fontId="13" fillId="0" borderId="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44" fontId="13" fillId="0" borderId="0" applyFont="0" applyFill="0" applyBorder="0" applyAlignment="0" applyProtection="0"/>
    <xf numFmtId="44" fontId="18" fillId="0" borderId="0" applyFont="0" applyFill="0" applyBorder="0" applyAlignment="0" applyProtection="0"/>
    <xf numFmtId="0" fontId="13" fillId="5" borderId="0" applyNumberFormat="0" applyBorder="0" applyAlignment="0" applyProtection="0"/>
    <xf numFmtId="44" fontId="18" fillId="0" borderId="0" applyFont="0" applyFill="0" applyBorder="0" applyAlignment="0" applyProtection="0"/>
    <xf numFmtId="165" fontId="18" fillId="0" borderId="0" applyFont="0" applyFill="0" applyBorder="0" applyAlignment="0" applyProtection="0"/>
    <xf numFmtId="0" fontId="23" fillId="10" borderId="0" applyNumberFormat="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165" fontId="18"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0" fontId="24" fillId="11" borderId="0" applyNumberFormat="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5" borderId="0" applyNumberFormat="0" applyBorder="0" applyAlignment="0" applyProtection="0"/>
    <xf numFmtId="165"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165" fontId="13" fillId="0" borderId="0" applyFont="0" applyFill="0" applyBorder="0" applyAlignment="0" applyProtection="0"/>
    <xf numFmtId="9"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0" borderId="0"/>
    <xf numFmtId="44" fontId="13"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0" fontId="13" fillId="5"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3" fillId="0" borderId="0"/>
    <xf numFmtId="0" fontId="18"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0" fontId="18" fillId="0" borderId="0"/>
    <xf numFmtId="43" fontId="18" fillId="0" borderId="0" applyFont="0" applyFill="0" applyBorder="0" applyAlignment="0" applyProtection="0"/>
    <xf numFmtId="0" fontId="13" fillId="5" borderId="0" applyNumberFormat="0" applyBorder="0" applyAlignment="0" applyProtection="0"/>
    <xf numFmtId="0" fontId="13" fillId="4" borderId="0" applyNumberFormat="0" applyBorder="0" applyAlignment="0" applyProtection="0"/>
    <xf numFmtId="43" fontId="18"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0" fontId="13" fillId="0" borderId="0"/>
    <xf numFmtId="44" fontId="13" fillId="0" borderId="0" applyFont="0" applyFill="0" applyBorder="0" applyAlignment="0" applyProtection="0"/>
    <xf numFmtId="0" fontId="13" fillId="0" borderId="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43" fontId="18" fillId="0" borderId="0" applyFont="0" applyFill="0" applyBorder="0" applyAlignment="0" applyProtection="0"/>
    <xf numFmtId="0" fontId="13" fillId="5" borderId="0" applyNumberFormat="0" applyBorder="0" applyAlignment="0" applyProtection="0"/>
    <xf numFmtId="0" fontId="13" fillId="4" borderId="0" applyNumberFormat="0" applyBorder="0" applyAlignment="0" applyProtection="0"/>
    <xf numFmtId="43" fontId="18"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44" fontId="13" fillId="0" borderId="0" applyFont="0" applyFill="0" applyBorder="0" applyAlignment="0" applyProtection="0"/>
    <xf numFmtId="0" fontId="13" fillId="0" borderId="0"/>
    <xf numFmtId="44"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0" fontId="13" fillId="5"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4" fontId="13" fillId="0" borderId="0" applyFont="0" applyFill="0" applyBorder="0" applyAlignment="0" applyProtection="0"/>
    <xf numFmtId="0" fontId="13" fillId="0" borderId="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0" fontId="13" fillId="5"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0" borderId="0"/>
    <xf numFmtId="44" fontId="13"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0" fontId="13" fillId="0" borderId="0"/>
    <xf numFmtId="0" fontId="13" fillId="5" borderId="0" applyNumberFormat="0" applyBorder="0" applyAlignment="0" applyProtection="0"/>
    <xf numFmtId="0" fontId="13" fillId="0" borderId="0"/>
    <xf numFmtId="0" fontId="13" fillId="5"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4" fontId="13" fillId="0" borderId="0" applyFont="0" applyFill="0" applyBorder="0" applyAlignment="0" applyProtection="0"/>
    <xf numFmtId="0" fontId="13" fillId="0" borderId="0"/>
    <xf numFmtId="0" fontId="13" fillId="6" borderId="0" applyNumberFormat="0" applyBorder="0" applyAlignment="0" applyProtection="0"/>
    <xf numFmtId="0" fontId="13" fillId="7"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4" fontId="13" fillId="0" borderId="0" applyFont="0" applyFill="0" applyBorder="0" applyAlignment="0" applyProtection="0"/>
    <xf numFmtId="43" fontId="13" fillId="0" borderId="0" applyFont="0" applyFill="0" applyBorder="0" applyAlignment="0" applyProtection="0"/>
    <xf numFmtId="44" fontId="18" fillId="0" borderId="0" applyFont="0" applyFill="0" applyBorder="0" applyAlignment="0" applyProtection="0"/>
    <xf numFmtId="165" fontId="18"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0" fontId="18" fillId="0" borderId="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8" fillId="0" borderId="0" applyFont="0" applyFill="0" applyBorder="0" applyAlignment="0" applyProtection="0"/>
    <xf numFmtId="0" fontId="18" fillId="0" borderId="0"/>
    <xf numFmtId="165" fontId="18"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3" fillId="0" borderId="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cellStyleXfs>
  <cellXfs count="138">
    <xf numFmtId="0" fontId="0" fillId="0" borderId="0" xfId="0"/>
    <xf numFmtId="0" fontId="14" fillId="0" borderId="0" xfId="0" applyFont="1" applyAlignment="1">
      <alignment vertical="top" wrapText="1"/>
    </xf>
    <xf numFmtId="0" fontId="17" fillId="2" borderId="1" xfId="0" applyFont="1" applyFill="1" applyBorder="1" applyAlignment="1">
      <alignment vertical="top" wrapText="1"/>
    </xf>
    <xf numFmtId="0" fontId="17" fillId="0" borderId="0" xfId="0" applyFont="1" applyAlignment="1">
      <alignment wrapText="1"/>
    </xf>
    <xf numFmtId="0" fontId="17" fillId="0" borderId="0" xfId="0" applyFont="1" applyAlignment="1">
      <alignment horizontal="left" vertical="top" wrapText="1"/>
    </xf>
    <xf numFmtId="0" fontId="17" fillId="0" borderId="0" xfId="0" applyFont="1" applyAlignment="1">
      <alignment horizontal="center" vertical="top" wrapText="1"/>
    </xf>
    <xf numFmtId="0" fontId="0" fillId="0" borderId="0" xfId="0" applyAlignment="1">
      <alignment vertical="top"/>
    </xf>
    <xf numFmtId="166" fontId="17" fillId="0" borderId="0" xfId="0" applyNumberFormat="1" applyFont="1" applyAlignment="1">
      <alignment horizontal="center" vertical="top" wrapText="1"/>
    </xf>
    <xf numFmtId="49" fontId="14" fillId="0" borderId="0" xfId="0" applyNumberFormat="1" applyFont="1" applyAlignment="1">
      <alignment horizontal="center" vertical="top" wrapText="1"/>
    </xf>
    <xf numFmtId="0" fontId="17" fillId="0" borderId="0" xfId="0" applyFont="1" applyAlignment="1">
      <alignment vertical="top" wrapText="1"/>
    </xf>
    <xf numFmtId="0" fontId="21" fillId="0" borderId="0" xfId="0" applyFont="1" applyAlignment="1">
      <alignment vertical="top" wrapText="1"/>
    </xf>
    <xf numFmtId="14" fontId="17" fillId="0" borderId="0" xfId="0" applyNumberFormat="1" applyFont="1" applyAlignment="1">
      <alignment wrapText="1"/>
    </xf>
    <xf numFmtId="0" fontId="0" fillId="0" borderId="1" xfId="0" applyBorder="1" applyAlignment="1" applyProtection="1">
      <alignment horizontal="left"/>
      <protection locked="0"/>
    </xf>
    <xf numFmtId="44" fontId="17" fillId="0" borderId="0" xfId="1" applyFont="1" applyAlignment="1" applyProtection="1">
      <alignment horizontal="center" vertical="top" wrapText="1"/>
    </xf>
    <xf numFmtId="0" fontId="25" fillId="12" borderId="1" xfId="0" applyFont="1" applyFill="1" applyBorder="1" applyAlignment="1">
      <alignment horizontal="left" vertical="top" wrapText="1"/>
    </xf>
    <xf numFmtId="0" fontId="25" fillId="12" borderId="1" xfId="0" applyFont="1" applyFill="1" applyBorder="1" applyAlignment="1">
      <alignment vertical="top" wrapText="1"/>
    </xf>
    <xf numFmtId="0" fontId="25" fillId="12" borderId="1" xfId="0" applyFont="1" applyFill="1" applyBorder="1" applyAlignment="1">
      <alignment horizontal="center" vertical="top" wrapText="1"/>
    </xf>
    <xf numFmtId="44" fontId="25" fillId="12" borderId="1" xfId="1" applyFont="1" applyFill="1" applyBorder="1" applyAlignment="1" applyProtection="1">
      <alignment horizontal="center" vertical="top" wrapText="1"/>
    </xf>
    <xf numFmtId="166" fontId="25" fillId="12" borderId="1" xfId="0" applyNumberFormat="1" applyFont="1" applyFill="1" applyBorder="1" applyAlignment="1">
      <alignment horizontal="center" vertical="top" wrapText="1"/>
    </xf>
    <xf numFmtId="49" fontId="25" fillId="12" borderId="1" xfId="0" applyNumberFormat="1" applyFont="1" applyFill="1" applyBorder="1" applyAlignment="1">
      <alignment horizontal="center" vertical="top" wrapText="1"/>
    </xf>
    <xf numFmtId="168" fontId="25" fillId="13" borderId="1" xfId="0" applyNumberFormat="1" applyFont="1" applyFill="1" applyBorder="1" applyAlignment="1">
      <alignment horizontal="left" vertical="top" wrapText="1"/>
    </xf>
    <xf numFmtId="0" fontId="25" fillId="13" borderId="1" xfId="0" applyFont="1" applyFill="1" applyBorder="1" applyAlignment="1">
      <alignment vertical="top" wrapText="1"/>
    </xf>
    <xf numFmtId="0" fontId="25" fillId="0" borderId="1" xfId="0" applyFont="1" applyBorder="1" applyAlignment="1" applyProtection="1">
      <alignment horizontal="center" vertical="top" wrapText="1"/>
      <protection locked="0"/>
    </xf>
    <xf numFmtId="44" fontId="25" fillId="0" borderId="1" xfId="1" applyFont="1" applyFill="1" applyBorder="1" applyAlignment="1" applyProtection="1">
      <alignment horizontal="center" vertical="top" wrapText="1"/>
      <protection locked="0"/>
    </xf>
    <xf numFmtId="166" fontId="25" fillId="0" borderId="1" xfId="0" applyNumberFormat="1" applyFont="1" applyBorder="1" applyAlignment="1" applyProtection="1">
      <alignment horizontal="center" vertical="top" wrapText="1"/>
      <protection locked="0"/>
    </xf>
    <xf numFmtId="49" fontId="25" fillId="0" borderId="1" xfId="0" applyNumberFormat="1" applyFont="1" applyBorder="1" applyAlignment="1" applyProtection="1">
      <alignment horizontal="center" vertical="top" wrapText="1"/>
      <protection locked="0"/>
    </xf>
    <xf numFmtId="0" fontId="25" fillId="13" borderId="1" xfId="0" applyFont="1" applyFill="1" applyBorder="1" applyAlignment="1">
      <alignment horizontal="left" vertical="top" wrapText="1"/>
    </xf>
    <xf numFmtId="0" fontId="25" fillId="13" borderId="1" xfId="0" applyFont="1" applyFill="1" applyBorder="1" applyAlignment="1">
      <alignment horizontal="right" vertical="top" wrapText="1"/>
    </xf>
    <xf numFmtId="0" fontId="25" fillId="0" borderId="1" xfId="0" applyFont="1" applyBorder="1" applyAlignment="1" applyProtection="1">
      <alignment vertical="top" wrapText="1"/>
      <protection locked="0"/>
    </xf>
    <xf numFmtId="0" fontId="18" fillId="0" borderId="0" xfId="2" applyAlignment="1">
      <alignment horizontal="left" vertical="top" wrapText="1"/>
    </xf>
    <xf numFmtId="166" fontId="25" fillId="0" borderId="1" xfId="128" applyNumberFormat="1" applyFont="1" applyFill="1" applyBorder="1" applyAlignment="1" applyProtection="1">
      <alignment horizontal="center" vertical="top" wrapText="1"/>
      <protection locked="0"/>
    </xf>
    <xf numFmtId="167" fontId="25" fillId="13" borderId="1" xfId="128" applyNumberFormat="1" applyFont="1" applyFill="1" applyBorder="1" applyAlignment="1" applyProtection="1">
      <alignment horizontal="center" vertical="top" wrapText="1"/>
      <protection locked="0"/>
    </xf>
    <xf numFmtId="0" fontId="25" fillId="13" borderId="1" xfId="128" applyFont="1" applyFill="1" applyBorder="1" applyAlignment="1" applyProtection="1">
      <alignment horizontal="center" vertical="top" wrapText="1"/>
    </xf>
    <xf numFmtId="0" fontId="25" fillId="0" borderId="0" xfId="0" applyFont="1"/>
    <xf numFmtId="168" fontId="25" fillId="13" borderId="1" xfId="128" applyNumberFormat="1" applyFont="1" applyFill="1" applyBorder="1" applyAlignment="1">
      <alignment horizontal="left" vertical="top" wrapText="1"/>
    </xf>
    <xf numFmtId="0" fontId="25" fillId="13" borderId="1" xfId="128" applyFont="1" applyFill="1" applyBorder="1" applyAlignment="1">
      <alignment vertical="top" wrapText="1"/>
    </xf>
    <xf numFmtId="0" fontId="25" fillId="7" borderId="0" xfId="128" applyFont="1" applyAlignment="1">
      <alignment wrapText="1"/>
    </xf>
    <xf numFmtId="169" fontId="25" fillId="13" borderId="1" xfId="128" applyNumberFormat="1" applyFont="1" applyFill="1" applyBorder="1" applyAlignment="1">
      <alignment horizontal="left" vertical="top" wrapText="1"/>
    </xf>
    <xf numFmtId="170" fontId="25" fillId="13" borderId="1" xfId="128" applyNumberFormat="1" applyFont="1" applyFill="1" applyBorder="1" applyAlignment="1">
      <alignment horizontal="left" vertical="top" wrapText="1"/>
    </xf>
    <xf numFmtId="171" fontId="25" fillId="13" borderId="1" xfId="128" applyNumberFormat="1" applyFont="1" applyFill="1" applyBorder="1" applyAlignment="1">
      <alignment horizontal="left" vertical="top" wrapText="1"/>
    </xf>
    <xf numFmtId="0" fontId="25" fillId="13" borderId="1" xfId="128" applyFont="1" applyFill="1" applyBorder="1" applyAlignment="1">
      <alignment horizontal="left" vertical="top" wrapText="1"/>
    </xf>
    <xf numFmtId="0" fontId="25" fillId="13" borderId="1" xfId="128" applyFont="1" applyFill="1" applyBorder="1" applyAlignment="1">
      <alignment horizontal="center" vertical="top" wrapText="1"/>
    </xf>
    <xf numFmtId="44" fontId="25" fillId="13" borderId="1" xfId="128" applyNumberFormat="1" applyFont="1" applyFill="1" applyBorder="1" applyAlignment="1">
      <alignment horizontal="center" vertical="top" wrapText="1"/>
    </xf>
    <xf numFmtId="166" fontId="25" fillId="13" borderId="1" xfId="128" applyNumberFormat="1" applyFont="1" applyFill="1" applyBorder="1" applyAlignment="1">
      <alignment horizontal="center" vertical="top" wrapText="1"/>
    </xf>
    <xf numFmtId="49" fontId="25" fillId="13" borderId="1" xfId="128" applyNumberFormat="1" applyFont="1" applyFill="1" applyBorder="1" applyAlignment="1">
      <alignment horizontal="center" vertical="top" wrapText="1"/>
    </xf>
    <xf numFmtId="9" fontId="25" fillId="13" borderId="1" xfId="128" applyNumberFormat="1" applyFont="1" applyFill="1" applyBorder="1" applyAlignment="1" applyProtection="1">
      <alignment horizontal="center" vertical="top" wrapText="1"/>
      <protection locked="0"/>
    </xf>
    <xf numFmtId="44" fontId="25" fillId="13" borderId="1" xfId="128" applyNumberFormat="1" applyFont="1" applyFill="1" applyBorder="1" applyAlignment="1">
      <alignment horizontal="left" vertical="top" wrapText="1"/>
    </xf>
    <xf numFmtId="44" fontId="25" fillId="13" borderId="1" xfId="128" applyNumberFormat="1" applyFont="1" applyFill="1" applyBorder="1" applyAlignment="1">
      <alignment horizontal="left" vertical="top"/>
    </xf>
    <xf numFmtId="0" fontId="25" fillId="13" borderId="1" xfId="15" applyFont="1" applyFill="1" applyBorder="1" applyAlignment="1">
      <alignment vertical="top" wrapText="1"/>
    </xf>
    <xf numFmtId="0" fontId="25" fillId="13" borderId="1" xfId="15" applyFont="1" applyFill="1" applyBorder="1" applyAlignment="1">
      <alignment horizontal="center" vertical="top" wrapText="1"/>
    </xf>
    <xf numFmtId="166" fontId="25" fillId="13" borderId="1" xfId="15" applyNumberFormat="1" applyFont="1" applyFill="1" applyBorder="1" applyAlignment="1" applyProtection="1">
      <alignment horizontal="center" vertical="top" wrapText="1"/>
      <protection locked="0"/>
    </xf>
    <xf numFmtId="0" fontId="25" fillId="12" borderId="1" xfId="127" applyFont="1" applyFill="1" applyBorder="1" applyAlignment="1">
      <alignment horizontal="center" vertical="top" wrapText="1"/>
    </xf>
    <xf numFmtId="0" fontId="25" fillId="12" borderId="1" xfId="127" applyFont="1" applyFill="1" applyBorder="1" applyAlignment="1">
      <alignment horizontal="left" vertical="top" wrapText="1"/>
    </xf>
    <xf numFmtId="44" fontId="25" fillId="12" borderId="1" xfId="127" applyNumberFormat="1" applyFont="1" applyFill="1" applyBorder="1" applyAlignment="1">
      <alignment horizontal="center" vertical="top" wrapText="1"/>
    </xf>
    <xf numFmtId="166" fontId="25" fillId="12" borderId="1" xfId="127" applyNumberFormat="1" applyFont="1" applyFill="1" applyBorder="1" applyAlignment="1">
      <alignment horizontal="center" vertical="top" wrapText="1"/>
    </xf>
    <xf numFmtId="49" fontId="25" fillId="12" borderId="1" xfId="127" applyNumberFormat="1" applyFont="1" applyFill="1" applyBorder="1" applyAlignment="1">
      <alignment horizontal="center" vertical="top" wrapText="1"/>
    </xf>
    <xf numFmtId="0" fontId="25" fillId="12" borderId="1" xfId="127" applyFont="1" applyFill="1" applyBorder="1" applyAlignment="1">
      <alignment vertical="top" wrapText="1"/>
    </xf>
    <xf numFmtId="168" fontId="25" fillId="13" borderId="5" xfId="0" applyNumberFormat="1" applyFont="1" applyFill="1" applyBorder="1" applyAlignment="1">
      <alignment horizontal="left" vertical="top" wrapText="1"/>
    </xf>
    <xf numFmtId="0" fontId="29" fillId="12" borderId="1" xfId="127" applyFont="1" applyFill="1" applyBorder="1" applyAlignment="1">
      <alignment vertical="top" wrapText="1"/>
    </xf>
    <xf numFmtId="168" fontId="25" fillId="13" borderId="1" xfId="15" applyNumberFormat="1" applyFont="1" applyFill="1" applyBorder="1" applyAlignment="1">
      <alignment horizontal="left" vertical="top" wrapText="1"/>
    </xf>
    <xf numFmtId="169" fontId="25" fillId="13" borderId="1" xfId="15" applyNumberFormat="1" applyFont="1" applyFill="1" applyBorder="1" applyAlignment="1">
      <alignment horizontal="left" vertical="top" wrapText="1"/>
    </xf>
    <xf numFmtId="170" fontId="25" fillId="13" borderId="1" xfId="15" applyNumberFormat="1" applyFont="1" applyFill="1" applyBorder="1" applyAlignment="1">
      <alignment horizontal="left" vertical="top" wrapText="1"/>
    </xf>
    <xf numFmtId="171" fontId="25" fillId="13" borderId="1" xfId="15" applyNumberFormat="1" applyFont="1" applyFill="1" applyBorder="1" applyAlignment="1">
      <alignment horizontal="left" vertical="top" wrapText="1"/>
    </xf>
    <xf numFmtId="172" fontId="25" fillId="13" borderId="1" xfId="15" applyNumberFormat="1" applyFont="1" applyFill="1" applyBorder="1" applyAlignment="1">
      <alignment horizontal="left" vertical="top" wrapText="1"/>
    </xf>
    <xf numFmtId="173" fontId="25" fillId="13" borderId="1" xfId="15" applyNumberFormat="1" applyFont="1" applyFill="1" applyBorder="1" applyAlignment="1">
      <alignment horizontal="left" vertical="top" wrapText="1"/>
    </xf>
    <xf numFmtId="174" fontId="25" fillId="13" borderId="1" xfId="15" applyNumberFormat="1" applyFont="1" applyFill="1" applyBorder="1" applyAlignment="1">
      <alignment horizontal="left" vertical="top" wrapText="1"/>
    </xf>
    <xf numFmtId="0" fontId="25" fillId="13" borderId="0" xfId="0" applyFont="1" applyFill="1" applyAlignment="1">
      <alignment vertical="top"/>
    </xf>
    <xf numFmtId="175" fontId="25" fillId="13" borderId="1" xfId="15" applyNumberFormat="1" applyFont="1" applyFill="1" applyBorder="1" applyAlignment="1">
      <alignment horizontal="left" vertical="top" wrapText="1"/>
    </xf>
    <xf numFmtId="176" fontId="25" fillId="13" borderId="1" xfId="15" applyNumberFormat="1" applyFont="1" applyFill="1" applyBorder="1" applyAlignment="1">
      <alignment horizontal="left" vertical="top" wrapText="1"/>
    </xf>
    <xf numFmtId="166" fontId="25" fillId="2" borderId="3" xfId="127" applyNumberFormat="1" applyFont="1" applyFill="1" applyBorder="1" applyAlignment="1">
      <alignment horizontal="center" vertical="top" wrapText="1"/>
    </xf>
    <xf numFmtId="0" fontId="26" fillId="13" borderId="1" xfId="128" applyFont="1" applyFill="1" applyBorder="1" applyAlignment="1">
      <alignment horizontal="left" vertical="top" wrapText="1"/>
    </xf>
    <xf numFmtId="0" fontId="26" fillId="13" borderId="1" xfId="128" applyFont="1" applyFill="1" applyBorder="1" applyAlignment="1">
      <alignment vertical="top" wrapText="1"/>
    </xf>
    <xf numFmtId="0" fontId="26" fillId="13" borderId="1" xfId="128" applyFont="1" applyFill="1" applyBorder="1" applyAlignment="1">
      <alignment horizontal="center" vertical="top" wrapText="1"/>
    </xf>
    <xf numFmtId="44" fontId="26" fillId="13" borderId="1" xfId="128" applyNumberFormat="1" applyFont="1" applyFill="1" applyBorder="1" applyAlignment="1">
      <alignment horizontal="center" vertical="top" wrapText="1"/>
    </xf>
    <xf numFmtId="166" fontId="26" fillId="13" borderId="1" xfId="128" applyNumberFormat="1" applyFont="1" applyFill="1" applyBorder="1" applyAlignment="1">
      <alignment horizontal="center" vertical="top" wrapText="1"/>
    </xf>
    <xf numFmtId="49" fontId="26" fillId="13" borderId="1" xfId="128" applyNumberFormat="1" applyFont="1" applyFill="1" applyBorder="1" applyAlignment="1">
      <alignment horizontal="center" vertical="top" wrapText="1"/>
    </xf>
    <xf numFmtId="0" fontId="32" fillId="12" borderId="1" xfId="0" applyFont="1" applyFill="1" applyBorder="1" applyAlignment="1">
      <alignment horizontal="left" vertical="top" wrapText="1"/>
    </xf>
    <xf numFmtId="0" fontId="32" fillId="12" borderId="1" xfId="0" applyFont="1" applyFill="1" applyBorder="1" applyAlignment="1">
      <alignment vertical="top" wrapText="1"/>
    </xf>
    <xf numFmtId="0" fontId="32" fillId="12" borderId="1" xfId="0" applyFont="1" applyFill="1" applyBorder="1" applyAlignment="1">
      <alignment horizontal="center" vertical="top" wrapText="1"/>
    </xf>
    <xf numFmtId="44" fontId="32" fillId="12" borderId="1" xfId="1" applyFont="1" applyFill="1" applyBorder="1" applyAlignment="1" applyProtection="1">
      <alignment horizontal="center" vertical="top" wrapText="1"/>
    </xf>
    <xf numFmtId="166" fontId="32" fillId="12" borderId="1" xfId="0" applyNumberFormat="1" applyFont="1" applyFill="1" applyBorder="1" applyAlignment="1">
      <alignment horizontal="center" vertical="top" wrapText="1"/>
    </xf>
    <xf numFmtId="49" fontId="32" fillId="12" borderId="1" xfId="0" applyNumberFormat="1" applyFont="1" applyFill="1" applyBorder="1" applyAlignment="1">
      <alignment horizontal="center" vertical="top" wrapText="1"/>
    </xf>
    <xf numFmtId="0" fontId="32" fillId="0" borderId="0" xfId="0" applyFont="1" applyAlignment="1">
      <alignment vertical="top" wrapText="1"/>
    </xf>
    <xf numFmtId="0" fontId="32" fillId="12" borderId="1" xfId="15" applyFont="1" applyFill="1" applyBorder="1" applyAlignment="1">
      <alignment horizontal="left" vertical="top" wrapText="1"/>
    </xf>
    <xf numFmtId="0" fontId="32" fillId="12" borderId="1" xfId="15" applyFont="1" applyFill="1" applyBorder="1" applyAlignment="1">
      <alignment horizontal="center" vertical="top" wrapText="1"/>
    </xf>
    <xf numFmtId="166" fontId="32" fillId="12" borderId="1" xfId="15" applyNumberFormat="1" applyFont="1" applyFill="1" applyBorder="1" applyAlignment="1">
      <alignment horizontal="center" vertical="top" wrapText="1"/>
    </xf>
    <xf numFmtId="0" fontId="32" fillId="0" borderId="0" xfId="0" applyFont="1" applyAlignment="1">
      <alignment vertical="top"/>
    </xf>
    <xf numFmtId="0" fontId="12" fillId="13" borderId="1" xfId="0" applyFont="1" applyFill="1" applyBorder="1" applyAlignment="1">
      <alignment vertical="top" wrapText="1"/>
    </xf>
    <xf numFmtId="0" fontId="11" fillId="13" borderId="1" xfId="128" applyFont="1" applyFill="1" applyBorder="1" applyAlignment="1">
      <alignment vertical="top" wrapText="1"/>
    </xf>
    <xf numFmtId="0" fontId="10" fillId="13" borderId="1" xfId="15" applyFont="1" applyFill="1" applyBorder="1" applyAlignment="1">
      <alignment vertical="top" wrapText="1"/>
    </xf>
    <xf numFmtId="0" fontId="10" fillId="13" borderId="2" xfId="15" applyFont="1" applyFill="1" applyBorder="1" applyAlignment="1">
      <alignment vertical="top" wrapText="1"/>
    </xf>
    <xf numFmtId="0" fontId="9" fillId="13" borderId="1" xfId="0" applyFont="1" applyFill="1" applyBorder="1" applyAlignment="1">
      <alignment vertical="top" wrapText="1"/>
    </xf>
    <xf numFmtId="0" fontId="9" fillId="13" borderId="1" xfId="0" applyFont="1" applyFill="1" applyBorder="1" applyAlignment="1">
      <alignment horizontal="right" vertical="top" wrapText="1"/>
    </xf>
    <xf numFmtId="0" fontId="9" fillId="12" borderId="1" xfId="0" applyFont="1" applyFill="1" applyBorder="1" applyAlignment="1">
      <alignment vertical="top" wrapText="1"/>
    </xf>
    <xf numFmtId="0" fontId="25" fillId="13" borderId="1" xfId="128" applyFont="1" applyFill="1" applyBorder="1" applyAlignment="1">
      <alignment horizontal="left" vertical="top"/>
    </xf>
    <xf numFmtId="0" fontId="25" fillId="13" borderId="1" xfId="128" applyFont="1" applyFill="1" applyBorder="1" applyAlignment="1">
      <alignment vertical="top"/>
    </xf>
    <xf numFmtId="167" fontId="25" fillId="13" borderId="1" xfId="128" applyNumberFormat="1" applyFont="1" applyFill="1" applyBorder="1" applyAlignment="1" applyProtection="1">
      <alignment horizontal="center" vertical="top"/>
      <protection locked="0"/>
    </xf>
    <xf numFmtId="166" fontId="25" fillId="13" borderId="1" xfId="128" applyNumberFormat="1" applyFont="1" applyFill="1" applyBorder="1" applyAlignment="1">
      <alignment horizontal="center" vertical="top"/>
    </xf>
    <xf numFmtId="49" fontId="25" fillId="13" borderId="1" xfId="128" applyNumberFormat="1" applyFont="1" applyFill="1" applyBorder="1" applyAlignment="1">
      <alignment horizontal="center" vertical="top"/>
    </xf>
    <xf numFmtId="0" fontId="17" fillId="0" borderId="0" xfId="0" applyFont="1"/>
    <xf numFmtId="0" fontId="9" fillId="14" borderId="1" xfId="15" applyFont="1" applyFill="1" applyBorder="1" applyAlignment="1">
      <alignment vertical="top" wrapText="1"/>
    </xf>
    <xf numFmtId="0" fontId="16" fillId="0" borderId="0" xfId="0" applyFont="1" applyAlignment="1">
      <alignment wrapText="1"/>
    </xf>
    <xf numFmtId="168" fontId="26" fillId="15" borderId="1" xfId="0" applyNumberFormat="1" applyFont="1" applyFill="1" applyBorder="1" applyAlignment="1">
      <alignment horizontal="left" vertical="top" wrapText="1"/>
    </xf>
    <xf numFmtId="0" fontId="26" fillId="15" borderId="1" xfId="0" applyFont="1" applyFill="1" applyBorder="1" applyAlignment="1">
      <alignment horizontal="left" vertical="top" wrapText="1"/>
    </xf>
    <xf numFmtId="166" fontId="26" fillId="15" borderId="1" xfId="0" applyNumberFormat="1" applyFont="1" applyFill="1" applyBorder="1" applyAlignment="1" applyProtection="1">
      <alignment horizontal="center" vertical="top" wrapText="1"/>
      <protection locked="0"/>
    </xf>
    <xf numFmtId="49" fontId="26" fillId="15" borderId="1" xfId="0" applyNumberFormat="1" applyFont="1" applyFill="1" applyBorder="1" applyAlignment="1" applyProtection="1">
      <alignment horizontal="center" vertical="top" wrapText="1"/>
      <protection locked="0"/>
    </xf>
    <xf numFmtId="44" fontId="25" fillId="15" borderId="1" xfId="1" applyFont="1" applyFill="1" applyBorder="1" applyAlignment="1" applyProtection="1">
      <alignment horizontal="center" vertical="top" wrapText="1"/>
      <protection locked="0"/>
    </xf>
    <xf numFmtId="0" fontId="9" fillId="12" borderId="1" xfId="127" applyFont="1" applyFill="1" applyBorder="1" applyAlignment="1">
      <alignment horizontal="left" vertical="top" wrapText="1"/>
    </xf>
    <xf numFmtId="0" fontId="9" fillId="12" borderId="1" xfId="127" applyFont="1" applyFill="1" applyBorder="1" applyAlignment="1" applyProtection="1">
      <alignment horizontal="left" vertical="top" wrapText="1"/>
    </xf>
    <xf numFmtId="172" fontId="25" fillId="13" borderId="1" xfId="128" applyNumberFormat="1" applyFont="1" applyFill="1" applyBorder="1" applyAlignment="1">
      <alignment horizontal="left" vertical="top" wrapText="1"/>
    </xf>
    <xf numFmtId="0" fontId="9" fillId="12" borderId="1" xfId="127" applyFont="1" applyFill="1" applyBorder="1" applyAlignment="1">
      <alignment vertical="top" wrapText="1"/>
    </xf>
    <xf numFmtId="0" fontId="9" fillId="13" borderId="1" xfId="128" applyFont="1" applyFill="1" applyBorder="1" applyAlignment="1">
      <alignment vertical="top" wrapText="1"/>
    </xf>
    <xf numFmtId="0" fontId="9" fillId="13" borderId="1" xfId="15" applyFont="1" applyFill="1" applyBorder="1" applyAlignment="1">
      <alignment vertical="top" wrapText="1"/>
    </xf>
    <xf numFmtId="177" fontId="25" fillId="13" borderId="1" xfId="15" applyNumberFormat="1" applyFont="1" applyFill="1" applyBorder="1" applyAlignment="1">
      <alignment horizontal="left" vertical="top" wrapText="1"/>
    </xf>
    <xf numFmtId="0" fontId="8" fillId="13" borderId="1" xfId="128" applyFont="1" applyFill="1" applyBorder="1" applyAlignment="1">
      <alignment vertical="top" wrapText="1"/>
    </xf>
    <xf numFmtId="0" fontId="8" fillId="13" borderId="1" xfId="0" applyFont="1" applyFill="1" applyBorder="1" applyAlignment="1">
      <alignment vertical="top" wrapText="1"/>
    </xf>
    <xf numFmtId="0" fontId="8" fillId="13" borderId="1" xfId="15" applyFont="1" applyFill="1" applyBorder="1" applyAlignment="1">
      <alignment vertical="top" wrapText="1"/>
    </xf>
    <xf numFmtId="0" fontId="31" fillId="0" borderId="0" xfId="0" applyFont="1" applyAlignment="1">
      <alignment vertical="center" wrapText="1"/>
    </xf>
    <xf numFmtId="0" fontId="17" fillId="0" borderId="0" xfId="0" applyFont="1" applyAlignment="1">
      <alignment vertical="center" wrapText="1"/>
    </xf>
    <xf numFmtId="0" fontId="10" fillId="0" borderId="0" xfId="0" applyFont="1"/>
    <xf numFmtId="0" fontId="25" fillId="0" borderId="0" xfId="0" applyFont="1" applyAlignment="1">
      <alignment wrapText="1"/>
    </xf>
    <xf numFmtId="0" fontId="30" fillId="0" borderId="0" xfId="0" applyFont="1"/>
    <xf numFmtId="0" fontId="7" fillId="0" borderId="0" xfId="0" applyFont="1"/>
    <xf numFmtId="0" fontId="6" fillId="13" borderId="1" xfId="0" applyFont="1" applyFill="1" applyBorder="1" applyAlignment="1">
      <alignment vertical="top" wrapText="1"/>
    </xf>
    <xf numFmtId="0" fontId="6" fillId="13" borderId="1" xfId="15" applyFont="1" applyFill="1" applyBorder="1" applyAlignment="1">
      <alignment vertical="top" wrapText="1"/>
    </xf>
    <xf numFmtId="0" fontId="5" fillId="13" borderId="1" xfId="15" applyFont="1" applyFill="1" applyBorder="1" applyAlignment="1">
      <alignment vertical="top" wrapText="1"/>
    </xf>
    <xf numFmtId="14" fontId="0" fillId="0" borderId="1" xfId="0" applyNumberFormat="1" applyBorder="1" applyAlignment="1" applyProtection="1">
      <alignment horizontal="right"/>
      <protection locked="0"/>
    </xf>
    <xf numFmtId="0" fontId="3" fillId="13" borderId="1" xfId="15" applyFont="1" applyFill="1" applyBorder="1" applyAlignment="1">
      <alignment vertical="top" wrapText="1"/>
    </xf>
    <xf numFmtId="0" fontId="2" fillId="13" borderId="1" xfId="0" applyFont="1" applyFill="1" applyBorder="1" applyAlignment="1">
      <alignment vertical="top" wrapText="1"/>
    </xf>
    <xf numFmtId="0" fontId="2" fillId="13" borderId="1" xfId="128" applyFont="1" applyFill="1" applyBorder="1" applyAlignment="1">
      <alignment vertical="top" wrapText="1"/>
    </xf>
    <xf numFmtId="0" fontId="17" fillId="0" borderId="0" xfId="0" applyFont="1" applyAlignment="1">
      <alignment vertical="top" wrapText="1"/>
    </xf>
    <xf numFmtId="0" fontId="27" fillId="0" borderId="4" xfId="0" applyFont="1" applyBorder="1" applyAlignment="1">
      <alignment horizontal="left" vertical="top" wrapText="1"/>
    </xf>
    <xf numFmtId="0" fontId="21" fillId="0" borderId="0" xfId="0" applyFont="1" applyAlignment="1">
      <alignment horizontal="left" vertical="top" wrapText="1"/>
    </xf>
    <xf numFmtId="49" fontId="12" fillId="0" borderId="6" xfId="0" applyNumberFormat="1" applyFont="1" applyBorder="1" applyAlignment="1" applyProtection="1">
      <alignment horizontal="center" vertical="top" wrapText="1"/>
      <protection locked="0"/>
    </xf>
    <xf numFmtId="49" fontId="12" fillId="0" borderId="7" xfId="0" applyNumberFormat="1" applyFont="1" applyBorder="1" applyAlignment="1" applyProtection="1">
      <alignment horizontal="center" vertical="top" wrapText="1"/>
      <protection locked="0"/>
    </xf>
    <xf numFmtId="49" fontId="12" fillId="0" borderId="8" xfId="0" applyNumberFormat="1" applyFont="1" applyBorder="1" applyAlignment="1" applyProtection="1">
      <alignment horizontal="center" vertical="top" wrapText="1"/>
      <protection locked="0"/>
    </xf>
    <xf numFmtId="0" fontId="4" fillId="0" borderId="0" xfId="0" applyFont="1" applyAlignment="1">
      <alignment vertical="top" wrapText="1"/>
    </xf>
    <xf numFmtId="0" fontId="25" fillId="0" borderId="0" xfId="0" applyFont="1" applyAlignment="1">
      <alignment vertical="top" wrapText="1"/>
    </xf>
  </cellXfs>
  <cellStyles count="735">
    <cellStyle name="20 % - Akzent1 2" xfId="19" xr:uid="{00000000-0005-0000-0000-000000000000}"/>
    <cellStyle name="20 % - Akzent1 2 2" xfId="97" xr:uid="{00000000-0005-0000-0000-000001000000}"/>
    <cellStyle name="20 % - Akzent1 2 2 2" xfId="164" xr:uid="{00000000-0005-0000-0000-000002000000}"/>
    <cellStyle name="20 % - Akzent1 2 2 2 2" xfId="353" xr:uid="{00000000-0005-0000-0000-000003000000}"/>
    <cellStyle name="20 % - Akzent1 2 2 3" xfId="270" xr:uid="{00000000-0005-0000-0000-000004000000}"/>
    <cellStyle name="20 % - Akzent1 2 3" xfId="76" xr:uid="{00000000-0005-0000-0000-000005000000}"/>
    <cellStyle name="20 % - Akzent1 2 3 2" xfId="186" xr:uid="{00000000-0005-0000-0000-000006000000}"/>
    <cellStyle name="20 % - Akzent1 2 3 2 2" xfId="375" xr:uid="{00000000-0005-0000-0000-000007000000}"/>
    <cellStyle name="20 % - Akzent1 2 3 3" xfId="308" xr:uid="{00000000-0005-0000-0000-000008000000}"/>
    <cellStyle name="20 % - Akzent1 2 4" xfId="54" xr:uid="{00000000-0005-0000-0000-000009000000}"/>
    <cellStyle name="20 % - Akzent1 2 4 2" xfId="333" xr:uid="{00000000-0005-0000-0000-00000A000000}"/>
    <cellStyle name="20 % - Akzent1 2 5" xfId="245" xr:uid="{00000000-0005-0000-0000-00000B000000}"/>
    <cellStyle name="20 % - Akzent2 2" xfId="14" xr:uid="{00000000-0005-0000-0000-00000C000000}"/>
    <cellStyle name="20 % - Akzent2 2 2" xfId="25" xr:uid="{00000000-0005-0000-0000-00000D000000}"/>
    <cellStyle name="20 % - Akzent2 2 2 2" xfId="106" xr:uid="{00000000-0005-0000-0000-00000E000000}"/>
    <cellStyle name="20 % - Akzent2 2 2 2 2" xfId="187" xr:uid="{00000000-0005-0000-0000-00000F000000}"/>
    <cellStyle name="20 % - Akzent2 2 2 2 2 2" xfId="376" xr:uid="{00000000-0005-0000-0000-000010000000}"/>
    <cellStyle name="20 % - Akzent2 2 2 2 3" xfId="309" xr:uid="{00000000-0005-0000-0000-000011000000}"/>
    <cellStyle name="20 % - Akzent2 2 2 3" xfId="78" xr:uid="{00000000-0005-0000-0000-000012000000}"/>
    <cellStyle name="20 % - Akzent2 2 2 3 2" xfId="334" xr:uid="{00000000-0005-0000-0000-000013000000}"/>
    <cellStyle name="20 % - Akzent2 2 2 4" xfId="272" xr:uid="{00000000-0005-0000-0000-000014000000}"/>
    <cellStyle name="20 % - Akzent2 2 3" xfId="93" xr:uid="{00000000-0005-0000-0000-000015000000}"/>
    <cellStyle name="20 % - Akzent2 2 3 2" xfId="160" xr:uid="{00000000-0005-0000-0000-000016000000}"/>
    <cellStyle name="20 % - Akzent2 2 3 2 2" xfId="349" xr:uid="{00000000-0005-0000-0000-000017000000}"/>
    <cellStyle name="20 % - Akzent2 2 3 3" xfId="253" xr:uid="{00000000-0005-0000-0000-000018000000}"/>
    <cellStyle name="20 % - Akzent2 2 4" xfId="60" xr:uid="{00000000-0005-0000-0000-000019000000}"/>
    <cellStyle name="20 % - Akzent2 2 4 2" xfId="170" xr:uid="{00000000-0005-0000-0000-00001A000000}"/>
    <cellStyle name="20 % - Akzent2 2 4 2 2" xfId="359" xr:uid="{00000000-0005-0000-0000-00001B000000}"/>
    <cellStyle name="20 % - Akzent2 2 4 3" xfId="292" xr:uid="{00000000-0005-0000-0000-00001C000000}"/>
    <cellStyle name="20 % - Akzent2 2 5" xfId="50" xr:uid="{00000000-0005-0000-0000-00001D000000}"/>
    <cellStyle name="20 % - Akzent2 2 5 2" xfId="317" xr:uid="{00000000-0005-0000-0000-00001E000000}"/>
    <cellStyle name="20 % - Akzent2 2 6" xfId="115" xr:uid="{00000000-0005-0000-0000-00001F000000}"/>
    <cellStyle name="20 % - Akzent2 2 6 2" xfId="384" xr:uid="{00000000-0005-0000-0000-000020000000}"/>
    <cellStyle name="20 % - Akzent2 2 7" xfId="247" xr:uid="{00000000-0005-0000-0000-000021000000}"/>
    <cellStyle name="20 % - Akzent6" xfId="128" builtinId="50"/>
    <cellStyle name="20 % - Akzent6 2" xfId="15" xr:uid="{00000000-0005-0000-0000-000023000000}"/>
    <cellStyle name="20 % - Akzent6 2 2" xfId="26" xr:uid="{00000000-0005-0000-0000-000024000000}"/>
    <cellStyle name="20 % - Akzent6 2 2 2" xfId="107" xr:uid="{00000000-0005-0000-0000-000025000000}"/>
    <cellStyle name="20 % - Akzent6 2 2 2 2" xfId="188" xr:uid="{00000000-0005-0000-0000-000026000000}"/>
    <cellStyle name="20 % - Akzent6 2 2 2 2 2" xfId="377" xr:uid="{00000000-0005-0000-0000-000027000000}"/>
    <cellStyle name="20 % - Akzent6 2 2 2 3" xfId="310" xr:uid="{00000000-0005-0000-0000-000028000000}"/>
    <cellStyle name="20 % - Akzent6 2 2 3" xfId="79" xr:uid="{00000000-0005-0000-0000-000029000000}"/>
    <cellStyle name="20 % - Akzent6 2 2 3 2" xfId="335" xr:uid="{00000000-0005-0000-0000-00002A000000}"/>
    <cellStyle name="20 % - Akzent6 2 2 4" xfId="273" xr:uid="{00000000-0005-0000-0000-00002B000000}"/>
    <cellStyle name="20 % - Akzent6 2 3" xfId="94" xr:uid="{00000000-0005-0000-0000-00002C000000}"/>
    <cellStyle name="20 % - Akzent6 2 3 2" xfId="161" xr:uid="{00000000-0005-0000-0000-00002D000000}"/>
    <cellStyle name="20 % - Akzent6 2 3 2 2" xfId="350" xr:uid="{00000000-0005-0000-0000-00002E000000}"/>
    <cellStyle name="20 % - Akzent6 2 3 3" xfId="254" xr:uid="{00000000-0005-0000-0000-00002F000000}"/>
    <cellStyle name="20 % - Akzent6 2 4" xfId="61" xr:uid="{00000000-0005-0000-0000-000030000000}"/>
    <cellStyle name="20 % - Akzent6 2 4 2" xfId="171" xr:uid="{00000000-0005-0000-0000-000031000000}"/>
    <cellStyle name="20 % - Akzent6 2 4 2 2" xfId="360" xr:uid="{00000000-0005-0000-0000-000032000000}"/>
    <cellStyle name="20 % - Akzent6 2 4 3" xfId="293" xr:uid="{00000000-0005-0000-0000-000033000000}"/>
    <cellStyle name="20 % - Akzent6 2 5" xfId="51" xr:uid="{00000000-0005-0000-0000-000034000000}"/>
    <cellStyle name="20 % - Akzent6 2 5 2" xfId="318" xr:uid="{00000000-0005-0000-0000-000035000000}"/>
    <cellStyle name="20 % - Akzent6 2 6" xfId="116" xr:uid="{00000000-0005-0000-0000-000036000000}"/>
    <cellStyle name="20 % - Akzent6 2 6 2" xfId="385" xr:uid="{00000000-0005-0000-0000-000037000000}"/>
    <cellStyle name="20 % - Akzent6 2 7" xfId="248" xr:uid="{00000000-0005-0000-0000-000038000000}"/>
    <cellStyle name="40 % - Akzent1 2" xfId="20" xr:uid="{00000000-0005-0000-0000-000039000000}"/>
    <cellStyle name="40 % - Akzent1 2 2" xfId="98" xr:uid="{00000000-0005-0000-0000-00003A000000}"/>
    <cellStyle name="40 % - Akzent1 2 2 2" xfId="165" xr:uid="{00000000-0005-0000-0000-00003B000000}"/>
    <cellStyle name="40 % - Akzent1 2 2 2 2" xfId="354" xr:uid="{00000000-0005-0000-0000-00003C000000}"/>
    <cellStyle name="40 % - Akzent1 2 2 3" xfId="269" xr:uid="{00000000-0005-0000-0000-00003D000000}"/>
    <cellStyle name="40 % - Akzent1 2 3" xfId="75" xr:uid="{00000000-0005-0000-0000-00003E000000}"/>
    <cellStyle name="40 % - Akzent1 2 3 2" xfId="185" xr:uid="{00000000-0005-0000-0000-00003F000000}"/>
    <cellStyle name="40 % - Akzent1 2 3 2 2" xfId="374" xr:uid="{00000000-0005-0000-0000-000040000000}"/>
    <cellStyle name="40 % - Akzent1 2 3 3" xfId="307" xr:uid="{00000000-0005-0000-0000-000041000000}"/>
    <cellStyle name="40 % - Akzent1 2 4" xfId="55" xr:uid="{00000000-0005-0000-0000-000042000000}"/>
    <cellStyle name="40 % - Akzent1 2 4 2" xfId="332" xr:uid="{00000000-0005-0000-0000-000043000000}"/>
    <cellStyle name="40 % - Akzent1 2 5" xfId="244" xr:uid="{00000000-0005-0000-0000-000044000000}"/>
    <cellStyle name="40 % - Akzent1 3" xfId="73" xr:uid="{00000000-0005-0000-0000-000045000000}"/>
    <cellStyle name="40 % - Akzent1 3 2" xfId="104" xr:uid="{00000000-0005-0000-0000-000046000000}"/>
    <cellStyle name="40 % - Akzent1 3 2 2" xfId="183" xr:uid="{00000000-0005-0000-0000-000047000000}"/>
    <cellStyle name="40 % - Akzent1 3 2 2 2" xfId="372" xr:uid="{00000000-0005-0000-0000-000048000000}"/>
    <cellStyle name="40 % - Akzent1 3 2 3" xfId="305" xr:uid="{00000000-0005-0000-0000-000049000000}"/>
    <cellStyle name="40 % - Akzent1 3 3" xfId="152" xr:uid="{00000000-0005-0000-0000-00004A000000}"/>
    <cellStyle name="40 % - Akzent1 3 3 2" xfId="330" xr:uid="{00000000-0005-0000-0000-00004B000000}"/>
    <cellStyle name="40 % - Akzent1 3 4" xfId="266" xr:uid="{00000000-0005-0000-0000-00004C000000}"/>
    <cellStyle name="40 % - Akzent1 4" xfId="131" xr:uid="{00000000-0005-0000-0000-00004D000000}"/>
    <cellStyle name="40 % - Akzent6" xfId="127" builtinId="51"/>
    <cellStyle name="Akzent6 2" xfId="145" xr:uid="{00000000-0005-0000-0000-00004F000000}"/>
    <cellStyle name="Dezimal [0] 2" xfId="562" xr:uid="{00000000-0005-0000-0000-000050000000}"/>
    <cellStyle name="Euro" xfId="3" xr:uid="{00000000-0005-0000-0000-000051000000}"/>
    <cellStyle name="Euro 2" xfId="39" xr:uid="{00000000-0005-0000-0000-000052000000}"/>
    <cellStyle name="Euro 2 2" xfId="405" xr:uid="{00000000-0005-0000-0000-000053000000}"/>
    <cellStyle name="Euro 2 2 2" xfId="528" xr:uid="{00000000-0005-0000-0000-000054000000}"/>
    <cellStyle name="Euro 2 2 3" xfId="621" xr:uid="{00000000-0005-0000-0000-000055000000}"/>
    <cellStyle name="Euro 2 2 4" xfId="721" xr:uid="{00000000-0005-0000-0000-000056000000}"/>
    <cellStyle name="Euro 2 3" xfId="225" xr:uid="{00000000-0005-0000-0000-000057000000}"/>
    <cellStyle name="Euro 2 4" xfId="460" xr:uid="{00000000-0005-0000-0000-000058000000}"/>
    <cellStyle name="Euro 2 5" xfId="552" xr:uid="{00000000-0005-0000-0000-000059000000}"/>
    <cellStyle name="Euro 2 6" xfId="139" xr:uid="{00000000-0005-0000-0000-00005A000000}"/>
    <cellStyle name="Euro 2 7" xfId="654" xr:uid="{00000000-0005-0000-0000-00005B000000}"/>
    <cellStyle name="Euro 3" xfId="241" xr:uid="{00000000-0005-0000-0000-00005C000000}"/>
    <cellStyle name="Euro 3 2" xfId="476" xr:uid="{00000000-0005-0000-0000-00005D000000}"/>
    <cellStyle name="Euro 3 3" xfId="571" xr:uid="{00000000-0005-0000-0000-00005E000000}"/>
    <cellStyle name="Euro 3 4" xfId="670" xr:uid="{00000000-0005-0000-0000-00005F000000}"/>
    <cellStyle name="Euro 4" xfId="219" xr:uid="{00000000-0005-0000-0000-000060000000}"/>
    <cellStyle name="Euro 4 2" xfId="454" xr:uid="{00000000-0005-0000-0000-000061000000}"/>
    <cellStyle name="Euro 4 3" xfId="637" xr:uid="{00000000-0005-0000-0000-000062000000}"/>
    <cellStyle name="Euro 5" xfId="206" xr:uid="{00000000-0005-0000-0000-000063000000}"/>
    <cellStyle name="Euro 6" xfId="443" xr:uid="{00000000-0005-0000-0000-000064000000}"/>
    <cellStyle name="Euro 7" xfId="545" xr:uid="{00000000-0005-0000-0000-000065000000}"/>
    <cellStyle name="Euro 8" xfId="130" xr:uid="{00000000-0005-0000-0000-000066000000}"/>
    <cellStyle name="Euro 9" xfId="648" xr:uid="{00000000-0005-0000-0000-000067000000}"/>
    <cellStyle name="Gut 2" xfId="134" xr:uid="{00000000-0005-0000-0000-000068000000}"/>
    <cellStyle name="Komma 2" xfId="12" xr:uid="{00000000-0005-0000-0000-00006A000000}"/>
    <cellStyle name="Komma 2 2" xfId="21" xr:uid="{00000000-0005-0000-0000-00006B000000}"/>
    <cellStyle name="Komma 2 2 2" xfId="28" xr:uid="{00000000-0005-0000-0000-00006C000000}"/>
    <cellStyle name="Komma 2 2 2 2" xfId="108" xr:uid="{00000000-0005-0000-0000-00006D000000}"/>
    <cellStyle name="Komma 2 2 2 2 2" xfId="189" xr:uid="{00000000-0005-0000-0000-00006E000000}"/>
    <cellStyle name="Komma 2 2 2 2 2 2" xfId="201" xr:uid="{00000000-0005-0000-0000-00006F000000}"/>
    <cellStyle name="Komma 2 2 2 2 2 2 2" xfId="396" xr:uid="{00000000-0005-0000-0000-000070000000}"/>
    <cellStyle name="Komma 2 2 2 2 2 2 2 2" xfId="522" xr:uid="{00000000-0005-0000-0000-000071000000}"/>
    <cellStyle name="Komma 2 2 2 2 2 2 2 3" xfId="615" xr:uid="{00000000-0005-0000-0000-000072000000}"/>
    <cellStyle name="Komma 2 2 2 2 2 2 2 4" xfId="715" xr:uid="{00000000-0005-0000-0000-000073000000}"/>
    <cellStyle name="Komma 2 2 2 2 2 2 3" xfId="439" xr:uid="{00000000-0005-0000-0000-000074000000}"/>
    <cellStyle name="Komma 2 2 2 2 2 3" xfId="378" xr:uid="{00000000-0005-0000-0000-000075000000}"/>
    <cellStyle name="Komma 2 2 2 2 2 3 2" xfId="517" xr:uid="{00000000-0005-0000-0000-000076000000}"/>
    <cellStyle name="Komma 2 2 2 2 2 3 3" xfId="610" xr:uid="{00000000-0005-0000-0000-000077000000}"/>
    <cellStyle name="Komma 2 2 2 2 2 3 4" xfId="710" xr:uid="{00000000-0005-0000-0000-000078000000}"/>
    <cellStyle name="Komma 2 2 2 2 3" xfId="311" xr:uid="{00000000-0005-0000-0000-000079000000}"/>
    <cellStyle name="Komma 2 2 2 2 3 2" xfId="504" xr:uid="{00000000-0005-0000-0000-00007A000000}"/>
    <cellStyle name="Komma 2 2 2 2 3 3" xfId="597" xr:uid="{00000000-0005-0000-0000-00007B000000}"/>
    <cellStyle name="Komma 2 2 2 2 3 4" xfId="697" xr:uid="{00000000-0005-0000-0000-00007C000000}"/>
    <cellStyle name="Komma 2 2 2 3" xfId="80" xr:uid="{00000000-0005-0000-0000-00007D000000}"/>
    <cellStyle name="Komma 2 2 2 3 2" xfId="287" xr:uid="{00000000-0005-0000-0000-00007E000000}"/>
    <cellStyle name="Komma 2 2 2 3 2 2" xfId="496" xr:uid="{00000000-0005-0000-0000-00007F000000}"/>
    <cellStyle name="Komma 2 2 2 3 2 3" xfId="589" xr:uid="{00000000-0005-0000-0000-000080000000}"/>
    <cellStyle name="Komma 2 2 2 3 2 4" xfId="689" xr:uid="{00000000-0005-0000-0000-000081000000}"/>
    <cellStyle name="Komma 2 2 2 3 3" xfId="410" xr:uid="{00000000-0005-0000-0000-000082000000}"/>
    <cellStyle name="Komma 2 2 2 4" xfId="153" xr:uid="{00000000-0005-0000-0000-000083000000}"/>
    <cellStyle name="Komma 2 2 2 4 2" xfId="336" xr:uid="{00000000-0005-0000-0000-000084000000}"/>
    <cellStyle name="Komma 2 2 2 4 2 2" xfId="509" xr:uid="{00000000-0005-0000-0000-000085000000}"/>
    <cellStyle name="Komma 2 2 2 4 2 3" xfId="602" xr:uid="{00000000-0005-0000-0000-000086000000}"/>
    <cellStyle name="Komma 2 2 2 4 2 4" xfId="702" xr:uid="{00000000-0005-0000-0000-000087000000}"/>
    <cellStyle name="Komma 2 2 2 4 3" xfId="423" xr:uid="{00000000-0005-0000-0000-000088000000}"/>
    <cellStyle name="Komma 2 2 2 5" xfId="274" xr:uid="{00000000-0005-0000-0000-000089000000}"/>
    <cellStyle name="Komma 2 2 2 5 2" xfId="487" xr:uid="{00000000-0005-0000-0000-00008A000000}"/>
    <cellStyle name="Komma 2 2 2 5 3" xfId="581" xr:uid="{00000000-0005-0000-0000-00008B000000}"/>
    <cellStyle name="Komma 2 2 2 5 4" xfId="680" xr:uid="{00000000-0005-0000-0000-00008C000000}"/>
    <cellStyle name="Komma 2 2 3" xfId="99" xr:uid="{00000000-0005-0000-0000-00008D000000}"/>
    <cellStyle name="Komma 2 2 3 2" xfId="148" xr:uid="{00000000-0005-0000-0000-00008E000000}"/>
    <cellStyle name="Komma 2 2 3 2 2" xfId="291" xr:uid="{00000000-0005-0000-0000-00008F000000}"/>
    <cellStyle name="Komma 2 2 3 2 2 2" xfId="500" xr:uid="{00000000-0005-0000-0000-000090000000}"/>
    <cellStyle name="Komma 2 2 3 2 2 3" xfId="593" xr:uid="{00000000-0005-0000-0000-000091000000}"/>
    <cellStyle name="Komma 2 2 3 2 2 4" xfId="693" xr:uid="{00000000-0005-0000-0000-000092000000}"/>
    <cellStyle name="Komma 2 2 3 2 3" xfId="415" xr:uid="{00000000-0005-0000-0000-000093000000}"/>
    <cellStyle name="Komma 2 2 3 3" xfId="166" xr:uid="{00000000-0005-0000-0000-000094000000}"/>
    <cellStyle name="Komma 2 2 3 3 2" xfId="355" xr:uid="{00000000-0005-0000-0000-000095000000}"/>
    <cellStyle name="Komma 2 2 3 3 2 2" xfId="513" xr:uid="{00000000-0005-0000-0000-000096000000}"/>
    <cellStyle name="Komma 2 2 3 3 2 3" xfId="606" xr:uid="{00000000-0005-0000-0000-000097000000}"/>
    <cellStyle name="Komma 2 2 3 3 2 4" xfId="706" xr:uid="{00000000-0005-0000-0000-000098000000}"/>
    <cellStyle name="Komma 2 2 3 3 3" xfId="427" xr:uid="{00000000-0005-0000-0000-000099000000}"/>
    <cellStyle name="Komma 2 2 3 4" xfId="256" xr:uid="{00000000-0005-0000-0000-00009A000000}"/>
    <cellStyle name="Komma 2 2 3 4 2" xfId="482" xr:uid="{00000000-0005-0000-0000-00009B000000}"/>
    <cellStyle name="Komma 2 2 3 4 3" xfId="577" xr:uid="{00000000-0005-0000-0000-00009C000000}"/>
    <cellStyle name="Komma 2 2 3 4 4" xfId="676" xr:uid="{00000000-0005-0000-0000-00009D000000}"/>
    <cellStyle name="Komma 2 2 3 5" xfId="401" xr:uid="{00000000-0005-0000-0000-00009E000000}"/>
    <cellStyle name="Komma 2 2 4" xfId="63" xr:uid="{00000000-0005-0000-0000-00009F000000}"/>
    <cellStyle name="Komma 2 2 4 2" xfId="173" xr:uid="{00000000-0005-0000-0000-0000A0000000}"/>
    <cellStyle name="Komma 2 2 4 2 2" xfId="362" xr:uid="{00000000-0005-0000-0000-0000A1000000}"/>
    <cellStyle name="Komma 2 2 4 2 2 2" xfId="515" xr:uid="{00000000-0005-0000-0000-0000A2000000}"/>
    <cellStyle name="Komma 2 2 4 2 2 3" xfId="608" xr:uid="{00000000-0005-0000-0000-0000A3000000}"/>
    <cellStyle name="Komma 2 2 4 2 2 4" xfId="708" xr:uid="{00000000-0005-0000-0000-0000A4000000}"/>
    <cellStyle name="Komma 2 2 4 2 3" xfId="429" xr:uid="{00000000-0005-0000-0000-0000A5000000}"/>
    <cellStyle name="Komma 2 2 4 3" xfId="295" xr:uid="{00000000-0005-0000-0000-0000A6000000}"/>
    <cellStyle name="Komma 2 2 4 3 2" xfId="502" xr:uid="{00000000-0005-0000-0000-0000A7000000}"/>
    <cellStyle name="Komma 2 2 4 3 3" xfId="595" xr:uid="{00000000-0005-0000-0000-0000A8000000}"/>
    <cellStyle name="Komma 2 2 4 3 4" xfId="695" xr:uid="{00000000-0005-0000-0000-0000A9000000}"/>
    <cellStyle name="Komma 2 2 4 4" xfId="417" xr:uid="{00000000-0005-0000-0000-0000AA000000}"/>
    <cellStyle name="Komma 2 2 5" xfId="56" xr:uid="{00000000-0005-0000-0000-0000AB000000}"/>
    <cellStyle name="Komma 2 2 5 2" xfId="283" xr:uid="{00000000-0005-0000-0000-0000AC000000}"/>
    <cellStyle name="Komma 2 2 5 2 2" xfId="492" xr:uid="{00000000-0005-0000-0000-0000AD000000}"/>
    <cellStyle name="Komma 2 2 5 2 3" xfId="585" xr:uid="{00000000-0005-0000-0000-0000AE000000}"/>
    <cellStyle name="Komma 2 2 5 2 4" xfId="685" xr:uid="{00000000-0005-0000-0000-0000AF000000}"/>
    <cellStyle name="Komma 2 2 5 3" xfId="407" xr:uid="{00000000-0005-0000-0000-0000B0000000}"/>
    <cellStyle name="Komma 2 2 6" xfId="118" xr:uid="{00000000-0005-0000-0000-0000B1000000}"/>
    <cellStyle name="Komma 2 2 6 2" xfId="320" xr:uid="{00000000-0005-0000-0000-0000B2000000}"/>
    <cellStyle name="Komma 2 2 6 2 2" xfId="507" xr:uid="{00000000-0005-0000-0000-0000B3000000}"/>
    <cellStyle name="Komma 2 2 6 2 3" xfId="600" xr:uid="{00000000-0005-0000-0000-0000B4000000}"/>
    <cellStyle name="Komma 2 2 6 2 4" xfId="700" xr:uid="{00000000-0005-0000-0000-0000B5000000}"/>
    <cellStyle name="Komma 2 2 6 3" xfId="421" xr:uid="{00000000-0005-0000-0000-0000B6000000}"/>
    <cellStyle name="Komma 2 2 7" xfId="198" xr:uid="{00000000-0005-0000-0000-0000B7000000}"/>
    <cellStyle name="Komma 2 2 7 2" xfId="387" xr:uid="{00000000-0005-0000-0000-0000B8000000}"/>
    <cellStyle name="Komma 2 2 7 2 2" xfId="520" xr:uid="{00000000-0005-0000-0000-0000B9000000}"/>
    <cellStyle name="Komma 2 2 7 2 3" xfId="613" xr:uid="{00000000-0005-0000-0000-0000BA000000}"/>
    <cellStyle name="Komma 2 2 7 2 4" xfId="713" xr:uid="{00000000-0005-0000-0000-0000BB000000}"/>
    <cellStyle name="Komma 2 2 7 3" xfId="433" xr:uid="{00000000-0005-0000-0000-0000BC000000}"/>
    <cellStyle name="Komma 2 2 8" xfId="249" xr:uid="{00000000-0005-0000-0000-0000BD000000}"/>
    <cellStyle name="Komma 2 2 8 2" xfId="479" xr:uid="{00000000-0005-0000-0000-0000BE000000}"/>
    <cellStyle name="Komma 2 2 8 3" xfId="574" xr:uid="{00000000-0005-0000-0000-0000BF000000}"/>
    <cellStyle name="Komma 2 2 8 4" xfId="673" xr:uid="{00000000-0005-0000-0000-0000C0000000}"/>
    <cellStyle name="Komma 2 3" xfId="27" xr:uid="{00000000-0005-0000-0000-0000C1000000}"/>
    <cellStyle name="Komma 2 3 2" xfId="77" xr:uid="{00000000-0005-0000-0000-0000C2000000}"/>
    <cellStyle name="Komma 2 3 2 2" xfId="286" xr:uid="{00000000-0005-0000-0000-0000C3000000}"/>
    <cellStyle name="Komma 2 3 2 2 2" xfId="495" xr:uid="{00000000-0005-0000-0000-0000C4000000}"/>
    <cellStyle name="Komma 2 3 2 2 3" xfId="588" xr:uid="{00000000-0005-0000-0000-0000C5000000}"/>
    <cellStyle name="Komma 2 3 2 2 4" xfId="688" xr:uid="{00000000-0005-0000-0000-0000C6000000}"/>
    <cellStyle name="Komma 2 3 3" xfId="271" xr:uid="{00000000-0005-0000-0000-0000C7000000}"/>
    <cellStyle name="Komma 2 3 3 2" xfId="486" xr:uid="{00000000-0005-0000-0000-0000C8000000}"/>
    <cellStyle name="Komma 2 3 3 3" xfId="580" xr:uid="{00000000-0005-0000-0000-0000C9000000}"/>
    <cellStyle name="Komma 2 3 3 4" xfId="679" xr:uid="{00000000-0005-0000-0000-0000CA000000}"/>
    <cellStyle name="Komma 2 3 4" xfId="210" xr:uid="{00000000-0005-0000-0000-0000CB000000}"/>
    <cellStyle name="Komma 2 4" xfId="91" xr:uid="{00000000-0005-0000-0000-0000CC000000}"/>
    <cellStyle name="Komma 2 4 2" xfId="146" xr:uid="{00000000-0005-0000-0000-0000CD000000}"/>
    <cellStyle name="Komma 2 4 2 2" xfId="289" xr:uid="{00000000-0005-0000-0000-0000CE000000}"/>
    <cellStyle name="Komma 2 4 2 2 2" xfId="498" xr:uid="{00000000-0005-0000-0000-0000CF000000}"/>
    <cellStyle name="Komma 2 4 2 2 3" xfId="591" xr:uid="{00000000-0005-0000-0000-0000D0000000}"/>
    <cellStyle name="Komma 2 4 2 2 4" xfId="691" xr:uid="{00000000-0005-0000-0000-0000D1000000}"/>
    <cellStyle name="Komma 2 4 2 3" xfId="413" xr:uid="{00000000-0005-0000-0000-0000D2000000}"/>
    <cellStyle name="Komma 2 4 3" xfId="158" xr:uid="{00000000-0005-0000-0000-0000D3000000}"/>
    <cellStyle name="Komma 2 4 3 2" xfId="347" xr:uid="{00000000-0005-0000-0000-0000D4000000}"/>
    <cellStyle name="Komma 2 4 3 2 2" xfId="511" xr:uid="{00000000-0005-0000-0000-0000D5000000}"/>
    <cellStyle name="Komma 2 4 3 2 3" xfId="604" xr:uid="{00000000-0005-0000-0000-0000D6000000}"/>
    <cellStyle name="Komma 2 4 3 2 4" xfId="704" xr:uid="{00000000-0005-0000-0000-0000D7000000}"/>
    <cellStyle name="Komma 2 4 3 3" xfId="425" xr:uid="{00000000-0005-0000-0000-0000D8000000}"/>
    <cellStyle name="Komma 2 4 4" xfId="255" xr:uid="{00000000-0005-0000-0000-0000D9000000}"/>
    <cellStyle name="Komma 2 4 4 2" xfId="481" xr:uid="{00000000-0005-0000-0000-0000DA000000}"/>
    <cellStyle name="Komma 2 4 4 3" xfId="576" xr:uid="{00000000-0005-0000-0000-0000DB000000}"/>
    <cellStyle name="Komma 2 4 4 4" xfId="675" xr:uid="{00000000-0005-0000-0000-0000DC000000}"/>
    <cellStyle name="Komma 2 4 5" xfId="400" xr:uid="{00000000-0005-0000-0000-0000DD000000}"/>
    <cellStyle name="Komma 2 5" xfId="62" xr:uid="{00000000-0005-0000-0000-0000DE000000}"/>
    <cellStyle name="Komma 2 5 2" xfId="172" xr:uid="{00000000-0005-0000-0000-0000DF000000}"/>
    <cellStyle name="Komma 2 5 2 2" xfId="361" xr:uid="{00000000-0005-0000-0000-0000E0000000}"/>
    <cellStyle name="Komma 2 5 2 2 2" xfId="514" xr:uid="{00000000-0005-0000-0000-0000E1000000}"/>
    <cellStyle name="Komma 2 5 2 2 3" xfId="607" xr:uid="{00000000-0005-0000-0000-0000E2000000}"/>
    <cellStyle name="Komma 2 5 2 2 4" xfId="707" xr:uid="{00000000-0005-0000-0000-0000E3000000}"/>
    <cellStyle name="Komma 2 5 2 3" xfId="428" xr:uid="{00000000-0005-0000-0000-0000E4000000}"/>
    <cellStyle name="Komma 2 5 3" xfId="294" xr:uid="{00000000-0005-0000-0000-0000E5000000}"/>
    <cellStyle name="Komma 2 5 3 2" xfId="501" xr:uid="{00000000-0005-0000-0000-0000E6000000}"/>
    <cellStyle name="Komma 2 5 3 3" xfId="594" xr:uid="{00000000-0005-0000-0000-0000E7000000}"/>
    <cellStyle name="Komma 2 5 3 4" xfId="694" xr:uid="{00000000-0005-0000-0000-0000E8000000}"/>
    <cellStyle name="Komma 2 5 4" xfId="416" xr:uid="{00000000-0005-0000-0000-0000E9000000}"/>
    <cellStyle name="Komma 2 6" xfId="48" xr:uid="{00000000-0005-0000-0000-0000EA000000}"/>
    <cellStyle name="Komma 2 6 2" xfId="282" xr:uid="{00000000-0005-0000-0000-0000EB000000}"/>
    <cellStyle name="Komma 2 6 2 2" xfId="491" xr:uid="{00000000-0005-0000-0000-0000EC000000}"/>
    <cellStyle name="Komma 2 6 2 3" xfId="584" xr:uid="{00000000-0005-0000-0000-0000ED000000}"/>
    <cellStyle name="Komma 2 6 2 4" xfId="684" xr:uid="{00000000-0005-0000-0000-0000EE000000}"/>
    <cellStyle name="Komma 2 6 3" xfId="406" xr:uid="{00000000-0005-0000-0000-0000EF000000}"/>
    <cellStyle name="Komma 2 7" xfId="117" xr:uid="{00000000-0005-0000-0000-0000F0000000}"/>
    <cellStyle name="Komma 2 7 2" xfId="319" xr:uid="{00000000-0005-0000-0000-0000F1000000}"/>
    <cellStyle name="Komma 2 7 2 2" xfId="506" xr:uid="{00000000-0005-0000-0000-0000F2000000}"/>
    <cellStyle name="Komma 2 7 2 3" xfId="599" xr:uid="{00000000-0005-0000-0000-0000F3000000}"/>
    <cellStyle name="Komma 2 7 2 4" xfId="699" xr:uid="{00000000-0005-0000-0000-0000F4000000}"/>
    <cellStyle name="Komma 2 7 3" xfId="420" xr:uid="{00000000-0005-0000-0000-0000F5000000}"/>
    <cellStyle name="Komma 2 8" xfId="197" xr:uid="{00000000-0005-0000-0000-0000F6000000}"/>
    <cellStyle name="Komma 2 8 2" xfId="386" xr:uid="{00000000-0005-0000-0000-0000F7000000}"/>
    <cellStyle name="Komma 2 8 2 2" xfId="519" xr:uid="{00000000-0005-0000-0000-0000F8000000}"/>
    <cellStyle name="Komma 2 8 2 3" xfId="612" xr:uid="{00000000-0005-0000-0000-0000F9000000}"/>
    <cellStyle name="Komma 2 8 2 4" xfId="712" xr:uid="{00000000-0005-0000-0000-0000FA000000}"/>
    <cellStyle name="Komma 2 8 3" xfId="432" xr:uid="{00000000-0005-0000-0000-0000FB000000}"/>
    <cellStyle name="Komma 2 9" xfId="246" xr:uid="{00000000-0005-0000-0000-0000FC000000}"/>
    <cellStyle name="Komma 2 9 2" xfId="478" xr:uid="{00000000-0005-0000-0000-0000FD000000}"/>
    <cellStyle name="Komma 2 9 3" xfId="573" xr:uid="{00000000-0005-0000-0000-0000FE000000}"/>
    <cellStyle name="Komma 2 9 4" xfId="672" xr:uid="{00000000-0005-0000-0000-0000FF000000}"/>
    <cellStyle name="Komma 3" xfId="18" xr:uid="{00000000-0005-0000-0000-000000010000}"/>
    <cellStyle name="Komma 3 2" xfId="142" xr:uid="{00000000-0005-0000-0000-000001010000}"/>
    <cellStyle name="Komma 3 2 2" xfId="285" xr:uid="{00000000-0005-0000-0000-000002010000}"/>
    <cellStyle name="Komma 3 2 2 2" xfId="494" xr:uid="{00000000-0005-0000-0000-000003010000}"/>
    <cellStyle name="Komma 3 2 2 3" xfId="587" xr:uid="{00000000-0005-0000-0000-000004010000}"/>
    <cellStyle name="Komma 3 2 2 4" xfId="687" xr:uid="{00000000-0005-0000-0000-000005010000}"/>
    <cellStyle name="Komma 3 3" xfId="268" xr:uid="{00000000-0005-0000-0000-000006010000}"/>
    <cellStyle name="Komma 3 3 2" xfId="484" xr:uid="{00000000-0005-0000-0000-000007010000}"/>
    <cellStyle name="Komma 3 3 3" xfId="579" xr:uid="{00000000-0005-0000-0000-000008010000}"/>
    <cellStyle name="Komma 3 3 4" xfId="678" xr:uid="{00000000-0005-0000-0000-000009010000}"/>
    <cellStyle name="Komma 4" xfId="133" xr:uid="{00000000-0005-0000-0000-00000A010000}"/>
    <cellStyle name="Komma 4 2" xfId="398" xr:uid="{00000000-0005-0000-0000-00000B010000}"/>
    <cellStyle name="Komma 4 3" xfId="243" xr:uid="{00000000-0005-0000-0000-00000C010000}"/>
    <cellStyle name="Komma 4 3 2" xfId="477" xr:uid="{00000000-0005-0000-0000-00000D010000}"/>
    <cellStyle name="Komma 4 3 3" xfId="572" xr:uid="{00000000-0005-0000-0000-00000E010000}"/>
    <cellStyle name="Komma 4 4" xfId="671" xr:uid="{00000000-0005-0000-0000-00000F010000}"/>
    <cellStyle name="Komma 5" xfId="239" xr:uid="{00000000-0005-0000-0000-000010010000}"/>
    <cellStyle name="Komma 5 2" xfId="474" xr:uid="{00000000-0005-0000-0000-000011010000}"/>
    <cellStyle name="Komma 5 3" xfId="567" xr:uid="{00000000-0005-0000-0000-000012010000}"/>
    <cellStyle name="Komma 5 4" xfId="668" xr:uid="{00000000-0005-0000-0000-000013010000}"/>
    <cellStyle name="Komma 6" xfId="437" xr:uid="{00000000-0005-0000-0000-000014010000}"/>
    <cellStyle name="Komma 6 2" xfId="570" xr:uid="{00000000-0005-0000-0000-000015010000}"/>
    <cellStyle name="MR" xfId="4" xr:uid="{00000000-0005-0000-0000-000016010000}"/>
    <cellStyle name="Neutral 2" xfId="5" xr:uid="{00000000-0005-0000-0000-000017010000}"/>
    <cellStyle name="Prozent 2" xfId="13" xr:uid="{00000000-0005-0000-0000-000019010000}"/>
    <cellStyle name="Prozent 2 2" xfId="22" xr:uid="{00000000-0005-0000-0000-00001A010000}"/>
    <cellStyle name="Prozent 2 2 2" xfId="30" xr:uid="{00000000-0005-0000-0000-00001B010000}"/>
    <cellStyle name="Prozent 2 2 2 2" xfId="110" xr:uid="{00000000-0005-0000-0000-00001C010000}"/>
    <cellStyle name="Prozent 2 2 2 2 2" xfId="191" xr:uid="{00000000-0005-0000-0000-00001D010000}"/>
    <cellStyle name="Prozent 2 2 2 2 2 2" xfId="202" xr:uid="{00000000-0005-0000-0000-00001E010000}"/>
    <cellStyle name="Prozent 2 2 2 2 2 2 2" xfId="440" xr:uid="{00000000-0005-0000-0000-00001F010000}"/>
    <cellStyle name="Prozent 2 2 2 3" xfId="82" xr:uid="{00000000-0005-0000-0000-000020010000}"/>
    <cellStyle name="Prozent 2 2 2 3 2" xfId="338" xr:uid="{00000000-0005-0000-0000-000021010000}"/>
    <cellStyle name="Prozent 2 2 3" xfId="100" xr:uid="{00000000-0005-0000-0000-000022010000}"/>
    <cellStyle name="Prozent 2 2 3 2" xfId="167" xr:uid="{00000000-0005-0000-0000-000023010000}"/>
    <cellStyle name="Prozent 2 2 3 2 2" xfId="356" xr:uid="{00000000-0005-0000-0000-000024010000}"/>
    <cellStyle name="Prozent 2 2 3 3" xfId="258" xr:uid="{00000000-0005-0000-0000-000025010000}"/>
    <cellStyle name="Prozent 2 2 4" xfId="65" xr:uid="{00000000-0005-0000-0000-000026010000}"/>
    <cellStyle name="Prozent 2 2 4 2" xfId="175" xr:uid="{00000000-0005-0000-0000-000027010000}"/>
    <cellStyle name="Prozent 2 2 4 2 2" xfId="364" xr:uid="{00000000-0005-0000-0000-000028010000}"/>
    <cellStyle name="Prozent 2 2 4 3" xfId="297" xr:uid="{00000000-0005-0000-0000-000029010000}"/>
    <cellStyle name="Prozent 2 2 5" xfId="57" xr:uid="{00000000-0005-0000-0000-00002A010000}"/>
    <cellStyle name="Prozent 2 2 5 2" xfId="322" xr:uid="{00000000-0005-0000-0000-00002B010000}"/>
    <cellStyle name="Prozent 2 2 6" xfId="120" xr:uid="{00000000-0005-0000-0000-00002C010000}"/>
    <cellStyle name="Prozent 2 2 6 2" xfId="389" xr:uid="{00000000-0005-0000-0000-00002D010000}"/>
    <cellStyle name="Prozent 2 3" xfId="29" xr:uid="{00000000-0005-0000-0000-00002E010000}"/>
    <cellStyle name="Prozent 2 3 2" xfId="109" xr:uid="{00000000-0005-0000-0000-00002F010000}"/>
    <cellStyle name="Prozent 2 3 2 2" xfId="190" xr:uid="{00000000-0005-0000-0000-000030010000}"/>
    <cellStyle name="Prozent 2 3 2 2 2" xfId="379" xr:uid="{00000000-0005-0000-0000-000031010000}"/>
    <cellStyle name="Prozent 2 3 2 3" xfId="312" xr:uid="{00000000-0005-0000-0000-000032010000}"/>
    <cellStyle name="Prozent 2 3 3" xfId="81" xr:uid="{00000000-0005-0000-0000-000033010000}"/>
    <cellStyle name="Prozent 2 3 3 2" xfId="337" xr:uid="{00000000-0005-0000-0000-000034010000}"/>
    <cellStyle name="Prozent 2 3 4" xfId="275" xr:uid="{00000000-0005-0000-0000-000035010000}"/>
    <cellStyle name="Prozent 2 4" xfId="92" xr:uid="{00000000-0005-0000-0000-000036010000}"/>
    <cellStyle name="Prozent 2 4 2" xfId="159" xr:uid="{00000000-0005-0000-0000-000037010000}"/>
    <cellStyle name="Prozent 2 4 2 2" xfId="348" xr:uid="{00000000-0005-0000-0000-000038010000}"/>
    <cellStyle name="Prozent 2 4 3" xfId="257" xr:uid="{00000000-0005-0000-0000-000039010000}"/>
    <cellStyle name="Prozent 2 5" xfId="64" xr:uid="{00000000-0005-0000-0000-00003A010000}"/>
    <cellStyle name="Prozent 2 5 2" xfId="174" xr:uid="{00000000-0005-0000-0000-00003B010000}"/>
    <cellStyle name="Prozent 2 5 2 2" xfId="363" xr:uid="{00000000-0005-0000-0000-00003C010000}"/>
    <cellStyle name="Prozent 2 5 3" xfId="296" xr:uid="{00000000-0005-0000-0000-00003D010000}"/>
    <cellStyle name="Prozent 2 6" xfId="49" xr:uid="{00000000-0005-0000-0000-00003E010000}"/>
    <cellStyle name="Prozent 2 6 2" xfId="321" xr:uid="{00000000-0005-0000-0000-00003F010000}"/>
    <cellStyle name="Prozent 2 7" xfId="119" xr:uid="{00000000-0005-0000-0000-000040010000}"/>
    <cellStyle name="Prozent 2 7 2" xfId="388" xr:uid="{00000000-0005-0000-0000-000041010000}"/>
    <cellStyle name="Prozent 3" xfId="44" xr:uid="{00000000-0005-0000-0000-000042010000}"/>
    <cellStyle name="Prozent 3 2" xfId="436" xr:uid="{00000000-0005-0000-0000-000043010000}"/>
    <cellStyle name="Standard" xfId="0" builtinId="0"/>
    <cellStyle name="Standard 2" xfId="6" xr:uid="{00000000-0005-0000-0000-000045010000}"/>
    <cellStyle name="Standard 2 2" xfId="9" xr:uid="{00000000-0005-0000-0000-000046010000}"/>
    <cellStyle name="Standard 2 2 2" xfId="11" xr:uid="{00000000-0005-0000-0000-000047010000}"/>
    <cellStyle name="Standard 2 2 2 2" xfId="23" xr:uid="{00000000-0005-0000-0000-000048010000}"/>
    <cellStyle name="Standard 2 2 2 2 2" xfId="34" xr:uid="{00000000-0005-0000-0000-000049010000}"/>
    <cellStyle name="Standard 2 2 2 2 2 2" xfId="112" xr:uid="{00000000-0005-0000-0000-00004A010000}"/>
    <cellStyle name="Standard 2 2 2 2 2 2 2" xfId="193" xr:uid="{00000000-0005-0000-0000-00004B010000}"/>
    <cellStyle name="Standard 2 2 2 2 2 2 2 2" xfId="200" xr:uid="{00000000-0005-0000-0000-00004C010000}"/>
    <cellStyle name="Standard 2 2 2 2 2 2 2 2 2" xfId="438" xr:uid="{00000000-0005-0000-0000-00004D010000}"/>
    <cellStyle name="Standard 2 2 2 2 2 3" xfId="84" xr:uid="{00000000-0005-0000-0000-00004E010000}"/>
    <cellStyle name="Standard 2 2 2 2 2 3 2" xfId="340" xr:uid="{00000000-0005-0000-0000-00004F010000}"/>
    <cellStyle name="Standard 2 2 2 2 3" xfId="101" xr:uid="{00000000-0005-0000-0000-000050010000}"/>
    <cellStyle name="Standard 2 2 2 2 3 2" xfId="168" xr:uid="{00000000-0005-0000-0000-000051010000}"/>
    <cellStyle name="Standard 2 2 2 2 3 2 2" xfId="357" xr:uid="{00000000-0005-0000-0000-000052010000}"/>
    <cellStyle name="Standard 2 2 2 2 3 3" xfId="262" xr:uid="{00000000-0005-0000-0000-000053010000}"/>
    <cellStyle name="Standard 2 2 2 2 4" xfId="69" xr:uid="{00000000-0005-0000-0000-000054010000}"/>
    <cellStyle name="Standard 2 2 2 2 4 2" xfId="179" xr:uid="{00000000-0005-0000-0000-000055010000}"/>
    <cellStyle name="Standard 2 2 2 2 4 2 2" xfId="368" xr:uid="{00000000-0005-0000-0000-000056010000}"/>
    <cellStyle name="Standard 2 2 2 2 4 3" xfId="301" xr:uid="{00000000-0005-0000-0000-000057010000}"/>
    <cellStyle name="Standard 2 2 2 2 5" xfId="58" xr:uid="{00000000-0005-0000-0000-000058010000}"/>
    <cellStyle name="Standard 2 2 2 2 5 2" xfId="326" xr:uid="{00000000-0005-0000-0000-000059010000}"/>
    <cellStyle name="Standard 2 2 2 2 6" xfId="124" xr:uid="{00000000-0005-0000-0000-00005A010000}"/>
    <cellStyle name="Standard 2 2 2 2 6 2" xfId="393" xr:uid="{00000000-0005-0000-0000-00005B010000}"/>
    <cellStyle name="Standard 2 2 2 3" xfId="33" xr:uid="{00000000-0005-0000-0000-00005C010000}"/>
    <cellStyle name="Standard 2 2 2 3 2" xfId="111" xr:uid="{00000000-0005-0000-0000-00005D010000}"/>
    <cellStyle name="Standard 2 2 2 3 2 2" xfId="192" xr:uid="{00000000-0005-0000-0000-00005E010000}"/>
    <cellStyle name="Standard 2 2 2 3 2 2 2" xfId="380" xr:uid="{00000000-0005-0000-0000-00005F010000}"/>
    <cellStyle name="Standard 2 2 2 3 2 3" xfId="313" xr:uid="{00000000-0005-0000-0000-000060010000}"/>
    <cellStyle name="Standard 2 2 2 3 3" xfId="83" xr:uid="{00000000-0005-0000-0000-000061010000}"/>
    <cellStyle name="Standard 2 2 2 3 3 2" xfId="339" xr:uid="{00000000-0005-0000-0000-000062010000}"/>
    <cellStyle name="Standard 2 2 2 3 4" xfId="277" xr:uid="{00000000-0005-0000-0000-000063010000}"/>
    <cellStyle name="Standard 2 2 2 4" xfId="90" xr:uid="{00000000-0005-0000-0000-000064010000}"/>
    <cellStyle name="Standard 2 2 2 4 2" xfId="157" xr:uid="{00000000-0005-0000-0000-000065010000}"/>
    <cellStyle name="Standard 2 2 2 4 2 2" xfId="346" xr:uid="{00000000-0005-0000-0000-000066010000}"/>
    <cellStyle name="Standard 2 2 2 4 3" xfId="261" xr:uid="{00000000-0005-0000-0000-000067010000}"/>
    <cellStyle name="Standard 2 2 2 5" xfId="68" xr:uid="{00000000-0005-0000-0000-000068010000}"/>
    <cellStyle name="Standard 2 2 2 5 2" xfId="178" xr:uid="{00000000-0005-0000-0000-000069010000}"/>
    <cellStyle name="Standard 2 2 2 5 2 2" xfId="367" xr:uid="{00000000-0005-0000-0000-00006A010000}"/>
    <cellStyle name="Standard 2 2 2 5 3" xfId="300" xr:uid="{00000000-0005-0000-0000-00006B010000}"/>
    <cellStyle name="Standard 2 2 2 6" xfId="47" xr:uid="{00000000-0005-0000-0000-00006C010000}"/>
    <cellStyle name="Standard 2 2 2 6 2" xfId="325" xr:uid="{00000000-0005-0000-0000-00006D010000}"/>
    <cellStyle name="Standard 2 2 2 7" xfId="123" xr:uid="{00000000-0005-0000-0000-00006E010000}"/>
    <cellStyle name="Standard 2 2 2 7 2" xfId="392" xr:uid="{00000000-0005-0000-0000-00006F010000}"/>
    <cellStyle name="Standard 2 2 3" xfId="32" xr:uid="{00000000-0005-0000-0000-000070010000}"/>
    <cellStyle name="Standard 2 2 3 2" xfId="105" xr:uid="{00000000-0005-0000-0000-000071010000}"/>
    <cellStyle name="Standard 2 2 3 2 2" xfId="184" xr:uid="{00000000-0005-0000-0000-000072010000}"/>
    <cellStyle name="Standard 2 2 3 2 2 2" xfId="373" xr:uid="{00000000-0005-0000-0000-000073010000}"/>
    <cellStyle name="Standard 2 2 3 2 3" xfId="306" xr:uid="{00000000-0005-0000-0000-000074010000}"/>
    <cellStyle name="Standard 2 2 3 3" xfId="74" xr:uid="{00000000-0005-0000-0000-000075010000}"/>
    <cellStyle name="Standard 2 2 3 3 2" xfId="331" xr:uid="{00000000-0005-0000-0000-000076010000}"/>
    <cellStyle name="Standard 2 2 3 4" xfId="267" xr:uid="{00000000-0005-0000-0000-000077010000}"/>
    <cellStyle name="Standard 2 2 4" xfId="89" xr:uid="{00000000-0005-0000-0000-000078010000}"/>
    <cellStyle name="Standard 2 2 4 2" xfId="156" xr:uid="{00000000-0005-0000-0000-000079010000}"/>
    <cellStyle name="Standard 2 2 4 2 2" xfId="345" xr:uid="{00000000-0005-0000-0000-00007A010000}"/>
    <cellStyle name="Standard 2 2 4 3" xfId="260" xr:uid="{00000000-0005-0000-0000-00007B010000}"/>
    <cellStyle name="Standard 2 2 5" xfId="67" xr:uid="{00000000-0005-0000-0000-00007C010000}"/>
    <cellStyle name="Standard 2 2 5 2" xfId="177" xr:uid="{00000000-0005-0000-0000-00007D010000}"/>
    <cellStyle name="Standard 2 2 5 2 2" xfId="366" xr:uid="{00000000-0005-0000-0000-00007E010000}"/>
    <cellStyle name="Standard 2 2 5 3" xfId="299" xr:uid="{00000000-0005-0000-0000-00007F010000}"/>
    <cellStyle name="Standard 2 2 6" xfId="46" xr:uid="{00000000-0005-0000-0000-000080010000}"/>
    <cellStyle name="Standard 2 2 6 2" xfId="324" xr:uid="{00000000-0005-0000-0000-000081010000}"/>
    <cellStyle name="Standard 2 2 7" xfId="122" xr:uid="{00000000-0005-0000-0000-000082010000}"/>
    <cellStyle name="Standard 2 2 7 2" xfId="391" xr:uid="{00000000-0005-0000-0000-000083010000}"/>
    <cellStyle name="Standard 2 3" xfId="24" xr:uid="{00000000-0005-0000-0000-000084010000}"/>
    <cellStyle name="Standard 2 3 2" xfId="102" xr:uid="{00000000-0005-0000-0000-000085010000}"/>
    <cellStyle name="Standard 2 3 2 2" xfId="169" xr:uid="{00000000-0005-0000-0000-000086010000}"/>
    <cellStyle name="Standard 2 3 2 2 2" xfId="358" xr:uid="{00000000-0005-0000-0000-000087010000}"/>
    <cellStyle name="Standard 2 3 2 3" xfId="280" xr:uid="{00000000-0005-0000-0000-000088010000}"/>
    <cellStyle name="Standard 2 3 3" xfId="87" xr:uid="{00000000-0005-0000-0000-000089010000}"/>
    <cellStyle name="Standard 2 3 3 2" xfId="196" xr:uid="{00000000-0005-0000-0000-00008A010000}"/>
    <cellStyle name="Standard 2 3 3 2 2" xfId="383" xr:uid="{00000000-0005-0000-0000-00008B010000}"/>
    <cellStyle name="Standard 2 3 3 3" xfId="316" xr:uid="{00000000-0005-0000-0000-00008C010000}"/>
    <cellStyle name="Standard 2 3 4" xfId="59" xr:uid="{00000000-0005-0000-0000-00008D010000}"/>
    <cellStyle name="Standard 2 3 4 2" xfId="343" xr:uid="{00000000-0005-0000-0000-00008E010000}"/>
    <cellStyle name="Standard 2 3 5" xfId="252" xr:uid="{00000000-0005-0000-0000-00008F010000}"/>
    <cellStyle name="Standard 2 4" xfId="31" xr:uid="{00000000-0005-0000-0000-000090010000}"/>
    <cellStyle name="Standard 2 4 2" xfId="103" xr:uid="{00000000-0005-0000-0000-000091010000}"/>
    <cellStyle name="Standard 2 4 2 2" xfId="182" xr:uid="{00000000-0005-0000-0000-000092010000}"/>
    <cellStyle name="Standard 2 4 2 2 2" xfId="371" xr:uid="{00000000-0005-0000-0000-000093010000}"/>
    <cellStyle name="Standard 2 4 2 3" xfId="304" xr:uid="{00000000-0005-0000-0000-000094010000}"/>
    <cellStyle name="Standard 2 4 3" xfId="72" xr:uid="{00000000-0005-0000-0000-000095010000}"/>
    <cellStyle name="Standard 2 4 3 2" xfId="329" xr:uid="{00000000-0005-0000-0000-000096010000}"/>
    <cellStyle name="Standard 2 4 4" xfId="265" xr:uid="{00000000-0005-0000-0000-000097010000}"/>
    <cellStyle name="Standard 2 5" xfId="88" xr:uid="{00000000-0005-0000-0000-000098010000}"/>
    <cellStyle name="Standard 2 5 2" xfId="155" xr:uid="{00000000-0005-0000-0000-000099010000}"/>
    <cellStyle name="Standard 2 5 2 2" xfId="344" xr:uid="{00000000-0005-0000-0000-00009A010000}"/>
    <cellStyle name="Standard 2 5 3" xfId="259" xr:uid="{00000000-0005-0000-0000-00009B010000}"/>
    <cellStyle name="Standard 2 6" xfId="66" xr:uid="{00000000-0005-0000-0000-00009C010000}"/>
    <cellStyle name="Standard 2 6 2" xfId="176" xr:uid="{00000000-0005-0000-0000-00009D010000}"/>
    <cellStyle name="Standard 2 6 2 2" xfId="365" xr:uid="{00000000-0005-0000-0000-00009E010000}"/>
    <cellStyle name="Standard 2 6 3" xfId="298" xr:uid="{00000000-0005-0000-0000-00009F010000}"/>
    <cellStyle name="Standard 2 7" xfId="45" xr:uid="{00000000-0005-0000-0000-0000A0010000}"/>
    <cellStyle name="Standard 2 7 2" xfId="323" xr:uid="{00000000-0005-0000-0000-0000A1010000}"/>
    <cellStyle name="Standard 2 8" xfId="121" xr:uid="{00000000-0005-0000-0000-0000A2010000}"/>
    <cellStyle name="Standard 2 8 2" xfId="390" xr:uid="{00000000-0005-0000-0000-0000A3010000}"/>
    <cellStyle name="Standard 3" xfId="7" xr:uid="{00000000-0005-0000-0000-0000A4010000}"/>
    <cellStyle name="Standard 4" xfId="16" xr:uid="{00000000-0005-0000-0000-0000A5010000}"/>
    <cellStyle name="Standard 4 2" xfId="35" xr:uid="{00000000-0005-0000-0000-0000A6010000}"/>
    <cellStyle name="Standard 4 2 2" xfId="113" xr:uid="{00000000-0005-0000-0000-0000A7010000}"/>
    <cellStyle name="Standard 4 2 2 2" xfId="194" xr:uid="{00000000-0005-0000-0000-0000A8010000}"/>
    <cellStyle name="Standard 4 2 2 2 2" xfId="381" xr:uid="{00000000-0005-0000-0000-0000A9010000}"/>
    <cellStyle name="Standard 4 2 2 3" xfId="314" xr:uid="{00000000-0005-0000-0000-0000AA010000}"/>
    <cellStyle name="Standard 4 2 3" xfId="85" xr:uid="{00000000-0005-0000-0000-0000AB010000}"/>
    <cellStyle name="Standard 4 2 3 2" xfId="341" xr:uid="{00000000-0005-0000-0000-0000AC010000}"/>
    <cellStyle name="Standard 4 2 4" xfId="278" xr:uid="{00000000-0005-0000-0000-0000AD010000}"/>
    <cellStyle name="Standard 4 3" xfId="95" xr:uid="{00000000-0005-0000-0000-0000AE010000}"/>
    <cellStyle name="Standard 4 3 2" xfId="162" xr:uid="{00000000-0005-0000-0000-0000AF010000}"/>
    <cellStyle name="Standard 4 3 2 2" xfId="351" xr:uid="{00000000-0005-0000-0000-0000B0010000}"/>
    <cellStyle name="Standard 4 3 3" xfId="263" xr:uid="{00000000-0005-0000-0000-0000B1010000}"/>
    <cellStyle name="Standard 4 4" xfId="70" xr:uid="{00000000-0005-0000-0000-0000B2010000}"/>
    <cellStyle name="Standard 4 4 2" xfId="180" xr:uid="{00000000-0005-0000-0000-0000B3010000}"/>
    <cellStyle name="Standard 4 4 2 2" xfId="369" xr:uid="{00000000-0005-0000-0000-0000B4010000}"/>
    <cellStyle name="Standard 4 4 3" xfId="302" xr:uid="{00000000-0005-0000-0000-0000B5010000}"/>
    <cellStyle name="Standard 4 5" xfId="52" xr:uid="{00000000-0005-0000-0000-0000B6010000}"/>
    <cellStyle name="Standard 4 5 2" xfId="327" xr:uid="{00000000-0005-0000-0000-0000B7010000}"/>
    <cellStyle name="Standard 4 6" xfId="125" xr:uid="{00000000-0005-0000-0000-0000B8010000}"/>
    <cellStyle name="Standard 4 6 2" xfId="394" xr:uid="{00000000-0005-0000-0000-0000B9010000}"/>
    <cellStyle name="Standard 4 7" xfId="250" xr:uid="{00000000-0005-0000-0000-0000BA010000}"/>
    <cellStyle name="Standard 5" xfId="2" xr:uid="{00000000-0005-0000-0000-0000BB010000}"/>
    <cellStyle name="Standard 5 2" xfId="242" xr:uid="{00000000-0005-0000-0000-0000BC010000}"/>
    <cellStyle name="Standard 5 2 2" xfId="647" xr:uid="{00000000-0005-0000-0000-0000BD010000}"/>
    <cellStyle name="Standard 5 3" xfId="217" xr:uid="{00000000-0005-0000-0000-0000BE010000}"/>
    <cellStyle name="Standard 6" xfId="38" xr:uid="{00000000-0005-0000-0000-0000BF010000}"/>
    <cellStyle name="Standard 6 2" xfId="636" xr:uid="{00000000-0005-0000-0000-0000C0010000}"/>
    <cellStyle name="Standard 6 3" xfId="569" xr:uid="{00000000-0005-0000-0000-0000C1010000}"/>
    <cellStyle name="Standard 6 4" xfId="204" xr:uid="{00000000-0005-0000-0000-0000C2010000}"/>
    <cellStyle name="Standard 7" xfId="205" xr:uid="{00000000-0005-0000-0000-0000C3010000}"/>
    <cellStyle name="Standard 8" xfId="485" xr:uid="{00000000-0005-0000-0000-0000C4010000}"/>
    <cellStyle name="Standard 8 2" xfId="548" xr:uid="{00000000-0005-0000-0000-0000C5010000}"/>
    <cellStyle name="Währung" xfId="1" builtinId="4"/>
    <cellStyle name="Währung 10" xfId="441" xr:uid="{00000000-0005-0000-0000-0000C7010000}"/>
    <cellStyle name="Währung 11" xfId="442" xr:uid="{00000000-0005-0000-0000-0000C8010000}"/>
    <cellStyle name="Währung 12" xfId="543" xr:uid="{00000000-0005-0000-0000-0000C9010000}"/>
    <cellStyle name="Währung 13" xfId="129" xr:uid="{00000000-0005-0000-0000-0000CA010000}"/>
    <cellStyle name="Währung 14" xfId="653" xr:uid="{00000000-0005-0000-0000-0000CB010000}"/>
    <cellStyle name="Währung 2" xfId="8" xr:uid="{00000000-0005-0000-0000-0000CC010000}"/>
    <cellStyle name="Währung 2 10" xfId="649" xr:uid="{00000000-0005-0000-0000-0000CD010000}"/>
    <cellStyle name="Währung 2 2" xfId="17" xr:uid="{00000000-0005-0000-0000-0000CE010000}"/>
    <cellStyle name="Währung 2 2 10" xfId="221" xr:uid="{00000000-0005-0000-0000-0000CF010000}"/>
    <cellStyle name="Währung 2 2 10 2" xfId="456" xr:uid="{00000000-0005-0000-0000-0000D0010000}"/>
    <cellStyle name="Währung 2 2 10 3" xfId="640" xr:uid="{00000000-0005-0000-0000-0000D1010000}"/>
    <cellStyle name="Währung 2 2 11" xfId="209" xr:uid="{00000000-0005-0000-0000-0000D2010000}"/>
    <cellStyle name="Währung 2 2 12" xfId="446" xr:uid="{00000000-0005-0000-0000-0000D3010000}"/>
    <cellStyle name="Währung 2 2 13" xfId="547" xr:uid="{00000000-0005-0000-0000-0000D4010000}"/>
    <cellStyle name="Währung 2 2 14" xfId="135" xr:uid="{00000000-0005-0000-0000-0000D5010000}"/>
    <cellStyle name="Währung 2 2 15" xfId="650" xr:uid="{00000000-0005-0000-0000-0000D6010000}"/>
    <cellStyle name="Währung 2 2 2" xfId="36" xr:uid="{00000000-0005-0000-0000-0000D7010000}"/>
    <cellStyle name="Währung 2 2 2 10" xfId="550" xr:uid="{00000000-0005-0000-0000-0000D8010000}"/>
    <cellStyle name="Währung 2 2 2 11" xfId="137" xr:uid="{00000000-0005-0000-0000-0000D9010000}"/>
    <cellStyle name="Währung 2 2 2 12" xfId="652" xr:uid="{00000000-0005-0000-0000-0000DA010000}"/>
    <cellStyle name="Währung 2 2 2 2" xfId="114" xr:uid="{00000000-0005-0000-0000-0000DB010000}"/>
    <cellStyle name="Währung 2 2 2 2 10" xfId="661" xr:uid="{00000000-0005-0000-0000-0000DC010000}"/>
    <cellStyle name="Währung 2 2 2 2 2" xfId="195" xr:uid="{00000000-0005-0000-0000-0000DD010000}"/>
    <cellStyle name="Währung 2 2 2 2 2 2" xfId="382" xr:uid="{00000000-0005-0000-0000-0000DE010000}"/>
    <cellStyle name="Währung 2 2 2 2 2 2 2" xfId="518" xr:uid="{00000000-0005-0000-0000-0000DF010000}"/>
    <cellStyle name="Währung 2 2 2 2 2 2 3" xfId="611" xr:uid="{00000000-0005-0000-0000-0000E0010000}"/>
    <cellStyle name="Währung 2 2 2 2 2 2 4" xfId="711" xr:uid="{00000000-0005-0000-0000-0000E1010000}"/>
    <cellStyle name="Währung 2 2 2 2 2 3" xfId="431" xr:uid="{00000000-0005-0000-0000-0000E2010000}"/>
    <cellStyle name="Währung 2 2 2 2 2 3 2" xfId="540" xr:uid="{00000000-0005-0000-0000-0000E3010000}"/>
    <cellStyle name="Währung 2 2 2 2 2 3 3" xfId="633" xr:uid="{00000000-0005-0000-0000-0000E4010000}"/>
    <cellStyle name="Währung 2 2 2 2 2 3 4" xfId="733" xr:uid="{00000000-0005-0000-0000-0000E5010000}"/>
    <cellStyle name="Währung 2 2 2 2 2 4" xfId="237" xr:uid="{00000000-0005-0000-0000-0000E6010000}"/>
    <cellStyle name="Währung 2 2 2 2 2 5" xfId="472" xr:uid="{00000000-0005-0000-0000-0000E7010000}"/>
    <cellStyle name="Währung 2 2 2 2 2 6" xfId="565" xr:uid="{00000000-0005-0000-0000-0000E8010000}"/>
    <cellStyle name="Währung 2 2 2 2 2 7" xfId="666" xr:uid="{00000000-0005-0000-0000-0000E9010000}"/>
    <cellStyle name="Währung 2 2 2 2 3" xfId="315" xr:uid="{00000000-0005-0000-0000-0000EA010000}"/>
    <cellStyle name="Währung 2 2 2 2 3 2" xfId="505" xr:uid="{00000000-0005-0000-0000-0000EB010000}"/>
    <cellStyle name="Währung 2 2 2 2 3 3" xfId="598" xr:uid="{00000000-0005-0000-0000-0000EC010000}"/>
    <cellStyle name="Währung 2 2 2 2 3 4" xfId="698" xr:uid="{00000000-0005-0000-0000-0000ED010000}"/>
    <cellStyle name="Währung 2 2 2 2 4" xfId="419" xr:uid="{00000000-0005-0000-0000-0000EE010000}"/>
    <cellStyle name="Währung 2 2 2 2 4 2" xfId="535" xr:uid="{00000000-0005-0000-0000-0000EF010000}"/>
    <cellStyle name="Währung 2 2 2 2 4 3" xfId="628" xr:uid="{00000000-0005-0000-0000-0000F0010000}"/>
    <cellStyle name="Währung 2 2 2 2 4 4" xfId="728" xr:uid="{00000000-0005-0000-0000-0000F1010000}"/>
    <cellStyle name="Währung 2 2 2 2 5" xfId="232" xr:uid="{00000000-0005-0000-0000-0000F2010000}"/>
    <cellStyle name="Währung 2 2 2 2 5 2" xfId="467" xr:uid="{00000000-0005-0000-0000-0000F3010000}"/>
    <cellStyle name="Währung 2 2 2 2 5 3" xfId="646" xr:uid="{00000000-0005-0000-0000-0000F4010000}"/>
    <cellStyle name="Währung 2 2 2 2 6" xfId="216" xr:uid="{00000000-0005-0000-0000-0000F5010000}"/>
    <cellStyle name="Währung 2 2 2 2 7" xfId="452" xr:uid="{00000000-0005-0000-0000-0000F6010000}"/>
    <cellStyle name="Währung 2 2 2 2 8" xfId="559" xr:uid="{00000000-0005-0000-0000-0000F7010000}"/>
    <cellStyle name="Währung 2 2 2 2 9" xfId="150" xr:uid="{00000000-0005-0000-0000-0000F8010000}"/>
    <cellStyle name="Währung 2 2 2 3" xfId="86" xr:uid="{00000000-0005-0000-0000-0000F9010000}"/>
    <cellStyle name="Währung 2 2 2 3 2" xfId="288" xr:uid="{00000000-0005-0000-0000-0000FA010000}"/>
    <cellStyle name="Währung 2 2 2 3 2 2" xfId="497" xr:uid="{00000000-0005-0000-0000-0000FB010000}"/>
    <cellStyle name="Währung 2 2 2 3 2 3" xfId="590" xr:uid="{00000000-0005-0000-0000-0000FC010000}"/>
    <cellStyle name="Währung 2 2 2 3 2 4" xfId="690" xr:uid="{00000000-0005-0000-0000-0000FD010000}"/>
    <cellStyle name="Währung 2 2 2 3 3" xfId="411" xr:uid="{00000000-0005-0000-0000-0000FE010000}"/>
    <cellStyle name="Währung 2 2 2 3 3 2" xfId="531" xr:uid="{00000000-0005-0000-0000-0000FF010000}"/>
    <cellStyle name="Währung 2 2 2 3 3 3" xfId="624" xr:uid="{00000000-0005-0000-0000-000000020000}"/>
    <cellStyle name="Währung 2 2 2 3 3 4" xfId="724" xr:uid="{00000000-0005-0000-0000-000001020000}"/>
    <cellStyle name="Währung 2 2 2 3 4" xfId="228" xr:uid="{00000000-0005-0000-0000-000002020000}"/>
    <cellStyle name="Währung 2 2 2 3 4 2" xfId="463" xr:uid="{00000000-0005-0000-0000-000003020000}"/>
    <cellStyle name="Währung 2 2 2 3 4 3" xfId="644" xr:uid="{00000000-0005-0000-0000-000004020000}"/>
    <cellStyle name="Währung 2 2 2 3 5" xfId="214" xr:uid="{00000000-0005-0000-0000-000005020000}"/>
    <cellStyle name="Währung 2 2 2 3 6" xfId="450" xr:uid="{00000000-0005-0000-0000-000006020000}"/>
    <cellStyle name="Währung 2 2 2 3 7" xfId="555" xr:uid="{00000000-0005-0000-0000-000007020000}"/>
    <cellStyle name="Währung 2 2 2 3 8" xfId="143" xr:uid="{00000000-0005-0000-0000-000008020000}"/>
    <cellStyle name="Währung 2 2 2 3 9" xfId="657" xr:uid="{00000000-0005-0000-0000-000009020000}"/>
    <cellStyle name="Währung 2 2 2 4" xfId="43" xr:uid="{00000000-0005-0000-0000-00000A020000}"/>
    <cellStyle name="Währung 2 2 2 4 2" xfId="342" xr:uid="{00000000-0005-0000-0000-00000B020000}"/>
    <cellStyle name="Währung 2 2 2 4 2 2" xfId="510" xr:uid="{00000000-0005-0000-0000-00000C020000}"/>
    <cellStyle name="Währung 2 2 2 4 2 3" xfId="603" xr:uid="{00000000-0005-0000-0000-00000D020000}"/>
    <cellStyle name="Währung 2 2 2 4 2 4" xfId="703" xr:uid="{00000000-0005-0000-0000-00000E020000}"/>
    <cellStyle name="Währung 2 2 2 4 3" xfId="424" xr:uid="{00000000-0005-0000-0000-00000F020000}"/>
    <cellStyle name="Währung 2 2 2 4 3 2" xfId="537" xr:uid="{00000000-0005-0000-0000-000010020000}"/>
    <cellStyle name="Währung 2 2 2 4 3 3" xfId="630" xr:uid="{00000000-0005-0000-0000-000011020000}"/>
    <cellStyle name="Währung 2 2 2 4 3 4" xfId="730" xr:uid="{00000000-0005-0000-0000-000012020000}"/>
    <cellStyle name="Währung 2 2 2 4 4" xfId="234" xr:uid="{00000000-0005-0000-0000-000013020000}"/>
    <cellStyle name="Währung 2 2 2 4 5" xfId="469" xr:uid="{00000000-0005-0000-0000-000014020000}"/>
    <cellStyle name="Währung 2 2 2 4 6" xfId="561" xr:uid="{00000000-0005-0000-0000-000015020000}"/>
    <cellStyle name="Währung 2 2 2 4 7" xfId="154" xr:uid="{00000000-0005-0000-0000-000016020000}"/>
    <cellStyle name="Währung 2 2 2 4 8" xfId="663" xr:uid="{00000000-0005-0000-0000-000017020000}"/>
    <cellStyle name="Währung 2 2 2 5" xfId="279" xr:uid="{00000000-0005-0000-0000-000018020000}"/>
    <cellStyle name="Währung 2 2 2 5 2" xfId="489" xr:uid="{00000000-0005-0000-0000-000019020000}"/>
    <cellStyle name="Währung 2 2 2 5 3" xfId="583" xr:uid="{00000000-0005-0000-0000-00001A020000}"/>
    <cellStyle name="Währung 2 2 2 5 4" xfId="682" xr:uid="{00000000-0005-0000-0000-00001B020000}"/>
    <cellStyle name="Währung 2 2 2 6" xfId="403" xr:uid="{00000000-0005-0000-0000-00001C020000}"/>
    <cellStyle name="Währung 2 2 2 6 2" xfId="526" xr:uid="{00000000-0005-0000-0000-00001D020000}"/>
    <cellStyle name="Währung 2 2 2 6 3" xfId="619" xr:uid="{00000000-0005-0000-0000-00001E020000}"/>
    <cellStyle name="Währung 2 2 2 6 4" xfId="719" xr:uid="{00000000-0005-0000-0000-00001F020000}"/>
    <cellStyle name="Währung 2 2 2 7" xfId="223" xr:uid="{00000000-0005-0000-0000-000020020000}"/>
    <cellStyle name="Währung 2 2 2 7 2" xfId="458" xr:uid="{00000000-0005-0000-0000-000021020000}"/>
    <cellStyle name="Währung 2 2 2 7 3" xfId="641" xr:uid="{00000000-0005-0000-0000-000022020000}"/>
    <cellStyle name="Währung 2 2 2 8" xfId="211" xr:uid="{00000000-0005-0000-0000-000023020000}"/>
    <cellStyle name="Währung 2 2 2 9" xfId="447" xr:uid="{00000000-0005-0000-0000-000024020000}"/>
    <cellStyle name="Währung 2 2 3" xfId="96" xr:uid="{00000000-0005-0000-0000-000025020000}"/>
    <cellStyle name="Währung 2 2 3 10" xfId="136" xr:uid="{00000000-0005-0000-0000-000026020000}"/>
    <cellStyle name="Währung 2 2 3 11" xfId="651" xr:uid="{00000000-0005-0000-0000-000027020000}"/>
    <cellStyle name="Währung 2 2 3 2" xfId="147" xr:uid="{00000000-0005-0000-0000-000028020000}"/>
    <cellStyle name="Währung 2 2 3 2 2" xfId="290" xr:uid="{00000000-0005-0000-0000-000029020000}"/>
    <cellStyle name="Währung 2 2 3 2 2 2" xfId="499" xr:uid="{00000000-0005-0000-0000-00002A020000}"/>
    <cellStyle name="Währung 2 2 3 2 2 3" xfId="592" xr:uid="{00000000-0005-0000-0000-00002B020000}"/>
    <cellStyle name="Währung 2 2 3 2 2 4" xfId="692" xr:uid="{00000000-0005-0000-0000-00002C020000}"/>
    <cellStyle name="Währung 2 2 3 2 3" xfId="414" xr:uid="{00000000-0005-0000-0000-00002D020000}"/>
    <cellStyle name="Währung 2 2 3 2 3 2" xfId="533" xr:uid="{00000000-0005-0000-0000-00002E020000}"/>
    <cellStyle name="Währung 2 2 3 2 3 3" xfId="626" xr:uid="{00000000-0005-0000-0000-00002F020000}"/>
    <cellStyle name="Währung 2 2 3 2 3 4" xfId="726" xr:uid="{00000000-0005-0000-0000-000030020000}"/>
    <cellStyle name="Währung 2 2 3 2 4" xfId="230" xr:uid="{00000000-0005-0000-0000-000031020000}"/>
    <cellStyle name="Währung 2 2 3 2 5" xfId="465" xr:uid="{00000000-0005-0000-0000-000032020000}"/>
    <cellStyle name="Währung 2 2 3 2 6" xfId="557" xr:uid="{00000000-0005-0000-0000-000033020000}"/>
    <cellStyle name="Währung 2 2 3 2 7" xfId="659" xr:uid="{00000000-0005-0000-0000-000034020000}"/>
    <cellStyle name="Währung 2 2 3 3" xfId="163" xr:uid="{00000000-0005-0000-0000-000035020000}"/>
    <cellStyle name="Währung 2 2 3 3 2" xfId="352" xr:uid="{00000000-0005-0000-0000-000036020000}"/>
    <cellStyle name="Währung 2 2 3 3 2 2" xfId="512" xr:uid="{00000000-0005-0000-0000-000037020000}"/>
    <cellStyle name="Währung 2 2 3 3 2 3" xfId="605" xr:uid="{00000000-0005-0000-0000-000038020000}"/>
    <cellStyle name="Währung 2 2 3 3 2 4" xfId="705" xr:uid="{00000000-0005-0000-0000-000039020000}"/>
    <cellStyle name="Währung 2 2 3 3 3" xfId="426" xr:uid="{00000000-0005-0000-0000-00003A020000}"/>
    <cellStyle name="Währung 2 2 3 3 3 2" xfId="538" xr:uid="{00000000-0005-0000-0000-00003B020000}"/>
    <cellStyle name="Währung 2 2 3 3 3 3" xfId="631" xr:uid="{00000000-0005-0000-0000-00003C020000}"/>
    <cellStyle name="Währung 2 2 3 3 3 4" xfId="731" xr:uid="{00000000-0005-0000-0000-00003D020000}"/>
    <cellStyle name="Währung 2 2 3 3 4" xfId="235" xr:uid="{00000000-0005-0000-0000-00003E020000}"/>
    <cellStyle name="Währung 2 2 3 3 5" xfId="470" xr:uid="{00000000-0005-0000-0000-00003F020000}"/>
    <cellStyle name="Währung 2 2 3 3 6" xfId="563" xr:uid="{00000000-0005-0000-0000-000040020000}"/>
    <cellStyle name="Währung 2 2 3 3 7" xfId="664" xr:uid="{00000000-0005-0000-0000-000041020000}"/>
    <cellStyle name="Währung 2 2 3 4" xfId="264" xr:uid="{00000000-0005-0000-0000-000042020000}"/>
    <cellStyle name="Währung 2 2 3 4 2" xfId="483" xr:uid="{00000000-0005-0000-0000-000043020000}"/>
    <cellStyle name="Währung 2 2 3 4 3" xfId="578" xr:uid="{00000000-0005-0000-0000-000044020000}"/>
    <cellStyle name="Währung 2 2 3 4 4" xfId="677" xr:uid="{00000000-0005-0000-0000-000045020000}"/>
    <cellStyle name="Währung 2 2 3 5" xfId="402" xr:uid="{00000000-0005-0000-0000-000046020000}"/>
    <cellStyle name="Währung 2 2 3 5 2" xfId="525" xr:uid="{00000000-0005-0000-0000-000047020000}"/>
    <cellStyle name="Währung 2 2 3 5 3" xfId="618" xr:uid="{00000000-0005-0000-0000-000048020000}"/>
    <cellStyle name="Währung 2 2 3 5 4" xfId="718" xr:uid="{00000000-0005-0000-0000-000049020000}"/>
    <cellStyle name="Währung 2 2 3 6" xfId="222" xr:uid="{00000000-0005-0000-0000-00004A020000}"/>
    <cellStyle name="Währung 2 2 3 6 2" xfId="457" xr:uid="{00000000-0005-0000-0000-00004B020000}"/>
    <cellStyle name="Währung 2 2 3 6 3" xfId="645" xr:uid="{00000000-0005-0000-0000-00004C020000}"/>
    <cellStyle name="Währung 2 2 3 7" xfId="215" xr:uid="{00000000-0005-0000-0000-00004D020000}"/>
    <cellStyle name="Währung 2 2 3 8" xfId="451" xr:uid="{00000000-0005-0000-0000-00004E020000}"/>
    <cellStyle name="Währung 2 2 3 9" xfId="549" xr:uid="{00000000-0005-0000-0000-00004F020000}"/>
    <cellStyle name="Währung 2 2 4" xfId="71" xr:uid="{00000000-0005-0000-0000-000050020000}"/>
    <cellStyle name="Währung 2 2 4 10" xfId="660" xr:uid="{00000000-0005-0000-0000-000051020000}"/>
    <cellStyle name="Währung 2 2 4 2" xfId="181" xr:uid="{00000000-0005-0000-0000-000052020000}"/>
    <cellStyle name="Währung 2 2 4 2 2" xfId="370" xr:uid="{00000000-0005-0000-0000-000053020000}"/>
    <cellStyle name="Währung 2 2 4 2 2 2" xfId="516" xr:uid="{00000000-0005-0000-0000-000054020000}"/>
    <cellStyle name="Währung 2 2 4 2 2 3" xfId="609" xr:uid="{00000000-0005-0000-0000-000055020000}"/>
    <cellStyle name="Währung 2 2 4 2 2 4" xfId="709" xr:uid="{00000000-0005-0000-0000-000056020000}"/>
    <cellStyle name="Währung 2 2 4 2 3" xfId="430" xr:uid="{00000000-0005-0000-0000-000057020000}"/>
    <cellStyle name="Währung 2 2 4 2 3 2" xfId="539" xr:uid="{00000000-0005-0000-0000-000058020000}"/>
    <cellStyle name="Währung 2 2 4 2 3 3" xfId="632" xr:uid="{00000000-0005-0000-0000-000059020000}"/>
    <cellStyle name="Währung 2 2 4 2 3 4" xfId="732" xr:uid="{00000000-0005-0000-0000-00005A020000}"/>
    <cellStyle name="Währung 2 2 4 2 4" xfId="236" xr:uid="{00000000-0005-0000-0000-00005B020000}"/>
    <cellStyle name="Währung 2 2 4 2 5" xfId="471" xr:uid="{00000000-0005-0000-0000-00005C020000}"/>
    <cellStyle name="Währung 2 2 4 2 6" xfId="564" xr:uid="{00000000-0005-0000-0000-00005D020000}"/>
    <cellStyle name="Währung 2 2 4 2 7" xfId="665" xr:uid="{00000000-0005-0000-0000-00005E020000}"/>
    <cellStyle name="Währung 2 2 4 3" xfId="303" xr:uid="{00000000-0005-0000-0000-00005F020000}"/>
    <cellStyle name="Währung 2 2 4 3 2" xfId="503" xr:uid="{00000000-0005-0000-0000-000060020000}"/>
    <cellStyle name="Währung 2 2 4 3 3" xfId="596" xr:uid="{00000000-0005-0000-0000-000061020000}"/>
    <cellStyle name="Währung 2 2 4 3 4" xfId="696" xr:uid="{00000000-0005-0000-0000-000062020000}"/>
    <cellStyle name="Währung 2 2 4 4" xfId="418" xr:uid="{00000000-0005-0000-0000-000063020000}"/>
    <cellStyle name="Währung 2 2 4 4 2" xfId="534" xr:uid="{00000000-0005-0000-0000-000064020000}"/>
    <cellStyle name="Währung 2 2 4 4 3" xfId="627" xr:uid="{00000000-0005-0000-0000-000065020000}"/>
    <cellStyle name="Währung 2 2 4 4 4" xfId="727" xr:uid="{00000000-0005-0000-0000-000066020000}"/>
    <cellStyle name="Währung 2 2 4 5" xfId="231" xr:uid="{00000000-0005-0000-0000-000067020000}"/>
    <cellStyle name="Währung 2 2 4 5 2" xfId="466" xr:uid="{00000000-0005-0000-0000-000068020000}"/>
    <cellStyle name="Währung 2 2 4 5 3" xfId="643" xr:uid="{00000000-0005-0000-0000-000069020000}"/>
    <cellStyle name="Währung 2 2 4 6" xfId="213" xr:uid="{00000000-0005-0000-0000-00006A020000}"/>
    <cellStyle name="Währung 2 2 4 7" xfId="449" xr:uid="{00000000-0005-0000-0000-00006B020000}"/>
    <cellStyle name="Währung 2 2 4 8" xfId="558" xr:uid="{00000000-0005-0000-0000-00006C020000}"/>
    <cellStyle name="Währung 2 2 4 9" xfId="149" xr:uid="{00000000-0005-0000-0000-00006D020000}"/>
    <cellStyle name="Währung 2 2 5" xfId="53" xr:uid="{00000000-0005-0000-0000-00006E020000}"/>
    <cellStyle name="Währung 2 2 5 2" xfId="284" xr:uid="{00000000-0005-0000-0000-00006F020000}"/>
    <cellStyle name="Währung 2 2 5 2 2" xfId="493" xr:uid="{00000000-0005-0000-0000-000070020000}"/>
    <cellStyle name="Währung 2 2 5 2 3" xfId="586" xr:uid="{00000000-0005-0000-0000-000071020000}"/>
    <cellStyle name="Währung 2 2 5 2 4" xfId="686" xr:uid="{00000000-0005-0000-0000-000072020000}"/>
    <cellStyle name="Währung 2 2 5 3" xfId="409" xr:uid="{00000000-0005-0000-0000-000073020000}"/>
    <cellStyle name="Währung 2 2 5 3 2" xfId="530" xr:uid="{00000000-0005-0000-0000-000074020000}"/>
    <cellStyle name="Währung 2 2 5 3 3" xfId="623" xr:uid="{00000000-0005-0000-0000-000075020000}"/>
    <cellStyle name="Währung 2 2 5 3 4" xfId="723" xr:uid="{00000000-0005-0000-0000-000076020000}"/>
    <cellStyle name="Währung 2 2 5 4" xfId="227" xr:uid="{00000000-0005-0000-0000-000077020000}"/>
    <cellStyle name="Währung 2 2 5 4 2" xfId="462" xr:uid="{00000000-0005-0000-0000-000078020000}"/>
    <cellStyle name="Währung 2 2 5 4 3" xfId="642" xr:uid="{00000000-0005-0000-0000-000079020000}"/>
    <cellStyle name="Währung 2 2 5 5" xfId="212" xr:uid="{00000000-0005-0000-0000-00007A020000}"/>
    <cellStyle name="Währung 2 2 5 6" xfId="448" xr:uid="{00000000-0005-0000-0000-00007B020000}"/>
    <cellStyle name="Währung 2 2 5 7" xfId="554" xr:uid="{00000000-0005-0000-0000-00007C020000}"/>
    <cellStyle name="Währung 2 2 5 8" xfId="141" xr:uid="{00000000-0005-0000-0000-00007D020000}"/>
    <cellStyle name="Währung 2 2 5 9" xfId="656" xr:uid="{00000000-0005-0000-0000-00007E020000}"/>
    <cellStyle name="Währung 2 2 6" xfId="126" xr:uid="{00000000-0005-0000-0000-00007F020000}"/>
    <cellStyle name="Währung 2 2 6 2" xfId="328" xr:uid="{00000000-0005-0000-0000-000080020000}"/>
    <cellStyle name="Währung 2 2 6 2 2" xfId="508" xr:uid="{00000000-0005-0000-0000-000081020000}"/>
    <cellStyle name="Währung 2 2 6 2 3" xfId="601" xr:uid="{00000000-0005-0000-0000-000082020000}"/>
    <cellStyle name="Währung 2 2 6 2 4" xfId="701" xr:uid="{00000000-0005-0000-0000-000083020000}"/>
    <cellStyle name="Währung 2 2 6 3" xfId="422" xr:uid="{00000000-0005-0000-0000-000084020000}"/>
    <cellStyle name="Währung 2 2 6 3 2" xfId="536" xr:uid="{00000000-0005-0000-0000-000085020000}"/>
    <cellStyle name="Währung 2 2 6 3 3" xfId="629" xr:uid="{00000000-0005-0000-0000-000086020000}"/>
    <cellStyle name="Währung 2 2 6 3 4" xfId="729" xr:uid="{00000000-0005-0000-0000-000087020000}"/>
    <cellStyle name="Währung 2 2 6 4" xfId="233" xr:uid="{00000000-0005-0000-0000-000088020000}"/>
    <cellStyle name="Währung 2 2 6 5" xfId="468" xr:uid="{00000000-0005-0000-0000-000089020000}"/>
    <cellStyle name="Währung 2 2 6 6" xfId="560" xr:uid="{00000000-0005-0000-0000-00008A020000}"/>
    <cellStyle name="Währung 2 2 6 7" xfId="151" xr:uid="{00000000-0005-0000-0000-00008B020000}"/>
    <cellStyle name="Währung 2 2 6 8" xfId="662" xr:uid="{00000000-0005-0000-0000-00008C020000}"/>
    <cellStyle name="Währung 2 2 7" xfId="42" xr:uid="{00000000-0005-0000-0000-00008D020000}"/>
    <cellStyle name="Währung 2 2 7 2" xfId="395" xr:uid="{00000000-0005-0000-0000-00008E020000}"/>
    <cellStyle name="Währung 2 2 7 2 2" xfId="521" xr:uid="{00000000-0005-0000-0000-00008F020000}"/>
    <cellStyle name="Währung 2 2 7 2 3" xfId="614" xr:uid="{00000000-0005-0000-0000-000090020000}"/>
    <cellStyle name="Währung 2 2 7 2 4" xfId="714" xr:uid="{00000000-0005-0000-0000-000091020000}"/>
    <cellStyle name="Währung 2 2 7 3" xfId="434" xr:uid="{00000000-0005-0000-0000-000092020000}"/>
    <cellStyle name="Währung 2 2 7 3 2" xfId="541" xr:uid="{00000000-0005-0000-0000-000093020000}"/>
    <cellStyle name="Währung 2 2 7 3 3" xfId="634" xr:uid="{00000000-0005-0000-0000-000094020000}"/>
    <cellStyle name="Währung 2 2 7 3 4" xfId="734" xr:uid="{00000000-0005-0000-0000-000095020000}"/>
    <cellStyle name="Währung 2 2 7 4" xfId="238" xr:uid="{00000000-0005-0000-0000-000096020000}"/>
    <cellStyle name="Währung 2 2 7 5" xfId="473" xr:uid="{00000000-0005-0000-0000-000097020000}"/>
    <cellStyle name="Währung 2 2 7 6" xfId="566" xr:uid="{00000000-0005-0000-0000-000098020000}"/>
    <cellStyle name="Währung 2 2 7 7" xfId="199" xr:uid="{00000000-0005-0000-0000-000099020000}"/>
    <cellStyle name="Währung 2 2 7 8" xfId="667" xr:uid="{00000000-0005-0000-0000-00009A020000}"/>
    <cellStyle name="Währung 2 2 8" xfId="251" xr:uid="{00000000-0005-0000-0000-00009B020000}"/>
    <cellStyle name="Währung 2 2 8 2" xfId="480" xr:uid="{00000000-0005-0000-0000-00009C020000}"/>
    <cellStyle name="Währung 2 2 8 3" xfId="575" xr:uid="{00000000-0005-0000-0000-00009D020000}"/>
    <cellStyle name="Währung 2 2 8 4" xfId="674" xr:uid="{00000000-0005-0000-0000-00009E020000}"/>
    <cellStyle name="Währung 2 2 9" xfId="399" xr:uid="{00000000-0005-0000-0000-00009F020000}"/>
    <cellStyle name="Währung 2 2 9 2" xfId="524" xr:uid="{00000000-0005-0000-0000-0000A0020000}"/>
    <cellStyle name="Währung 2 2 9 3" xfId="617" xr:uid="{00000000-0005-0000-0000-0000A1020000}"/>
    <cellStyle name="Währung 2 2 9 4" xfId="717" xr:uid="{00000000-0005-0000-0000-0000A2020000}"/>
    <cellStyle name="Währung 2 3" xfId="40" xr:uid="{00000000-0005-0000-0000-0000A3020000}"/>
    <cellStyle name="Währung 2 3 2" xfId="408" xr:uid="{00000000-0005-0000-0000-0000A4020000}"/>
    <cellStyle name="Währung 2 3 2 2" xfId="529" xr:uid="{00000000-0005-0000-0000-0000A5020000}"/>
    <cellStyle name="Währung 2 3 2 3" xfId="622" xr:uid="{00000000-0005-0000-0000-0000A6020000}"/>
    <cellStyle name="Währung 2 3 2 4" xfId="722" xr:uid="{00000000-0005-0000-0000-0000A7020000}"/>
    <cellStyle name="Währung 2 3 3" xfId="226" xr:uid="{00000000-0005-0000-0000-0000A8020000}"/>
    <cellStyle name="Währung 2 3 4" xfId="461" xr:uid="{00000000-0005-0000-0000-0000A9020000}"/>
    <cellStyle name="Währung 2 3 5" xfId="553" xr:uid="{00000000-0005-0000-0000-0000AA020000}"/>
    <cellStyle name="Währung 2 3 6" xfId="140" xr:uid="{00000000-0005-0000-0000-0000AB020000}"/>
    <cellStyle name="Währung 2 3 7" xfId="655" xr:uid="{00000000-0005-0000-0000-0000AC020000}"/>
    <cellStyle name="Währung 2 4" xfId="397" xr:uid="{00000000-0005-0000-0000-0000AD020000}"/>
    <cellStyle name="Währung 2 4 2" xfId="523" xr:uid="{00000000-0005-0000-0000-0000AE020000}"/>
    <cellStyle name="Währung 2 4 3" xfId="616" xr:uid="{00000000-0005-0000-0000-0000AF020000}"/>
    <cellStyle name="Währung 2 4 4" xfId="716" xr:uid="{00000000-0005-0000-0000-0000B0020000}"/>
    <cellStyle name="Währung 2 5" xfId="220" xr:uid="{00000000-0005-0000-0000-0000B1020000}"/>
    <cellStyle name="Währung 2 5 2" xfId="455" xr:uid="{00000000-0005-0000-0000-0000B2020000}"/>
    <cellStyle name="Währung 2 5 3" xfId="638" xr:uid="{00000000-0005-0000-0000-0000B3020000}"/>
    <cellStyle name="Währung 2 6" xfId="207" xr:uid="{00000000-0005-0000-0000-0000B4020000}"/>
    <cellStyle name="Währung 2 7" xfId="444" xr:uid="{00000000-0005-0000-0000-0000B5020000}"/>
    <cellStyle name="Währung 2 8" xfId="546" xr:uid="{00000000-0005-0000-0000-0000B6020000}"/>
    <cellStyle name="Währung 2 9" xfId="132" xr:uid="{00000000-0005-0000-0000-0000B7020000}"/>
    <cellStyle name="Währung 3" xfId="10" xr:uid="{00000000-0005-0000-0000-0000B8020000}"/>
    <cellStyle name="Währung 3 2" xfId="412" xr:uid="{00000000-0005-0000-0000-0000B9020000}"/>
    <cellStyle name="Währung 3 2 2" xfId="532" xr:uid="{00000000-0005-0000-0000-0000BA020000}"/>
    <cellStyle name="Währung 3 2 3" xfId="625" xr:uid="{00000000-0005-0000-0000-0000BB020000}"/>
    <cellStyle name="Währung 3 2 4" xfId="725" xr:uid="{00000000-0005-0000-0000-0000BC020000}"/>
    <cellStyle name="Währung 3 3" xfId="229" xr:uid="{00000000-0005-0000-0000-0000BD020000}"/>
    <cellStyle name="Währung 3 3 2" xfId="464" xr:uid="{00000000-0005-0000-0000-0000BE020000}"/>
    <cellStyle name="Währung 3 3 3" xfId="639" xr:uid="{00000000-0005-0000-0000-0000BF020000}"/>
    <cellStyle name="Währung 3 4" xfId="208" xr:uid="{00000000-0005-0000-0000-0000C0020000}"/>
    <cellStyle name="Währung 3 5" xfId="445" xr:uid="{00000000-0005-0000-0000-0000C1020000}"/>
    <cellStyle name="Währung 3 6" xfId="556" xr:uid="{00000000-0005-0000-0000-0000C2020000}"/>
    <cellStyle name="Währung 3 7" xfId="144" xr:uid="{00000000-0005-0000-0000-0000C3020000}"/>
    <cellStyle name="Währung 3 8" xfId="658" xr:uid="{00000000-0005-0000-0000-0000C4020000}"/>
    <cellStyle name="Währung 4" xfId="37" xr:uid="{00000000-0005-0000-0000-0000C5020000}"/>
    <cellStyle name="Währung 4 2" xfId="404" xr:uid="{00000000-0005-0000-0000-0000C6020000}"/>
    <cellStyle name="Währung 4 2 2" xfId="527" xr:uid="{00000000-0005-0000-0000-0000C7020000}"/>
    <cellStyle name="Währung 4 2 3" xfId="620" xr:uid="{00000000-0005-0000-0000-0000C8020000}"/>
    <cellStyle name="Währung 4 2 4" xfId="720" xr:uid="{00000000-0005-0000-0000-0000C9020000}"/>
    <cellStyle name="Währung 4 3" xfId="281" xr:uid="{00000000-0005-0000-0000-0000CA020000}"/>
    <cellStyle name="Währung 4 3 2" xfId="490" xr:uid="{00000000-0005-0000-0000-0000CB020000}"/>
    <cellStyle name="Währung 4 4" xfId="218" xr:uid="{00000000-0005-0000-0000-0000CC020000}"/>
    <cellStyle name="Währung 4 5" xfId="453" xr:uid="{00000000-0005-0000-0000-0000CD020000}"/>
    <cellStyle name="Währung 4 6" xfId="551" xr:uid="{00000000-0005-0000-0000-0000CE020000}"/>
    <cellStyle name="Währung 4 7" xfId="138" xr:uid="{00000000-0005-0000-0000-0000CF020000}"/>
    <cellStyle name="Währung 4 8" xfId="683" xr:uid="{00000000-0005-0000-0000-0000D0020000}"/>
    <cellStyle name="Währung 5" xfId="41" xr:uid="{00000000-0005-0000-0000-0000D1020000}"/>
    <cellStyle name="Währung 5 2" xfId="475" xr:uid="{00000000-0005-0000-0000-0000D2020000}"/>
    <cellStyle name="Währung 5 3" xfId="544" xr:uid="{00000000-0005-0000-0000-0000D3020000}"/>
    <cellStyle name="Währung 5 4" xfId="240" xr:uid="{00000000-0005-0000-0000-0000D4020000}"/>
    <cellStyle name="Währung 5 5" xfId="669" xr:uid="{00000000-0005-0000-0000-0000D5020000}"/>
    <cellStyle name="Währung 6" xfId="276" xr:uid="{00000000-0005-0000-0000-0000D6020000}"/>
    <cellStyle name="Währung 6 2" xfId="488" xr:uid="{00000000-0005-0000-0000-0000D7020000}"/>
    <cellStyle name="Währung 6 3" xfId="582" xr:uid="{00000000-0005-0000-0000-0000D8020000}"/>
    <cellStyle name="Währung 6 4" xfId="681" xr:uid="{00000000-0005-0000-0000-0000D9020000}"/>
    <cellStyle name="Währung 7" xfId="435" xr:uid="{00000000-0005-0000-0000-0000DA020000}"/>
    <cellStyle name="Währung 7 2" xfId="542" xr:uid="{00000000-0005-0000-0000-0000DB020000}"/>
    <cellStyle name="Währung 7 3" xfId="568" xr:uid="{00000000-0005-0000-0000-0000DC020000}"/>
    <cellStyle name="Währung 8" xfId="224" xr:uid="{00000000-0005-0000-0000-0000DD020000}"/>
    <cellStyle name="Währung 8 2" xfId="459" xr:uid="{00000000-0005-0000-0000-0000DE020000}"/>
    <cellStyle name="Währung 8 3" xfId="635" xr:uid="{00000000-0005-0000-0000-0000DF020000}"/>
    <cellStyle name="Währung 9" xfId="203" xr:uid="{00000000-0005-0000-0000-0000E0020000}"/>
  </cellStyles>
  <dxfs count="83">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rgb="FFFFC7CE"/>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4" tint="0.39994506668294322"/>
        </patternFill>
      </fill>
    </dxf>
    <dxf>
      <font>
        <color rgb="FF9C0006"/>
      </font>
      <fill>
        <patternFill>
          <bgColor rgb="FFFFC7CE"/>
        </patternFill>
      </fill>
    </dxf>
    <dxf>
      <font>
        <color auto="1"/>
      </font>
      <fill>
        <patternFill>
          <bgColor theme="4" tint="0.59996337778862885"/>
        </patternFill>
      </fill>
    </dxf>
    <dxf>
      <fill>
        <patternFill>
          <bgColor theme="0" tint="-4.9989318521683403E-2"/>
        </patternFill>
      </fill>
    </dxf>
    <dxf>
      <fill>
        <patternFill>
          <bgColor theme="4" tint="0.39994506668294322"/>
        </patternFill>
      </fill>
    </dxf>
    <dxf>
      <font>
        <color auto="1"/>
      </font>
      <fill>
        <patternFill>
          <bgColor theme="4" tint="0.59996337778862885"/>
        </patternFill>
      </fill>
    </dxf>
    <dxf>
      <fill>
        <patternFill>
          <bgColor theme="0" tint="-4.9989318521683403E-2"/>
        </patternFill>
      </fill>
    </dxf>
    <dxf>
      <font>
        <color auto="1"/>
      </font>
      <fill>
        <patternFill>
          <bgColor theme="4" tint="0.59996337778862885"/>
        </patternFill>
      </fill>
    </dxf>
    <dxf>
      <font>
        <color rgb="FF9C0006"/>
      </font>
      <fill>
        <patternFill>
          <bgColor rgb="FFFFC7CE"/>
        </patternFill>
      </fill>
    </dxf>
    <dxf>
      <font>
        <color rgb="FF9C0006"/>
      </font>
      <fill>
        <patternFill>
          <bgColor rgb="FFFFC7CE"/>
        </patternFill>
      </fill>
    </dxf>
    <dxf>
      <fill>
        <patternFill>
          <bgColor theme="0" tint="-4.9989318521683403E-2"/>
        </patternFill>
      </fill>
    </dxf>
    <dxf>
      <font>
        <color auto="1"/>
      </font>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59996337778862885"/>
        </patternFill>
      </fill>
    </dxf>
    <dxf>
      <fill>
        <patternFill>
          <bgColor theme="4" tint="0.59996337778862885"/>
        </patternFill>
      </fill>
    </dxf>
    <dxf>
      <fill>
        <patternFill>
          <bgColor theme="0" tint="-4.9989318521683403E-2"/>
        </patternFill>
      </fill>
    </dxf>
    <dxf>
      <fill>
        <patternFill>
          <bgColor theme="4" tint="0.59996337778862885"/>
        </patternFill>
      </fill>
    </dxf>
    <dxf>
      <fill>
        <patternFill>
          <bgColor theme="4"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59996337778862885"/>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133351</xdr:colOff>
      <xdr:row>1</xdr:row>
      <xdr:rowOff>170584</xdr:rowOff>
    </xdr:from>
    <xdr:to>
      <xdr:col>1</xdr:col>
      <xdr:colOff>5762626</xdr:colOff>
      <xdr:row>1</xdr:row>
      <xdr:rowOff>1867766</xdr:rowOff>
    </xdr:to>
    <xdr:sp macro="" textlink="">
      <xdr:nvSpPr>
        <xdr:cNvPr id="3" name="Textfeld 2">
          <a:extLst>
            <a:ext uri="{FF2B5EF4-FFF2-40B4-BE49-F238E27FC236}">
              <a16:creationId xmlns:a16="http://schemas.microsoft.com/office/drawing/2014/main" id="{AF2D1C27-60EB-4274-807E-50726065BCA7}"/>
            </a:ext>
          </a:extLst>
        </xdr:cNvPr>
        <xdr:cNvSpPr txBox="1"/>
      </xdr:nvSpPr>
      <xdr:spPr>
        <a:xfrm>
          <a:off x="133351" y="503959"/>
          <a:ext cx="6686550" cy="1697182"/>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a:t>Diese Excel-Datei muss zwingend den abzugebenden Ausschreibungsunterlagen beigefügt werden.</a:t>
          </a:r>
        </a:p>
        <a:p>
          <a:r>
            <a:rPr lang="de-DE" sz="1400"/>
            <a:t>Es</a:t>
          </a:r>
          <a:r>
            <a:rPr lang="de-DE" sz="1400" baseline="0"/>
            <a:t> ist freigestellt,  zusätzlich die Liste  ausgedruckt, unterzeichnet und eingescannt als pdf-Datei beizufügen.</a:t>
          </a:r>
        </a:p>
        <a:p>
          <a:r>
            <a:rPr lang="de-DE" sz="1400" baseline="0"/>
            <a:t>Die ausgefüllte Exceltabelle wird als Angebot gewertet und muss nicht zwingend unterzeichnet werden</a:t>
          </a:r>
          <a:r>
            <a:rPr lang="de-DE" sz="1100" baseline="0"/>
            <a:t>.    </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780142</xdr:colOff>
      <xdr:row>1</xdr:row>
      <xdr:rowOff>24189</xdr:rowOff>
    </xdr:from>
    <xdr:to>
      <xdr:col>13</xdr:col>
      <xdr:colOff>60475</xdr:colOff>
      <xdr:row>29</xdr:row>
      <xdr:rowOff>119061</xdr:rowOff>
    </xdr:to>
    <xdr:pic>
      <xdr:nvPicPr>
        <xdr:cNvPr id="2" name="Grafik 1">
          <a:extLst>
            <a:ext uri="{FF2B5EF4-FFF2-40B4-BE49-F238E27FC236}">
              <a16:creationId xmlns:a16="http://schemas.microsoft.com/office/drawing/2014/main" id="{D9585ED0-A20E-CC21-7EBF-E3C76B3D8AA6}"/>
            </a:ext>
          </a:extLst>
        </xdr:cNvPr>
        <xdr:cNvPicPr>
          <a:picLocks noChangeAspect="1"/>
        </xdr:cNvPicPr>
      </xdr:nvPicPr>
      <xdr:blipFill>
        <a:blip xmlns:r="http://schemas.openxmlformats.org/officeDocument/2006/relationships" r:embed="rId1"/>
        <a:stretch>
          <a:fillRect/>
        </a:stretch>
      </xdr:blipFill>
      <xdr:spPr>
        <a:xfrm>
          <a:off x="780142" y="211666"/>
          <a:ext cx="9500810" cy="5344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12"/>
  <sheetViews>
    <sheetView tabSelected="1" zoomScaleNormal="100" workbookViewId="0">
      <selection activeCell="B5" sqref="B5"/>
    </sheetView>
  </sheetViews>
  <sheetFormatPr baseColWidth="10" defaultColWidth="10.69140625" defaultRowHeight="14.6" x14ac:dyDescent="0.4"/>
  <cols>
    <col min="1" max="1" width="15.84375" style="6" customWidth="1"/>
    <col min="2" max="2" width="88" customWidth="1"/>
  </cols>
  <sheetData>
    <row r="1" spans="1:2" ht="26.25" customHeight="1" thickBot="1" x14ac:dyDescent="0.45">
      <c r="A1" s="131" t="s">
        <v>343</v>
      </c>
      <c r="B1" s="131"/>
    </row>
    <row r="2" spans="1:2" ht="162.75" customHeight="1" x14ac:dyDescent="0.4">
      <c r="A2" s="10"/>
      <c r="B2" s="10"/>
    </row>
    <row r="3" spans="1:2" ht="153" customHeight="1" x14ac:dyDescent="0.4">
      <c r="A3" s="130" t="s">
        <v>379</v>
      </c>
      <c r="B3" s="130"/>
    </row>
    <row r="4" spans="1:2" x14ac:dyDescent="0.4">
      <c r="A4" s="9"/>
      <c r="B4" s="9"/>
    </row>
    <row r="5" spans="1:2" x14ac:dyDescent="0.4">
      <c r="A5" s="2" t="s">
        <v>27</v>
      </c>
      <c r="B5" s="12"/>
    </row>
    <row r="6" spans="1:2" x14ac:dyDescent="0.4">
      <c r="A6" s="2" t="s">
        <v>28</v>
      </c>
      <c r="B6" s="12"/>
    </row>
    <row r="7" spans="1:2" x14ac:dyDescent="0.4">
      <c r="A7" s="2"/>
      <c r="B7" s="12"/>
    </row>
    <row r="8" spans="1:2" x14ac:dyDescent="0.4">
      <c r="A8" s="2"/>
      <c r="B8" s="12"/>
    </row>
    <row r="9" spans="1:2" x14ac:dyDescent="0.4">
      <c r="A9" s="2" t="s">
        <v>29</v>
      </c>
      <c r="B9" s="12"/>
    </row>
    <row r="10" spans="1:2" x14ac:dyDescent="0.4">
      <c r="A10" s="2" t="s">
        <v>30</v>
      </c>
      <c r="B10" s="12"/>
    </row>
    <row r="11" spans="1:2" x14ac:dyDescent="0.4">
      <c r="A11" s="2" t="s">
        <v>31</v>
      </c>
      <c r="B11" s="12"/>
    </row>
    <row r="12" spans="1:2" x14ac:dyDescent="0.4">
      <c r="A12" s="2" t="s">
        <v>32</v>
      </c>
      <c r="B12" s="126">
        <v>45717</v>
      </c>
    </row>
  </sheetData>
  <sheetProtection algorithmName="SHA-512" hashValue="syZ8HheFv8lv+Gb8kq9/MgPtoArl6gkeEQ1weN+pGjjDCq8LnpbFkZBRrIjsZu7wPrVFpgzSOqld+pqfKasTYQ==" saltValue="LbLAn+4hiTiRzoLFsqpmLA==" spinCount="100000" sheet="1" objects="1" scenarios="1" formatCells="0" formatColumns="0" formatRows="0" selectLockedCells="1"/>
  <mergeCells count="2">
    <mergeCell ref="A3:B3"/>
    <mergeCell ref="A1:B1"/>
  </mergeCells>
  <conditionalFormatting sqref="A1:B1">
    <cfRule type="expression" dxfId="82" priority="2">
      <formula>CELL("Schutz",A1)=0</formula>
    </cfRule>
  </conditionalFormatting>
  <conditionalFormatting sqref="A5:B12">
    <cfRule type="expression" dxfId="81" priority="5">
      <formula>NOT(CELL("Schutz",A5))</formula>
    </cfRule>
  </conditionalFormatting>
  <conditionalFormatting sqref="B1">
    <cfRule type="containsText" dxfId="80" priority="1" operator="containsText" text="optional:">
      <formula>NOT(ISERROR(SEARCH("optional:",B1)))</formula>
    </cfRule>
  </conditionalFormatting>
  <pageMargins left="0.7" right="0.7" top="0.78740157499999996" bottom="0.78740157499999996"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AZ237"/>
  <sheetViews>
    <sheetView zoomScaleNormal="100" workbookViewId="0">
      <selection activeCell="C132" sqref="C132"/>
    </sheetView>
  </sheetViews>
  <sheetFormatPr baseColWidth="10" defaultColWidth="11.3828125" defaultRowHeight="12.45" x14ac:dyDescent="0.3"/>
  <cols>
    <col min="1" max="1" width="7.69140625" style="4" bestFit="1" customWidth="1"/>
    <col min="2" max="2" width="58.15234375" style="9" customWidth="1"/>
    <col min="3" max="3" width="20.84375" style="5" customWidth="1"/>
    <col min="4" max="4" width="5.84375" style="5" customWidth="1"/>
    <col min="5" max="5" width="15.69140625" style="13" customWidth="1"/>
    <col min="6" max="6" width="15.69140625" style="7" customWidth="1"/>
    <col min="7" max="7" width="15.69140625" style="8" customWidth="1"/>
    <col min="8" max="8" width="39.15234375" style="3" customWidth="1"/>
    <col min="9" max="16384" width="11.3828125" style="3"/>
  </cols>
  <sheetData>
    <row r="1" spans="1:8" ht="23.6" customHeight="1" thickBot="1" x14ac:dyDescent="0.35">
      <c r="A1" s="131" t="str">
        <f>+Allgemeines!A1</f>
        <v>Leistungsbeschreibung Rüstwagen - RW Freiwillige Feuerwehr Blaubeuren</v>
      </c>
      <c r="B1" s="131"/>
      <c r="C1" s="131"/>
      <c r="D1" s="131"/>
      <c r="E1" s="131"/>
      <c r="F1" s="131"/>
      <c r="G1" s="131"/>
    </row>
    <row r="2" spans="1:8" s="9" customFormat="1" ht="217.3" customHeight="1" x14ac:dyDescent="0.4">
      <c r="A2" s="132" t="s">
        <v>465</v>
      </c>
      <c r="B2" s="132"/>
      <c r="C2" s="132"/>
      <c r="D2" s="132"/>
      <c r="E2" s="132"/>
      <c r="F2" s="132"/>
      <c r="G2" s="132"/>
    </row>
    <row r="3" spans="1:8" x14ac:dyDescent="0.3">
      <c r="A3" s="3"/>
      <c r="B3" s="3"/>
      <c r="C3" s="3"/>
      <c r="D3" s="3"/>
      <c r="E3" s="3"/>
      <c r="F3" s="3"/>
      <c r="G3" s="11">
        <f>+Allgemeines!$B$12</f>
        <v>45717</v>
      </c>
    </row>
    <row r="4" spans="1:8" s="82" customFormat="1" ht="34.75" x14ac:dyDescent="0.4">
      <c r="A4" s="76" t="s">
        <v>0</v>
      </c>
      <c r="B4" s="77"/>
      <c r="C4" s="78" t="s">
        <v>466</v>
      </c>
      <c r="D4" s="78" t="s">
        <v>12</v>
      </c>
      <c r="E4" s="79" t="s">
        <v>98</v>
      </c>
      <c r="F4" s="80" t="s">
        <v>10</v>
      </c>
      <c r="G4" s="81" t="s">
        <v>22</v>
      </c>
    </row>
    <row r="5" spans="1:8" s="1" customFormat="1" ht="14.15" x14ac:dyDescent="0.4">
      <c r="A5" s="102"/>
      <c r="B5" s="103" t="s">
        <v>396</v>
      </c>
      <c r="C5" s="106"/>
      <c r="D5" s="106"/>
      <c r="E5" s="104"/>
      <c r="F5" s="104"/>
      <c r="G5" s="105"/>
    </row>
    <row r="6" spans="1:8" ht="14.15" x14ac:dyDescent="0.3">
      <c r="A6" s="14"/>
      <c r="B6" s="93" t="s">
        <v>392</v>
      </c>
      <c r="C6" s="16"/>
      <c r="D6" s="16"/>
      <c r="E6" s="17"/>
      <c r="F6" s="18"/>
      <c r="G6" s="19"/>
    </row>
    <row r="7" spans="1:8" ht="42.45" x14ac:dyDescent="0.3">
      <c r="A7" s="20">
        <v>1</v>
      </c>
      <c r="B7" s="87" t="s">
        <v>336</v>
      </c>
      <c r="C7" s="22" t="s">
        <v>9</v>
      </c>
      <c r="D7" s="22"/>
      <c r="E7" s="23"/>
      <c r="F7" s="24">
        <v>0</v>
      </c>
      <c r="G7" s="25"/>
      <c r="H7" s="117"/>
    </row>
    <row r="8" spans="1:8" ht="14.15" x14ac:dyDescent="0.3">
      <c r="A8" s="20">
        <f>+A7+1</f>
        <v>2</v>
      </c>
      <c r="B8" s="21" t="s">
        <v>128</v>
      </c>
      <c r="C8" s="22" t="s">
        <v>9</v>
      </c>
      <c r="D8" s="22"/>
      <c r="E8" s="23"/>
      <c r="F8" s="24">
        <v>0</v>
      </c>
      <c r="G8" s="25"/>
    </row>
    <row r="9" spans="1:8" ht="28.3" x14ac:dyDescent="0.3">
      <c r="A9" s="20">
        <f t="shared" ref="A9:A10" si="0">+A8+1</f>
        <v>3</v>
      </c>
      <c r="B9" s="21" t="s">
        <v>162</v>
      </c>
      <c r="C9" s="22" t="s">
        <v>9</v>
      </c>
      <c r="D9" s="22"/>
      <c r="E9" s="23"/>
      <c r="F9" s="24">
        <v>0</v>
      </c>
      <c r="G9" s="25"/>
    </row>
    <row r="10" spans="1:8" ht="28.3" x14ac:dyDescent="0.3">
      <c r="A10" s="20">
        <f t="shared" si="0"/>
        <v>4</v>
      </c>
      <c r="B10" s="87" t="s">
        <v>335</v>
      </c>
      <c r="C10" s="22" t="s">
        <v>9</v>
      </c>
      <c r="D10" s="22"/>
      <c r="E10" s="23"/>
      <c r="F10" s="24">
        <v>0</v>
      </c>
      <c r="G10" s="25"/>
    </row>
    <row r="11" spans="1:8" ht="14.15" x14ac:dyDescent="0.3">
      <c r="A11" s="26"/>
      <c r="B11" s="27" t="s">
        <v>59</v>
      </c>
      <c r="C11" s="133"/>
      <c r="D11" s="134"/>
      <c r="E11" s="134"/>
      <c r="F11" s="135"/>
      <c r="G11" s="28"/>
    </row>
    <row r="12" spans="1:8" s="1" customFormat="1" ht="14.15" x14ac:dyDescent="0.4">
      <c r="A12" s="26"/>
      <c r="B12" s="27" t="s">
        <v>45</v>
      </c>
      <c r="C12" s="133"/>
      <c r="D12" s="134"/>
      <c r="E12" s="134"/>
      <c r="F12" s="135"/>
      <c r="G12" s="28"/>
    </row>
    <row r="13" spans="1:8" ht="14.15" x14ac:dyDescent="0.3">
      <c r="A13" s="14"/>
      <c r="B13" s="15" t="s">
        <v>47</v>
      </c>
      <c r="C13" s="16"/>
      <c r="D13" s="16"/>
      <c r="E13" s="17"/>
      <c r="F13" s="18"/>
      <c r="G13" s="19"/>
    </row>
    <row r="14" spans="1:8" ht="14.15" x14ac:dyDescent="0.3">
      <c r="A14" s="20">
        <f>+A10+1</f>
        <v>5</v>
      </c>
      <c r="B14" s="21" t="s">
        <v>129</v>
      </c>
      <c r="C14" s="22" t="s">
        <v>9</v>
      </c>
      <c r="D14" s="22"/>
      <c r="E14" s="23"/>
      <c r="F14" s="24">
        <v>0</v>
      </c>
      <c r="G14" s="25"/>
    </row>
    <row r="15" spans="1:8" ht="28.3" x14ac:dyDescent="0.3">
      <c r="A15" s="57">
        <f>+A14+1</f>
        <v>6</v>
      </c>
      <c r="B15" s="91" t="s">
        <v>380</v>
      </c>
      <c r="C15" s="22" t="s">
        <v>9</v>
      </c>
      <c r="D15" s="22"/>
      <c r="E15" s="23"/>
      <c r="F15" s="24">
        <v>0</v>
      </c>
      <c r="G15" s="25"/>
    </row>
    <row r="16" spans="1:8" ht="15.75" customHeight="1" x14ac:dyDescent="0.3">
      <c r="A16" s="57">
        <f t="shared" ref="A16:A20" si="1">+A15+1</f>
        <v>7</v>
      </c>
      <c r="B16" s="21" t="s">
        <v>252</v>
      </c>
      <c r="C16" s="22" t="s">
        <v>9</v>
      </c>
      <c r="D16" s="22"/>
      <c r="E16" s="23"/>
      <c r="F16" s="24">
        <v>0</v>
      </c>
      <c r="G16" s="25"/>
    </row>
    <row r="17" spans="1:7" ht="13.5" customHeight="1" x14ac:dyDescent="0.3">
      <c r="A17" s="57">
        <f t="shared" si="1"/>
        <v>8</v>
      </c>
      <c r="B17" s="21" t="s">
        <v>251</v>
      </c>
      <c r="C17" s="22" t="s">
        <v>9</v>
      </c>
      <c r="D17" s="22"/>
      <c r="E17" s="23"/>
      <c r="F17" s="24">
        <v>0</v>
      </c>
      <c r="G17" s="25"/>
    </row>
    <row r="18" spans="1:7" ht="14.15" x14ac:dyDescent="0.3">
      <c r="A18" s="57">
        <f t="shared" si="1"/>
        <v>9</v>
      </c>
      <c r="B18" s="21" t="s">
        <v>250</v>
      </c>
      <c r="C18" s="22" t="s">
        <v>9</v>
      </c>
      <c r="D18" s="22"/>
      <c r="E18" s="23"/>
      <c r="F18" s="24">
        <v>0</v>
      </c>
      <c r="G18" s="25"/>
    </row>
    <row r="19" spans="1:7" ht="28.3" x14ac:dyDescent="0.3">
      <c r="A19" s="57">
        <f t="shared" si="1"/>
        <v>10</v>
      </c>
      <c r="B19" s="21" t="s">
        <v>130</v>
      </c>
      <c r="C19" s="22" t="s">
        <v>9</v>
      </c>
      <c r="D19" s="22"/>
      <c r="E19" s="23">
        <v>0</v>
      </c>
      <c r="F19" s="69"/>
      <c r="G19" s="25"/>
    </row>
    <row r="20" spans="1:7" ht="42.45" x14ac:dyDescent="0.3">
      <c r="A20" s="57">
        <f t="shared" si="1"/>
        <v>11</v>
      </c>
      <c r="B20" s="91" t="s">
        <v>163</v>
      </c>
      <c r="C20" s="22" t="s">
        <v>9</v>
      </c>
      <c r="D20" s="22"/>
      <c r="E20" s="23"/>
      <c r="F20" s="24">
        <v>0</v>
      </c>
      <c r="G20" s="25"/>
    </row>
    <row r="21" spans="1:7" ht="14.15" x14ac:dyDescent="0.3">
      <c r="A21" s="20">
        <f>+A20+1</f>
        <v>12</v>
      </c>
      <c r="B21" s="21" t="s">
        <v>148</v>
      </c>
      <c r="C21" s="22" t="s">
        <v>9</v>
      </c>
      <c r="D21" s="22"/>
      <c r="E21" s="23"/>
      <c r="F21" s="24">
        <v>0</v>
      </c>
      <c r="G21" s="25"/>
    </row>
    <row r="22" spans="1:7" ht="28.3" x14ac:dyDescent="0.3">
      <c r="A22" s="20">
        <f t="shared" ref="A22:A24" si="2">+A21+1</f>
        <v>13</v>
      </c>
      <c r="B22" s="21" t="s">
        <v>147</v>
      </c>
      <c r="C22" s="22" t="s">
        <v>9</v>
      </c>
      <c r="D22" s="22"/>
      <c r="E22" s="23"/>
      <c r="F22" s="24">
        <v>0</v>
      </c>
      <c r="G22" s="25"/>
    </row>
    <row r="23" spans="1:7" ht="28.3" x14ac:dyDescent="0.3">
      <c r="A23" s="20">
        <f t="shared" si="2"/>
        <v>14</v>
      </c>
      <c r="B23" s="21" t="s">
        <v>146</v>
      </c>
      <c r="C23" s="22" t="s">
        <v>9</v>
      </c>
      <c r="D23" s="22"/>
      <c r="E23" s="23"/>
      <c r="F23" s="24">
        <v>0</v>
      </c>
      <c r="G23" s="25"/>
    </row>
    <row r="24" spans="1:7" ht="14.15" x14ac:dyDescent="0.3">
      <c r="A24" s="20">
        <f t="shared" si="2"/>
        <v>15</v>
      </c>
      <c r="B24" s="21" t="s">
        <v>145</v>
      </c>
      <c r="C24" s="22" t="s">
        <v>9</v>
      </c>
      <c r="D24" s="22"/>
      <c r="E24" s="23"/>
      <c r="F24" s="24">
        <v>0</v>
      </c>
      <c r="G24" s="25"/>
    </row>
    <row r="25" spans="1:7" ht="28.3" x14ac:dyDescent="0.3">
      <c r="A25" s="20">
        <f t="shared" ref="A25:A42" si="3">+A24+1</f>
        <v>16</v>
      </c>
      <c r="B25" s="21" t="s">
        <v>164</v>
      </c>
      <c r="C25" s="22" t="s">
        <v>9</v>
      </c>
      <c r="D25" s="22"/>
      <c r="E25" s="23">
        <v>0</v>
      </c>
      <c r="F25" s="69"/>
      <c r="G25" s="25"/>
    </row>
    <row r="26" spans="1:7" ht="14.15" x14ac:dyDescent="0.3">
      <c r="A26" s="20">
        <f t="shared" si="3"/>
        <v>17</v>
      </c>
      <c r="B26" s="21" t="s">
        <v>144</v>
      </c>
      <c r="C26" s="22" t="s">
        <v>9</v>
      </c>
      <c r="D26" s="22"/>
      <c r="E26" s="23"/>
      <c r="F26" s="24">
        <v>0</v>
      </c>
      <c r="G26" s="25"/>
    </row>
    <row r="27" spans="1:7" ht="14.15" x14ac:dyDescent="0.3">
      <c r="A27" s="20">
        <f t="shared" si="3"/>
        <v>18</v>
      </c>
      <c r="B27" s="21" t="s">
        <v>143</v>
      </c>
      <c r="C27" s="22" t="s">
        <v>9</v>
      </c>
      <c r="D27" s="22"/>
      <c r="E27" s="23"/>
      <c r="F27" s="24">
        <v>0</v>
      </c>
      <c r="G27" s="25"/>
    </row>
    <row r="28" spans="1:7" ht="28.3" x14ac:dyDescent="0.3">
      <c r="A28" s="20">
        <f t="shared" si="3"/>
        <v>19</v>
      </c>
      <c r="B28" s="21" t="s">
        <v>142</v>
      </c>
      <c r="C28" s="22" t="s">
        <v>9</v>
      </c>
      <c r="D28" s="22"/>
      <c r="E28" s="23"/>
      <c r="F28" s="24">
        <v>0</v>
      </c>
      <c r="G28" s="25"/>
    </row>
    <row r="29" spans="1:7" ht="28.3" x14ac:dyDescent="0.3">
      <c r="A29" s="20">
        <f t="shared" si="3"/>
        <v>20</v>
      </c>
      <c r="B29" s="21" t="s">
        <v>141</v>
      </c>
      <c r="C29" s="22" t="s">
        <v>9</v>
      </c>
      <c r="D29" s="22"/>
      <c r="E29" s="23">
        <v>0</v>
      </c>
      <c r="F29" s="69"/>
      <c r="G29" s="25"/>
    </row>
    <row r="30" spans="1:7" ht="14.15" x14ac:dyDescent="0.3">
      <c r="A30" s="20">
        <f t="shared" si="3"/>
        <v>21</v>
      </c>
      <c r="B30" s="21" t="s">
        <v>140</v>
      </c>
      <c r="C30" s="22" t="s">
        <v>9</v>
      </c>
      <c r="D30" s="22"/>
      <c r="E30" s="23"/>
      <c r="F30" s="24">
        <v>0</v>
      </c>
      <c r="G30" s="25"/>
    </row>
    <row r="31" spans="1:7" ht="14.15" x14ac:dyDescent="0.3">
      <c r="A31" s="20">
        <f t="shared" si="3"/>
        <v>22</v>
      </c>
      <c r="B31" s="21" t="s">
        <v>139</v>
      </c>
      <c r="C31" s="22" t="s">
        <v>9</v>
      </c>
      <c r="D31" s="22"/>
      <c r="E31" s="23"/>
      <c r="F31" s="24">
        <v>0</v>
      </c>
      <c r="G31" s="25"/>
    </row>
    <row r="32" spans="1:7" ht="14.15" x14ac:dyDescent="0.3">
      <c r="A32" s="20">
        <f t="shared" si="3"/>
        <v>23</v>
      </c>
      <c r="B32" s="21" t="s">
        <v>64</v>
      </c>
      <c r="C32" s="22" t="s">
        <v>9</v>
      </c>
      <c r="D32" s="22"/>
      <c r="E32" s="23"/>
      <c r="F32" s="24">
        <v>0</v>
      </c>
      <c r="G32" s="25"/>
    </row>
    <row r="33" spans="1:10" ht="28.3" x14ac:dyDescent="0.3">
      <c r="A33" s="20">
        <f t="shared" si="3"/>
        <v>24</v>
      </c>
      <c r="B33" s="21" t="s">
        <v>34</v>
      </c>
      <c r="C33" s="22" t="s">
        <v>9</v>
      </c>
      <c r="D33" s="22"/>
      <c r="E33" s="23"/>
      <c r="F33" s="24">
        <v>0</v>
      </c>
      <c r="G33" s="25"/>
    </row>
    <row r="34" spans="1:10" ht="14.15" x14ac:dyDescent="0.3">
      <c r="A34" s="20">
        <f t="shared" si="3"/>
        <v>25</v>
      </c>
      <c r="B34" s="21" t="s">
        <v>138</v>
      </c>
      <c r="C34" s="22" t="s">
        <v>9</v>
      </c>
      <c r="D34" s="22"/>
      <c r="E34" s="23"/>
      <c r="F34" s="24">
        <v>0</v>
      </c>
      <c r="G34" s="25"/>
    </row>
    <row r="35" spans="1:10" ht="14.15" x14ac:dyDescent="0.3">
      <c r="A35" s="20">
        <f t="shared" si="3"/>
        <v>26</v>
      </c>
      <c r="B35" s="21" t="s">
        <v>381</v>
      </c>
      <c r="C35" s="22" t="s">
        <v>9</v>
      </c>
      <c r="D35" s="22" t="s">
        <v>382</v>
      </c>
      <c r="E35" s="23"/>
      <c r="F35" s="24">
        <v>0</v>
      </c>
      <c r="G35" s="25"/>
    </row>
    <row r="36" spans="1:10" ht="14.15" x14ac:dyDescent="0.3">
      <c r="A36" s="20">
        <f t="shared" si="3"/>
        <v>27</v>
      </c>
      <c r="B36" s="21" t="s">
        <v>137</v>
      </c>
      <c r="C36" s="22" t="s">
        <v>9</v>
      </c>
      <c r="D36" s="22"/>
      <c r="E36" s="23"/>
      <c r="F36" s="24">
        <v>0</v>
      </c>
      <c r="G36" s="25"/>
    </row>
    <row r="37" spans="1:10" ht="14.15" x14ac:dyDescent="0.3">
      <c r="A37" s="20">
        <f t="shared" si="3"/>
        <v>28</v>
      </c>
      <c r="B37" s="21" t="s">
        <v>136</v>
      </c>
      <c r="C37" s="22" t="s">
        <v>9</v>
      </c>
      <c r="D37" s="22"/>
      <c r="E37" s="23"/>
      <c r="F37" s="24">
        <v>0</v>
      </c>
      <c r="G37" s="25"/>
    </row>
    <row r="38" spans="1:10" ht="14.15" x14ac:dyDescent="0.3">
      <c r="A38" s="20">
        <f t="shared" si="3"/>
        <v>29</v>
      </c>
      <c r="B38" s="21" t="s">
        <v>135</v>
      </c>
      <c r="C38" s="22" t="s">
        <v>9</v>
      </c>
      <c r="D38" s="22"/>
      <c r="E38" s="23"/>
      <c r="F38" s="30">
        <v>0</v>
      </c>
      <c r="G38" s="25"/>
    </row>
    <row r="39" spans="1:10" ht="14.15" x14ac:dyDescent="0.3">
      <c r="A39" s="20">
        <f t="shared" si="3"/>
        <v>30</v>
      </c>
      <c r="B39" s="21" t="s">
        <v>134</v>
      </c>
      <c r="C39" s="22" t="s">
        <v>9</v>
      </c>
      <c r="D39" s="22"/>
      <c r="E39" s="23"/>
      <c r="F39" s="30"/>
      <c r="G39" s="25"/>
    </row>
    <row r="40" spans="1:10" ht="14.15" x14ac:dyDescent="0.3">
      <c r="A40" s="20">
        <f t="shared" si="3"/>
        <v>31</v>
      </c>
      <c r="B40" s="21" t="s">
        <v>133</v>
      </c>
      <c r="C40" s="22" t="s">
        <v>9</v>
      </c>
      <c r="D40" s="22"/>
      <c r="E40" s="23"/>
      <c r="F40" s="24">
        <v>0</v>
      </c>
      <c r="G40" s="25"/>
    </row>
    <row r="41" spans="1:10" ht="14.15" x14ac:dyDescent="0.3">
      <c r="A41" s="20">
        <f t="shared" si="3"/>
        <v>32</v>
      </c>
      <c r="B41" s="21" t="s">
        <v>132</v>
      </c>
      <c r="C41" s="22" t="s">
        <v>9</v>
      </c>
      <c r="D41" s="22"/>
      <c r="E41" s="23"/>
      <c r="F41" s="24">
        <v>0</v>
      </c>
      <c r="G41" s="25"/>
    </row>
    <row r="42" spans="1:10" s="1" customFormat="1" ht="28.3" x14ac:dyDescent="0.4">
      <c r="A42" s="20">
        <f t="shared" si="3"/>
        <v>33</v>
      </c>
      <c r="B42" s="21" t="s">
        <v>131</v>
      </c>
      <c r="C42" s="22" t="s">
        <v>9</v>
      </c>
      <c r="D42" s="22"/>
      <c r="E42" s="23"/>
      <c r="F42" s="24">
        <v>0</v>
      </c>
      <c r="G42" s="25"/>
    </row>
    <row r="43" spans="1:10" ht="14.15" x14ac:dyDescent="0.3">
      <c r="A43" s="14"/>
      <c r="B43" s="15" t="s">
        <v>78</v>
      </c>
      <c r="C43" s="16"/>
      <c r="D43" s="16"/>
      <c r="E43" s="17"/>
      <c r="F43" s="18"/>
      <c r="G43" s="19"/>
    </row>
    <row r="44" spans="1:10" ht="56.6" x14ac:dyDescent="0.3">
      <c r="A44" s="20">
        <f>+A42+1</f>
        <v>34</v>
      </c>
      <c r="B44" s="91" t="s">
        <v>383</v>
      </c>
      <c r="C44" s="22" t="s">
        <v>9</v>
      </c>
      <c r="D44" s="22"/>
      <c r="E44" s="23"/>
      <c r="F44" s="24">
        <v>0</v>
      </c>
      <c r="G44" s="25"/>
    </row>
    <row r="45" spans="1:10" ht="14.15" x14ac:dyDescent="0.3">
      <c r="A45" s="26"/>
      <c r="B45" s="27" t="s">
        <v>44</v>
      </c>
      <c r="C45" s="133"/>
      <c r="D45" s="134"/>
      <c r="E45" s="134"/>
      <c r="F45" s="135"/>
      <c r="G45" s="28"/>
    </row>
    <row r="46" spans="1:10" ht="70.75" x14ac:dyDescent="0.3">
      <c r="A46" s="20">
        <f>+A44+1</f>
        <v>35</v>
      </c>
      <c r="B46" s="21" t="s">
        <v>43</v>
      </c>
      <c r="C46" s="22" t="s">
        <v>9</v>
      </c>
      <c r="D46" s="22"/>
      <c r="E46" s="23"/>
      <c r="F46" s="24">
        <v>0</v>
      </c>
      <c r="G46" s="25"/>
    </row>
    <row r="47" spans="1:10" ht="84.9" x14ac:dyDescent="0.3">
      <c r="A47" s="20">
        <f>+A46+1</f>
        <v>36</v>
      </c>
      <c r="B47" s="21" t="s">
        <v>42</v>
      </c>
      <c r="C47" s="22" t="s">
        <v>9</v>
      </c>
      <c r="D47" s="22"/>
      <c r="E47" s="23"/>
      <c r="F47" s="24">
        <v>0</v>
      </c>
      <c r="G47" s="25"/>
    </row>
    <row r="48" spans="1:10" ht="56.6" x14ac:dyDescent="0.3">
      <c r="A48" s="20">
        <f>+A47+1</f>
        <v>37</v>
      </c>
      <c r="B48" s="21" t="s">
        <v>41</v>
      </c>
      <c r="C48" s="22" t="s">
        <v>9</v>
      </c>
      <c r="D48" s="22"/>
      <c r="E48" s="23"/>
      <c r="F48" s="24">
        <v>0</v>
      </c>
      <c r="G48" s="25"/>
      <c r="J48" s="29"/>
    </row>
    <row r="49" spans="1:7" ht="56.6" x14ac:dyDescent="0.3">
      <c r="A49" s="20">
        <f>+A48+1</f>
        <v>38</v>
      </c>
      <c r="B49" s="21" t="s">
        <v>40</v>
      </c>
      <c r="C49" s="22" t="s">
        <v>9</v>
      </c>
      <c r="D49" s="22"/>
      <c r="E49" s="23"/>
      <c r="F49" s="24">
        <v>0</v>
      </c>
      <c r="G49" s="25"/>
    </row>
    <row r="50" spans="1:7" ht="42.45" x14ac:dyDescent="0.3">
      <c r="A50" s="20">
        <f t="shared" ref="A50:A53" si="4">+A49+1</f>
        <v>39</v>
      </c>
      <c r="B50" s="21" t="s">
        <v>39</v>
      </c>
      <c r="C50" s="22" t="s">
        <v>9</v>
      </c>
      <c r="D50" s="22"/>
      <c r="E50" s="23"/>
      <c r="F50" s="24">
        <v>0</v>
      </c>
      <c r="G50" s="25"/>
    </row>
    <row r="51" spans="1:7" ht="127.3" x14ac:dyDescent="0.3">
      <c r="A51" s="20">
        <f t="shared" si="4"/>
        <v>40</v>
      </c>
      <c r="B51" s="21" t="s">
        <v>38</v>
      </c>
      <c r="C51" s="22" t="s">
        <v>9</v>
      </c>
      <c r="D51" s="22"/>
      <c r="E51" s="23"/>
      <c r="F51" s="24">
        <v>0</v>
      </c>
      <c r="G51" s="25"/>
    </row>
    <row r="52" spans="1:7" ht="28.3" x14ac:dyDescent="0.3">
      <c r="A52" s="20">
        <f t="shared" si="4"/>
        <v>41</v>
      </c>
      <c r="B52" s="21" t="s">
        <v>253</v>
      </c>
      <c r="C52" s="22" t="s">
        <v>9</v>
      </c>
      <c r="D52" s="22"/>
      <c r="E52" s="23"/>
      <c r="F52" s="24">
        <v>0</v>
      </c>
      <c r="G52" s="25"/>
    </row>
    <row r="53" spans="1:7" s="1" customFormat="1" ht="42.45" x14ac:dyDescent="0.4">
      <c r="A53" s="20">
        <f t="shared" si="4"/>
        <v>42</v>
      </c>
      <c r="B53" s="21" t="s">
        <v>60</v>
      </c>
      <c r="C53" s="22" t="s">
        <v>9</v>
      </c>
      <c r="D53" s="22"/>
      <c r="E53" s="23"/>
      <c r="F53" s="24">
        <v>0</v>
      </c>
      <c r="G53" s="25"/>
    </row>
    <row r="54" spans="1:7" ht="14.15" x14ac:dyDescent="0.3">
      <c r="A54" s="14"/>
      <c r="B54" s="15" t="s">
        <v>79</v>
      </c>
      <c r="C54" s="16"/>
      <c r="D54" s="16"/>
      <c r="E54" s="17"/>
      <c r="F54" s="18"/>
      <c r="G54" s="19"/>
    </row>
    <row r="55" spans="1:7" ht="70.75" x14ac:dyDescent="0.3">
      <c r="A55" s="20">
        <f>+A53+1</f>
        <v>43</v>
      </c>
      <c r="B55" s="21" t="s">
        <v>254</v>
      </c>
      <c r="C55" s="22" t="s">
        <v>9</v>
      </c>
      <c r="D55" s="22"/>
      <c r="E55" s="23"/>
      <c r="F55" s="24">
        <v>0</v>
      </c>
      <c r="G55" s="25"/>
    </row>
    <row r="56" spans="1:7" ht="14.15" x14ac:dyDescent="0.3">
      <c r="A56" s="26"/>
      <c r="B56" s="27" t="s">
        <v>37</v>
      </c>
      <c r="C56" s="133"/>
      <c r="D56" s="134"/>
      <c r="E56" s="134"/>
      <c r="F56" s="135"/>
      <c r="G56" s="28"/>
    </row>
    <row r="57" spans="1:7" ht="14.15" x14ac:dyDescent="0.3">
      <c r="A57" s="26"/>
      <c r="B57" s="27" t="s">
        <v>36</v>
      </c>
      <c r="C57" s="133"/>
      <c r="D57" s="134"/>
      <c r="E57" s="134"/>
      <c r="F57" s="135"/>
      <c r="G57" s="28"/>
    </row>
    <row r="58" spans="1:7" s="1" customFormat="1" ht="42.45" x14ac:dyDescent="0.4">
      <c r="A58" s="20">
        <f>+A55+1</f>
        <v>44</v>
      </c>
      <c r="B58" s="21" t="s">
        <v>100</v>
      </c>
      <c r="C58" s="22" t="s">
        <v>9</v>
      </c>
      <c r="D58" s="22"/>
      <c r="E58" s="23"/>
      <c r="F58" s="24">
        <v>0</v>
      </c>
      <c r="G58" s="25"/>
    </row>
    <row r="59" spans="1:7" ht="14.15" x14ac:dyDescent="0.3">
      <c r="A59" s="14"/>
      <c r="B59" s="15" t="s">
        <v>80</v>
      </c>
      <c r="C59" s="16"/>
      <c r="D59" s="16"/>
      <c r="E59" s="17"/>
      <c r="F59" s="18"/>
      <c r="G59" s="19"/>
    </row>
    <row r="60" spans="1:7" ht="14.15" x14ac:dyDescent="0.3">
      <c r="A60" s="20">
        <f>+A58+1</f>
        <v>45</v>
      </c>
      <c r="B60" s="115" t="s">
        <v>433</v>
      </c>
      <c r="C60" s="22" t="s">
        <v>9</v>
      </c>
      <c r="D60" s="22"/>
      <c r="E60" s="23"/>
      <c r="F60" s="24">
        <v>0</v>
      </c>
      <c r="G60" s="25"/>
    </row>
    <row r="61" spans="1:7" ht="56.6" x14ac:dyDescent="0.3">
      <c r="A61" s="20">
        <f>+A60+1</f>
        <v>46</v>
      </c>
      <c r="B61" s="21" t="s">
        <v>48</v>
      </c>
      <c r="C61" s="22" t="s">
        <v>9</v>
      </c>
      <c r="D61" s="22"/>
      <c r="E61" s="23"/>
      <c r="F61" s="24">
        <v>0</v>
      </c>
      <c r="G61" s="25"/>
    </row>
    <row r="62" spans="1:7" ht="14.15" x14ac:dyDescent="0.3">
      <c r="A62" s="20">
        <f t="shared" ref="A62:A65" si="5">+A61+1</f>
        <v>47</v>
      </c>
      <c r="B62" s="91" t="s">
        <v>384</v>
      </c>
      <c r="C62" s="22" t="s">
        <v>9</v>
      </c>
      <c r="D62" s="22"/>
      <c r="E62" s="23"/>
      <c r="F62" s="24">
        <v>0</v>
      </c>
      <c r="G62" s="25"/>
    </row>
    <row r="63" spans="1:7" ht="14.15" x14ac:dyDescent="0.3">
      <c r="A63" s="20">
        <f t="shared" si="5"/>
        <v>48</v>
      </c>
      <c r="B63" s="91" t="s">
        <v>385</v>
      </c>
      <c r="C63" s="22" t="s">
        <v>9</v>
      </c>
      <c r="D63" s="22"/>
      <c r="E63" s="23"/>
      <c r="F63" s="24">
        <v>0</v>
      </c>
      <c r="G63" s="25"/>
    </row>
    <row r="64" spans="1:7" ht="14.15" x14ac:dyDescent="0.3">
      <c r="A64" s="20">
        <f t="shared" si="5"/>
        <v>49</v>
      </c>
      <c r="B64" s="21" t="s">
        <v>101</v>
      </c>
      <c r="C64" s="22" t="s">
        <v>9</v>
      </c>
      <c r="D64" s="22"/>
      <c r="E64" s="23"/>
      <c r="F64" s="24">
        <v>0</v>
      </c>
      <c r="G64" s="25"/>
    </row>
    <row r="65" spans="1:7" s="1" customFormat="1" ht="42.45" x14ac:dyDescent="0.4">
      <c r="A65" s="20">
        <f t="shared" si="5"/>
        <v>50</v>
      </c>
      <c r="B65" s="21" t="s">
        <v>102</v>
      </c>
      <c r="C65" s="22" t="s">
        <v>9</v>
      </c>
      <c r="D65" s="22"/>
      <c r="E65" s="23"/>
      <c r="F65" s="24">
        <v>0</v>
      </c>
      <c r="G65" s="25"/>
    </row>
    <row r="66" spans="1:7" ht="14.15" x14ac:dyDescent="0.3">
      <c r="A66" s="14"/>
      <c r="B66" s="15" t="s">
        <v>81</v>
      </c>
      <c r="C66" s="16"/>
      <c r="D66" s="16"/>
      <c r="E66" s="17"/>
      <c r="F66" s="18"/>
      <c r="G66" s="19"/>
    </row>
    <row r="67" spans="1:7" ht="42.45" x14ac:dyDescent="0.3">
      <c r="A67" s="20">
        <f>+A65+1</f>
        <v>51</v>
      </c>
      <c r="B67" s="21" t="s">
        <v>85</v>
      </c>
      <c r="C67" s="22" t="s">
        <v>9</v>
      </c>
      <c r="D67" s="22"/>
      <c r="E67" s="23"/>
      <c r="F67" s="24">
        <v>0</v>
      </c>
      <c r="G67" s="25"/>
    </row>
    <row r="68" spans="1:7" ht="42.45" x14ac:dyDescent="0.3">
      <c r="A68" s="20">
        <f t="shared" ref="A68:A76" si="6">+A67+1</f>
        <v>52</v>
      </c>
      <c r="B68" s="123" t="s">
        <v>447</v>
      </c>
      <c r="C68" s="22" t="s">
        <v>9</v>
      </c>
      <c r="D68" s="22"/>
      <c r="E68" s="23"/>
      <c r="F68" s="24">
        <v>0</v>
      </c>
      <c r="G68" s="25"/>
    </row>
    <row r="69" spans="1:7" ht="14.15" x14ac:dyDescent="0.3">
      <c r="A69" s="20">
        <f t="shared" si="6"/>
        <v>53</v>
      </c>
      <c r="B69" s="21" t="s">
        <v>103</v>
      </c>
      <c r="C69" s="22" t="s">
        <v>9</v>
      </c>
      <c r="D69" s="22"/>
      <c r="E69" s="23"/>
      <c r="F69" s="24">
        <v>0</v>
      </c>
      <c r="G69" s="25"/>
    </row>
    <row r="70" spans="1:7" ht="14.15" x14ac:dyDescent="0.3">
      <c r="A70" s="20">
        <f t="shared" si="6"/>
        <v>54</v>
      </c>
      <c r="B70" s="21" t="s">
        <v>104</v>
      </c>
      <c r="C70" s="22" t="s">
        <v>9</v>
      </c>
      <c r="D70" s="22"/>
      <c r="E70" s="23"/>
      <c r="F70" s="24">
        <v>0</v>
      </c>
      <c r="G70" s="25"/>
    </row>
    <row r="71" spans="1:7" ht="28.3" x14ac:dyDescent="0.3">
      <c r="A71" s="20">
        <f t="shared" si="6"/>
        <v>55</v>
      </c>
      <c r="B71" s="21" t="s">
        <v>84</v>
      </c>
      <c r="C71" s="22" t="s">
        <v>9</v>
      </c>
      <c r="D71" s="22"/>
      <c r="E71" s="23"/>
      <c r="F71" s="24">
        <v>0</v>
      </c>
      <c r="G71" s="25"/>
    </row>
    <row r="72" spans="1:7" ht="14.15" x14ac:dyDescent="0.3">
      <c r="A72" s="20">
        <f t="shared" si="6"/>
        <v>56</v>
      </c>
      <c r="B72" s="21" t="s">
        <v>105</v>
      </c>
      <c r="C72" s="22" t="s">
        <v>9</v>
      </c>
      <c r="D72" s="22"/>
      <c r="E72" s="23"/>
      <c r="F72" s="24">
        <v>0</v>
      </c>
      <c r="G72" s="25"/>
    </row>
    <row r="73" spans="1:7" ht="14.15" x14ac:dyDescent="0.3">
      <c r="A73" s="20">
        <f t="shared" si="6"/>
        <v>57</v>
      </c>
      <c r="B73" s="21" t="s">
        <v>106</v>
      </c>
      <c r="C73" s="22" t="s">
        <v>9</v>
      </c>
      <c r="D73" s="22"/>
      <c r="E73" s="23"/>
      <c r="F73" s="24">
        <v>0</v>
      </c>
      <c r="G73" s="25"/>
    </row>
    <row r="74" spans="1:7" ht="14.15" x14ac:dyDescent="0.3">
      <c r="A74" s="20">
        <f t="shared" si="6"/>
        <v>58</v>
      </c>
      <c r="B74" s="21" t="s">
        <v>107</v>
      </c>
      <c r="C74" s="22" t="s">
        <v>9</v>
      </c>
      <c r="D74" s="22"/>
      <c r="E74" s="23"/>
      <c r="F74" s="24">
        <v>0</v>
      </c>
      <c r="G74" s="25"/>
    </row>
    <row r="75" spans="1:7" ht="14.15" x14ac:dyDescent="0.3">
      <c r="A75" s="20">
        <f t="shared" si="6"/>
        <v>59</v>
      </c>
      <c r="B75" s="21" t="s">
        <v>108</v>
      </c>
      <c r="C75" s="22" t="s">
        <v>9</v>
      </c>
      <c r="D75" s="22"/>
      <c r="E75" s="23"/>
      <c r="F75" s="24">
        <v>0</v>
      </c>
      <c r="G75" s="25"/>
    </row>
    <row r="76" spans="1:7" s="1" customFormat="1" ht="183.9" x14ac:dyDescent="0.4">
      <c r="A76" s="20">
        <f t="shared" si="6"/>
        <v>60</v>
      </c>
      <c r="B76" s="115" t="s">
        <v>434</v>
      </c>
      <c r="C76" s="22" t="s">
        <v>9</v>
      </c>
      <c r="D76" s="22"/>
      <c r="E76" s="23"/>
      <c r="F76" s="24">
        <v>0</v>
      </c>
      <c r="G76" s="25"/>
    </row>
    <row r="77" spans="1:7" ht="14.15" x14ac:dyDescent="0.3">
      <c r="A77" s="14"/>
      <c r="B77" s="15" t="s">
        <v>82</v>
      </c>
      <c r="C77" s="16"/>
      <c r="D77" s="16"/>
      <c r="E77" s="17"/>
      <c r="F77" s="18"/>
      <c r="G77" s="19"/>
    </row>
    <row r="78" spans="1:7" ht="42.45" x14ac:dyDescent="0.3">
      <c r="A78" s="20">
        <f>+A76+1</f>
        <v>61</v>
      </c>
      <c r="B78" s="21" t="s">
        <v>35</v>
      </c>
      <c r="C78" s="22" t="s">
        <v>9</v>
      </c>
      <c r="D78" s="22"/>
      <c r="E78" s="23"/>
      <c r="F78" s="24">
        <v>0</v>
      </c>
      <c r="G78" s="25"/>
    </row>
    <row r="79" spans="1:7" ht="42.45" x14ac:dyDescent="0.3">
      <c r="A79" s="20">
        <f>+A78+1</f>
        <v>62</v>
      </c>
      <c r="B79" s="21" t="s">
        <v>61</v>
      </c>
      <c r="C79" s="22" t="s">
        <v>9</v>
      </c>
      <c r="D79" s="22"/>
      <c r="E79" s="23"/>
      <c r="F79" s="24">
        <v>0</v>
      </c>
      <c r="G79" s="25"/>
    </row>
    <row r="80" spans="1:7" ht="14.15" x14ac:dyDescent="0.3">
      <c r="A80" s="20">
        <f t="shared" ref="A80:A84" si="7">+A79+1</f>
        <v>63</v>
      </c>
      <c r="B80" s="21" t="s">
        <v>109</v>
      </c>
      <c r="C80" s="22" t="s">
        <v>9</v>
      </c>
      <c r="D80" s="22"/>
      <c r="E80" s="23"/>
      <c r="F80" s="24">
        <v>0</v>
      </c>
      <c r="G80" s="25"/>
    </row>
    <row r="81" spans="1:8" ht="14.15" x14ac:dyDescent="0.3">
      <c r="A81" s="20">
        <f t="shared" si="7"/>
        <v>64</v>
      </c>
      <c r="B81" s="21" t="s">
        <v>110</v>
      </c>
      <c r="C81" s="22" t="s">
        <v>9</v>
      </c>
      <c r="D81" s="22"/>
      <c r="E81" s="23"/>
      <c r="F81" s="24">
        <v>0</v>
      </c>
      <c r="G81" s="25"/>
    </row>
    <row r="82" spans="1:8" ht="14.15" x14ac:dyDescent="0.3">
      <c r="A82" s="20">
        <f t="shared" si="7"/>
        <v>65</v>
      </c>
      <c r="B82" s="91" t="s">
        <v>386</v>
      </c>
      <c r="C82" s="22" t="s">
        <v>9</v>
      </c>
      <c r="D82" s="22"/>
      <c r="E82" s="23"/>
      <c r="F82" s="24">
        <v>0</v>
      </c>
      <c r="G82" s="25"/>
    </row>
    <row r="83" spans="1:8" ht="28.3" x14ac:dyDescent="0.3">
      <c r="A83" s="20">
        <f t="shared" si="7"/>
        <v>66</v>
      </c>
      <c r="B83" s="21" t="s">
        <v>83</v>
      </c>
      <c r="C83" s="22" t="s">
        <v>9</v>
      </c>
      <c r="D83" s="22"/>
      <c r="E83" s="23"/>
      <c r="F83" s="24">
        <v>0</v>
      </c>
      <c r="G83" s="25"/>
    </row>
    <row r="84" spans="1:8" s="1" customFormat="1" ht="28.3" x14ac:dyDescent="0.4">
      <c r="A84" s="20">
        <f t="shared" si="7"/>
        <v>67</v>
      </c>
      <c r="B84" s="21" t="s">
        <v>256</v>
      </c>
      <c r="C84" s="22" t="s">
        <v>9</v>
      </c>
      <c r="D84" s="22"/>
      <c r="E84" s="23"/>
      <c r="F84" s="24"/>
      <c r="G84" s="25"/>
    </row>
    <row r="85" spans="1:8" ht="14.15" x14ac:dyDescent="0.3">
      <c r="A85" s="14"/>
      <c r="B85" s="15" t="s">
        <v>87</v>
      </c>
      <c r="C85" s="16"/>
      <c r="D85" s="16"/>
      <c r="E85" s="17"/>
      <c r="F85" s="18"/>
      <c r="G85" s="19"/>
      <c r="H85" s="1"/>
    </row>
    <row r="86" spans="1:8" ht="84.9" x14ac:dyDescent="0.3">
      <c r="A86" s="20">
        <f>+A84+1</f>
        <v>68</v>
      </c>
      <c r="B86" s="128" t="s">
        <v>462</v>
      </c>
      <c r="C86" s="22" t="s">
        <v>9</v>
      </c>
      <c r="D86" s="22"/>
      <c r="E86" s="23"/>
      <c r="F86" s="30">
        <v>0</v>
      </c>
      <c r="G86" s="25"/>
      <c r="H86" s="1"/>
    </row>
    <row r="87" spans="1:8" ht="14.15" x14ac:dyDescent="0.3">
      <c r="A87" s="20"/>
      <c r="B87" s="91" t="s">
        <v>387</v>
      </c>
      <c r="C87" s="28"/>
      <c r="D87" s="28"/>
      <c r="E87" s="28"/>
      <c r="F87" s="28"/>
      <c r="G87" s="28"/>
      <c r="H87" s="1"/>
    </row>
    <row r="88" spans="1:8" ht="14.15" x14ac:dyDescent="0.3">
      <c r="A88" s="20"/>
      <c r="B88" s="27" t="s">
        <v>46</v>
      </c>
      <c r="C88" s="133"/>
      <c r="D88" s="134"/>
      <c r="E88" s="134"/>
      <c r="F88" s="135"/>
      <c r="G88" s="28"/>
      <c r="H88" s="1"/>
    </row>
    <row r="89" spans="1:8" ht="14.15" x14ac:dyDescent="0.3">
      <c r="A89" s="20"/>
      <c r="B89" s="92" t="s">
        <v>389</v>
      </c>
      <c r="C89" s="133"/>
      <c r="D89" s="134"/>
      <c r="E89" s="134"/>
      <c r="F89" s="135"/>
      <c r="G89" s="28"/>
      <c r="H89" s="1"/>
    </row>
    <row r="90" spans="1:8" ht="14.15" x14ac:dyDescent="0.3">
      <c r="A90" s="20"/>
      <c r="B90" s="92" t="s">
        <v>388</v>
      </c>
      <c r="C90" s="133"/>
      <c r="D90" s="134"/>
      <c r="E90" s="134"/>
      <c r="F90" s="135"/>
      <c r="G90" s="28"/>
    </row>
    <row r="91" spans="1:8" s="1" customFormat="1" ht="14.15" x14ac:dyDescent="0.4">
      <c r="A91" s="20">
        <f>+A86+1</f>
        <v>69</v>
      </c>
      <c r="B91" s="128" t="s">
        <v>467</v>
      </c>
      <c r="C91" s="22" t="s">
        <v>9</v>
      </c>
      <c r="D91" s="22"/>
      <c r="E91" s="23"/>
      <c r="F91" s="30">
        <v>0</v>
      </c>
      <c r="G91" s="25"/>
    </row>
    <row r="92" spans="1:8" ht="14.15" x14ac:dyDescent="0.3">
      <c r="A92" s="14"/>
      <c r="B92" s="15" t="s">
        <v>86</v>
      </c>
      <c r="C92" s="16"/>
      <c r="D92" s="16"/>
      <c r="E92" s="17"/>
      <c r="F92" s="18"/>
      <c r="G92" s="19"/>
    </row>
    <row r="93" spans="1:8" ht="14.15" x14ac:dyDescent="0.3">
      <c r="A93" s="20">
        <f>+A91+1</f>
        <v>70</v>
      </c>
      <c r="B93" s="21" t="s">
        <v>111</v>
      </c>
      <c r="C93" s="22" t="s">
        <v>9</v>
      </c>
      <c r="D93" s="22"/>
      <c r="E93" s="23"/>
      <c r="F93" s="24">
        <v>0</v>
      </c>
      <c r="G93" s="25"/>
    </row>
    <row r="94" spans="1:8" ht="14.15" x14ac:dyDescent="0.3">
      <c r="A94" s="20">
        <f t="shared" ref="A94:A103" si="8">+A93+1</f>
        <v>71</v>
      </c>
      <c r="B94" s="21" t="s">
        <v>255</v>
      </c>
      <c r="C94" s="22" t="s">
        <v>9</v>
      </c>
      <c r="D94" s="22"/>
      <c r="E94" s="23"/>
      <c r="F94" s="24">
        <v>0</v>
      </c>
      <c r="G94" s="25"/>
    </row>
    <row r="95" spans="1:8" ht="14.15" x14ac:dyDescent="0.3">
      <c r="A95" s="20">
        <f t="shared" si="8"/>
        <v>72</v>
      </c>
      <c r="B95" s="21" t="s">
        <v>112</v>
      </c>
      <c r="C95" s="22" t="s">
        <v>9</v>
      </c>
      <c r="D95" s="22"/>
      <c r="E95" s="23"/>
      <c r="F95" s="24">
        <v>0</v>
      </c>
      <c r="G95" s="25"/>
    </row>
    <row r="96" spans="1:8" ht="28.3" x14ac:dyDescent="0.3">
      <c r="A96" s="20">
        <f t="shared" si="8"/>
        <v>73</v>
      </c>
      <c r="B96" s="21" t="s">
        <v>113</v>
      </c>
      <c r="C96" s="22" t="s">
        <v>9</v>
      </c>
      <c r="D96" s="22"/>
      <c r="E96" s="23"/>
      <c r="F96" s="24">
        <v>0</v>
      </c>
      <c r="G96" s="25"/>
    </row>
    <row r="97" spans="1:52" ht="14.15" x14ac:dyDescent="0.3">
      <c r="A97" s="20">
        <f t="shared" si="8"/>
        <v>74</v>
      </c>
      <c r="B97" s="21" t="s">
        <v>114</v>
      </c>
      <c r="C97" s="22" t="s">
        <v>9</v>
      </c>
      <c r="D97" s="22"/>
      <c r="E97" s="23"/>
      <c r="F97" s="24">
        <v>0</v>
      </c>
      <c r="G97" s="25"/>
    </row>
    <row r="98" spans="1:52" ht="28.3" x14ac:dyDescent="0.3">
      <c r="A98" s="20">
        <f t="shared" si="8"/>
        <v>75</v>
      </c>
      <c r="B98" s="21" t="s">
        <v>165</v>
      </c>
      <c r="C98" s="22" t="s">
        <v>9</v>
      </c>
      <c r="D98" s="22"/>
      <c r="E98" s="23"/>
      <c r="F98" s="24">
        <v>0</v>
      </c>
      <c r="G98" s="25"/>
    </row>
    <row r="99" spans="1:52" ht="14.15" x14ac:dyDescent="0.3">
      <c r="A99" s="20">
        <f t="shared" si="8"/>
        <v>76</v>
      </c>
      <c r="B99" s="21" t="s">
        <v>115</v>
      </c>
      <c r="C99" s="22" t="s">
        <v>9</v>
      </c>
      <c r="D99" s="22"/>
      <c r="E99" s="23"/>
      <c r="F99" s="30"/>
      <c r="G99" s="25"/>
    </row>
    <row r="100" spans="1:52" ht="14.15" x14ac:dyDescent="0.3">
      <c r="A100" s="20">
        <f t="shared" si="8"/>
        <v>77</v>
      </c>
      <c r="B100" s="21" t="s">
        <v>116</v>
      </c>
      <c r="C100" s="22" t="s">
        <v>9</v>
      </c>
      <c r="D100" s="22"/>
      <c r="E100" s="23"/>
      <c r="F100" s="30">
        <v>0</v>
      </c>
      <c r="G100" s="25"/>
    </row>
    <row r="101" spans="1:52" ht="28.3" x14ac:dyDescent="0.3">
      <c r="A101" s="20">
        <f t="shared" si="8"/>
        <v>78</v>
      </c>
      <c r="B101" s="21" t="s">
        <v>117</v>
      </c>
      <c r="C101" s="22" t="s">
        <v>9</v>
      </c>
      <c r="D101" s="22"/>
      <c r="E101" s="23">
        <v>0</v>
      </c>
      <c r="F101" s="69"/>
      <c r="G101" s="25"/>
    </row>
    <row r="102" spans="1:52" ht="28.3" x14ac:dyDescent="0.3">
      <c r="A102" s="20">
        <f t="shared" si="8"/>
        <v>79</v>
      </c>
      <c r="B102" s="21" t="s">
        <v>118</v>
      </c>
      <c r="C102" s="22" t="s">
        <v>9</v>
      </c>
      <c r="D102" s="22"/>
      <c r="E102" s="23"/>
      <c r="F102" s="30"/>
      <c r="G102" s="25"/>
    </row>
    <row r="103" spans="1:52" ht="14.15" x14ac:dyDescent="0.3">
      <c r="A103" s="20">
        <f t="shared" si="8"/>
        <v>80</v>
      </c>
      <c r="B103" s="21" t="s">
        <v>119</v>
      </c>
      <c r="C103" s="22" t="s">
        <v>9</v>
      </c>
      <c r="D103" s="22"/>
      <c r="E103" s="23"/>
      <c r="F103" s="30"/>
      <c r="G103" s="25"/>
    </row>
    <row r="104" spans="1:52" ht="14.15" x14ac:dyDescent="0.3">
      <c r="A104" s="20"/>
      <c r="B104" s="27" t="s">
        <v>76</v>
      </c>
      <c r="C104" s="133"/>
      <c r="D104" s="134"/>
      <c r="E104" s="134"/>
      <c r="F104" s="135"/>
      <c r="G104" s="28"/>
    </row>
    <row r="105" spans="1:52" ht="14.15" x14ac:dyDescent="0.3">
      <c r="A105" s="20">
        <f>+A103+1</f>
        <v>81</v>
      </c>
      <c r="B105" s="115" t="s">
        <v>435</v>
      </c>
      <c r="C105" s="22" t="s">
        <v>9</v>
      </c>
      <c r="D105" s="22"/>
      <c r="E105" s="23"/>
      <c r="F105" s="30"/>
      <c r="G105" s="25"/>
    </row>
    <row r="106" spans="1:52" s="36" customFormat="1" ht="14.15" x14ac:dyDescent="0.35">
      <c r="A106" s="20"/>
      <c r="B106" s="27" t="s">
        <v>76</v>
      </c>
      <c r="C106" s="133"/>
      <c r="D106" s="134"/>
      <c r="E106" s="134"/>
      <c r="F106" s="135"/>
      <c r="G106" s="28"/>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row>
    <row r="107" spans="1:52" s="1" customFormat="1" ht="42.45" x14ac:dyDescent="0.4">
      <c r="A107" s="20">
        <f>+A105+1</f>
        <v>82</v>
      </c>
      <c r="B107" s="115" t="s">
        <v>436</v>
      </c>
      <c r="C107" s="22" t="s">
        <v>9</v>
      </c>
      <c r="D107" s="22"/>
      <c r="E107" s="23"/>
      <c r="F107" s="24">
        <v>0</v>
      </c>
      <c r="G107" s="25"/>
    </row>
    <row r="108" spans="1:52" ht="14.15" x14ac:dyDescent="0.3">
      <c r="A108" s="14"/>
      <c r="B108" s="15" t="s">
        <v>89</v>
      </c>
      <c r="C108" s="16"/>
      <c r="D108" s="16"/>
      <c r="E108" s="17"/>
      <c r="F108" s="18"/>
      <c r="G108" s="19"/>
    </row>
    <row r="109" spans="1:52" ht="28.3" x14ac:dyDescent="0.3">
      <c r="A109" s="20">
        <f>+A107+1</f>
        <v>83</v>
      </c>
      <c r="B109" s="91" t="s">
        <v>390</v>
      </c>
      <c r="C109" s="22" t="s">
        <v>9</v>
      </c>
      <c r="D109" s="22"/>
      <c r="E109" s="23"/>
      <c r="F109" s="24">
        <v>0</v>
      </c>
      <c r="G109" s="25"/>
      <c r="H109" s="118"/>
    </row>
    <row r="110" spans="1:52" ht="42.45" x14ac:dyDescent="0.3">
      <c r="A110" s="20">
        <f>+A109+1</f>
        <v>84</v>
      </c>
      <c r="B110" s="91" t="s">
        <v>391</v>
      </c>
      <c r="C110" s="22" t="s">
        <v>9</v>
      </c>
      <c r="D110" s="22"/>
      <c r="E110" s="23"/>
      <c r="F110" s="24">
        <v>0</v>
      </c>
      <c r="G110" s="25"/>
    </row>
    <row r="111" spans="1:52" ht="42.45" x14ac:dyDescent="0.3">
      <c r="A111" s="20">
        <f>+A110+1</f>
        <v>85</v>
      </c>
      <c r="B111" s="21" t="s">
        <v>62</v>
      </c>
      <c r="C111" s="22" t="s">
        <v>9</v>
      </c>
      <c r="D111" s="22"/>
      <c r="E111" s="23"/>
      <c r="F111" s="24">
        <v>0</v>
      </c>
      <c r="G111" s="25"/>
    </row>
    <row r="112" spans="1:52" ht="14.15" x14ac:dyDescent="0.3">
      <c r="A112" s="20">
        <f t="shared" ref="A112:A113" si="9">+A111+1</f>
        <v>86</v>
      </c>
      <c r="B112" s="21" t="s">
        <v>120</v>
      </c>
      <c r="C112" s="22" t="s">
        <v>9</v>
      </c>
      <c r="D112" s="22"/>
      <c r="E112" s="23"/>
      <c r="F112" s="24">
        <v>0</v>
      </c>
      <c r="G112" s="25"/>
    </row>
    <row r="113" spans="1:7" s="1" customFormat="1" ht="14.15" x14ac:dyDescent="0.4">
      <c r="A113" s="20">
        <f t="shared" si="9"/>
        <v>87</v>
      </c>
      <c r="B113" s="115" t="s">
        <v>437</v>
      </c>
      <c r="C113" s="22" t="s">
        <v>9</v>
      </c>
      <c r="D113" s="22"/>
      <c r="E113" s="23"/>
      <c r="F113" s="24">
        <v>0</v>
      </c>
      <c r="G113" s="25"/>
    </row>
    <row r="114" spans="1:7" ht="14.15" x14ac:dyDescent="0.3">
      <c r="A114" s="14"/>
      <c r="B114" s="15" t="s">
        <v>88</v>
      </c>
      <c r="C114" s="16"/>
      <c r="D114" s="16"/>
      <c r="E114" s="17"/>
      <c r="F114" s="18"/>
      <c r="G114" s="19"/>
    </row>
    <row r="115" spans="1:7" ht="28.3" x14ac:dyDescent="0.3">
      <c r="A115" s="20">
        <f>+A113+1</f>
        <v>88</v>
      </c>
      <c r="B115" s="21" t="s">
        <v>99</v>
      </c>
      <c r="C115" s="22" t="s">
        <v>9</v>
      </c>
      <c r="D115" s="22"/>
      <c r="E115" s="23"/>
      <c r="F115" s="24">
        <v>0</v>
      </c>
      <c r="G115" s="25"/>
    </row>
    <row r="116" spans="1:7" ht="14.15" x14ac:dyDescent="0.3">
      <c r="A116" s="20">
        <f>+A115+1</f>
        <v>89</v>
      </c>
      <c r="B116" s="21" t="s">
        <v>121</v>
      </c>
      <c r="C116" s="22" t="s">
        <v>9</v>
      </c>
      <c r="D116" s="22"/>
      <c r="E116" s="23"/>
      <c r="F116" s="24">
        <v>0</v>
      </c>
      <c r="G116" s="25"/>
    </row>
    <row r="117" spans="1:7" ht="14.15" x14ac:dyDescent="0.3">
      <c r="A117" s="20">
        <f t="shared" ref="A117:A124" si="10">+A116+1</f>
        <v>90</v>
      </c>
      <c r="B117" s="21" t="s">
        <v>122</v>
      </c>
      <c r="C117" s="22" t="s">
        <v>9</v>
      </c>
      <c r="D117" s="22"/>
      <c r="E117" s="23"/>
      <c r="F117" s="24">
        <v>0</v>
      </c>
      <c r="G117" s="25"/>
    </row>
    <row r="118" spans="1:7" ht="14.15" x14ac:dyDescent="0.3">
      <c r="A118" s="20">
        <f t="shared" si="10"/>
        <v>91</v>
      </c>
      <c r="B118" s="21" t="s">
        <v>63</v>
      </c>
      <c r="C118" s="22" t="s">
        <v>9</v>
      </c>
      <c r="D118" s="22"/>
      <c r="E118" s="23"/>
      <c r="F118" s="24">
        <v>0</v>
      </c>
      <c r="G118" s="25"/>
    </row>
    <row r="119" spans="1:7" ht="14.15" x14ac:dyDescent="0.3">
      <c r="A119" s="20">
        <f t="shared" si="10"/>
        <v>92</v>
      </c>
      <c r="B119" s="21" t="s">
        <v>123</v>
      </c>
      <c r="C119" s="22" t="s">
        <v>9</v>
      </c>
      <c r="D119" s="22"/>
      <c r="E119" s="23"/>
      <c r="F119" s="24">
        <v>0</v>
      </c>
      <c r="G119" s="25"/>
    </row>
    <row r="120" spans="1:7" ht="14.15" x14ac:dyDescent="0.3">
      <c r="A120" s="20">
        <f t="shared" si="10"/>
        <v>93</v>
      </c>
      <c r="B120" s="21" t="s">
        <v>124</v>
      </c>
      <c r="C120" s="22" t="s">
        <v>9</v>
      </c>
      <c r="D120" s="22"/>
      <c r="E120" s="23"/>
      <c r="F120" s="24">
        <v>0</v>
      </c>
      <c r="G120" s="25"/>
    </row>
    <row r="121" spans="1:7" ht="14.15" x14ac:dyDescent="0.3">
      <c r="A121" s="20">
        <f t="shared" si="10"/>
        <v>94</v>
      </c>
      <c r="B121" s="21" t="s">
        <v>125</v>
      </c>
      <c r="C121" s="22" t="s">
        <v>9</v>
      </c>
      <c r="D121" s="22"/>
      <c r="E121" s="23"/>
      <c r="F121" s="24">
        <v>0</v>
      </c>
      <c r="G121" s="25"/>
    </row>
    <row r="122" spans="1:7" ht="14.15" x14ac:dyDescent="0.3">
      <c r="A122" s="20">
        <f t="shared" si="10"/>
        <v>95</v>
      </c>
      <c r="B122" s="21" t="s">
        <v>77</v>
      </c>
      <c r="C122" s="22" t="s">
        <v>9</v>
      </c>
      <c r="D122" s="22"/>
      <c r="E122" s="23"/>
      <c r="F122" s="24">
        <v>0</v>
      </c>
      <c r="G122" s="25"/>
    </row>
    <row r="123" spans="1:7" ht="14.15" x14ac:dyDescent="0.3">
      <c r="A123" s="20">
        <f t="shared" si="10"/>
        <v>96</v>
      </c>
      <c r="B123" s="21" t="s">
        <v>126</v>
      </c>
      <c r="C123" s="22" t="s">
        <v>9</v>
      </c>
      <c r="D123" s="22"/>
      <c r="E123" s="23"/>
      <c r="F123" s="24">
        <v>0</v>
      </c>
      <c r="G123" s="25"/>
    </row>
    <row r="124" spans="1:7" ht="42.45" x14ac:dyDescent="0.3">
      <c r="A124" s="20">
        <f t="shared" si="10"/>
        <v>97</v>
      </c>
      <c r="B124" s="91" t="s">
        <v>394</v>
      </c>
      <c r="C124" s="22" t="s">
        <v>9</v>
      </c>
      <c r="D124" s="22"/>
      <c r="E124" s="23">
        <v>0</v>
      </c>
      <c r="F124" s="69"/>
      <c r="G124" s="25"/>
    </row>
    <row r="125" spans="1:7" ht="14.15" x14ac:dyDescent="0.3">
      <c r="A125" s="20">
        <f t="shared" ref="A125" si="11">+A124+1</f>
        <v>98</v>
      </c>
      <c r="B125" s="21" t="s">
        <v>127</v>
      </c>
      <c r="C125" s="22" t="s">
        <v>9</v>
      </c>
      <c r="D125" s="22"/>
      <c r="E125" s="24"/>
      <c r="F125" s="24">
        <v>0</v>
      </c>
      <c r="G125" s="25"/>
    </row>
    <row r="126" spans="1:7" s="101" customFormat="1" ht="14.15" x14ac:dyDescent="0.3">
      <c r="A126" s="20"/>
      <c r="B126" s="21"/>
      <c r="C126" s="22"/>
      <c r="D126" s="22"/>
      <c r="E126" s="24"/>
      <c r="F126" s="24"/>
      <c r="G126" s="25"/>
    </row>
    <row r="127" spans="1:7" ht="14.15" x14ac:dyDescent="0.3">
      <c r="A127" s="102"/>
      <c r="B127" s="103" t="s">
        <v>395</v>
      </c>
      <c r="C127" s="106"/>
      <c r="D127" s="106"/>
      <c r="E127" s="104"/>
      <c r="F127" s="104"/>
      <c r="G127" s="105"/>
    </row>
    <row r="128" spans="1:7" s="1" customFormat="1" ht="14.15" x14ac:dyDescent="0.4">
      <c r="A128" s="20"/>
      <c r="B128" s="27"/>
      <c r="C128" s="22"/>
      <c r="D128" s="22"/>
      <c r="E128" s="22"/>
      <c r="F128" s="22"/>
      <c r="G128" s="22"/>
    </row>
    <row r="129" spans="1:7" ht="14.15" x14ac:dyDescent="0.3">
      <c r="A129" s="107" t="s">
        <v>24</v>
      </c>
      <c r="B129" s="56" t="s">
        <v>47</v>
      </c>
      <c r="C129" s="51"/>
      <c r="D129" s="53"/>
      <c r="E129" s="54"/>
      <c r="F129" s="55"/>
      <c r="G129" s="19"/>
    </row>
    <row r="130" spans="1:7" ht="14.15" x14ac:dyDescent="0.3">
      <c r="A130" s="37">
        <v>1</v>
      </c>
      <c r="B130" s="35" t="s">
        <v>166</v>
      </c>
      <c r="C130" s="22" t="s">
        <v>9</v>
      </c>
      <c r="D130" s="22"/>
      <c r="E130" s="23"/>
      <c r="F130" s="24">
        <v>0</v>
      </c>
      <c r="G130" s="25"/>
    </row>
    <row r="131" spans="1:7" ht="42.45" x14ac:dyDescent="0.3">
      <c r="A131" s="37">
        <f t="shared" ref="A131:A163" si="12">+A130+1</f>
        <v>2</v>
      </c>
      <c r="B131" s="35" t="s">
        <v>242</v>
      </c>
      <c r="C131" s="22" t="s">
        <v>9</v>
      </c>
      <c r="D131" s="22"/>
      <c r="E131" s="23"/>
      <c r="F131" s="24">
        <v>0</v>
      </c>
      <c r="G131" s="25"/>
    </row>
    <row r="132" spans="1:7" ht="42.45" x14ac:dyDescent="0.3">
      <c r="A132" s="37">
        <f t="shared" si="12"/>
        <v>3</v>
      </c>
      <c r="B132" s="111" t="s">
        <v>399</v>
      </c>
      <c r="C132" s="22" t="s">
        <v>9</v>
      </c>
      <c r="D132" s="22"/>
      <c r="E132" s="23"/>
      <c r="F132" s="24">
        <v>0</v>
      </c>
      <c r="G132" s="25"/>
    </row>
    <row r="133" spans="1:7" ht="56.6" x14ac:dyDescent="0.3">
      <c r="A133" s="37">
        <f t="shared" si="12"/>
        <v>4</v>
      </c>
      <c r="B133" s="88" t="s">
        <v>341</v>
      </c>
      <c r="C133" s="22" t="s">
        <v>9</v>
      </c>
      <c r="D133" s="22"/>
      <c r="E133" s="23"/>
      <c r="F133" s="24">
        <v>0</v>
      </c>
      <c r="G133" s="25"/>
    </row>
    <row r="134" spans="1:7" ht="70.75" x14ac:dyDescent="0.3">
      <c r="A134" s="37">
        <f t="shared" si="12"/>
        <v>5</v>
      </c>
      <c r="B134" s="111" t="s">
        <v>400</v>
      </c>
      <c r="C134" s="22" t="s">
        <v>9</v>
      </c>
      <c r="D134" s="22"/>
      <c r="E134" s="23">
        <v>0</v>
      </c>
      <c r="F134" s="69"/>
      <c r="G134" s="25"/>
    </row>
    <row r="135" spans="1:7" ht="42.45" x14ac:dyDescent="0.3">
      <c r="A135" s="37">
        <f t="shared" si="12"/>
        <v>6</v>
      </c>
      <c r="B135" s="35" t="s">
        <v>1</v>
      </c>
      <c r="C135" s="22" t="s">
        <v>9</v>
      </c>
      <c r="D135" s="22"/>
      <c r="E135" s="23"/>
      <c r="F135" s="24">
        <v>0</v>
      </c>
      <c r="G135" s="25"/>
    </row>
    <row r="136" spans="1:7" ht="56.6" x14ac:dyDescent="0.3">
      <c r="A136" s="37">
        <f t="shared" si="12"/>
        <v>7</v>
      </c>
      <c r="B136" s="111" t="s">
        <v>401</v>
      </c>
      <c r="C136" s="22" t="s">
        <v>9</v>
      </c>
      <c r="D136" s="22"/>
      <c r="E136" s="23"/>
      <c r="F136" s="24">
        <v>0</v>
      </c>
      <c r="G136" s="25"/>
    </row>
    <row r="137" spans="1:7" ht="28.3" x14ac:dyDescent="0.3">
      <c r="A137" s="37">
        <f t="shared" si="12"/>
        <v>8</v>
      </c>
      <c r="B137" s="35" t="s">
        <v>149</v>
      </c>
      <c r="C137" s="22" t="s">
        <v>9</v>
      </c>
      <c r="D137" s="22"/>
      <c r="E137" s="23"/>
      <c r="F137" s="24">
        <v>0</v>
      </c>
      <c r="G137" s="25"/>
    </row>
    <row r="138" spans="1:7" ht="127.3" x14ac:dyDescent="0.3">
      <c r="A138" s="37">
        <f t="shared" si="12"/>
        <v>9</v>
      </c>
      <c r="B138" s="111" t="s">
        <v>402</v>
      </c>
      <c r="C138" s="22" t="s">
        <v>9</v>
      </c>
      <c r="D138" s="22"/>
      <c r="E138" s="23"/>
      <c r="F138" s="24">
        <v>0</v>
      </c>
      <c r="G138" s="25"/>
    </row>
    <row r="139" spans="1:7" ht="28.3" x14ac:dyDescent="0.3">
      <c r="A139" s="37">
        <f t="shared" si="12"/>
        <v>10</v>
      </c>
      <c r="B139" s="111" t="s">
        <v>404</v>
      </c>
      <c r="C139" s="22" t="s">
        <v>9</v>
      </c>
      <c r="D139" s="22"/>
      <c r="E139" s="23"/>
      <c r="F139" s="24">
        <v>0</v>
      </c>
      <c r="G139" s="25"/>
    </row>
    <row r="140" spans="1:7" ht="42.45" x14ac:dyDescent="0.3">
      <c r="A140" s="37">
        <f t="shared" si="12"/>
        <v>11</v>
      </c>
      <c r="B140" s="111" t="s">
        <v>403</v>
      </c>
      <c r="C140" s="22" t="s">
        <v>9</v>
      </c>
      <c r="D140" s="22"/>
      <c r="E140" s="23"/>
      <c r="F140" s="24">
        <v>0</v>
      </c>
      <c r="G140" s="25"/>
    </row>
    <row r="141" spans="1:7" ht="28.3" x14ac:dyDescent="0.3">
      <c r="A141" s="37">
        <f t="shared" si="12"/>
        <v>12</v>
      </c>
      <c r="B141" s="35" t="s">
        <v>243</v>
      </c>
      <c r="C141" s="22" t="s">
        <v>9</v>
      </c>
      <c r="D141" s="22"/>
      <c r="E141" s="23"/>
      <c r="F141" s="24">
        <v>0</v>
      </c>
      <c r="G141" s="25"/>
    </row>
    <row r="142" spans="1:7" ht="42.45" x14ac:dyDescent="0.3">
      <c r="A142" s="37">
        <f t="shared" si="12"/>
        <v>13</v>
      </c>
      <c r="B142" s="35" t="s">
        <v>150</v>
      </c>
      <c r="C142" s="22" t="s">
        <v>9</v>
      </c>
      <c r="D142" s="22"/>
      <c r="E142" s="23"/>
      <c r="F142" s="24">
        <v>0</v>
      </c>
      <c r="G142" s="25"/>
    </row>
    <row r="143" spans="1:7" ht="183.9" x14ac:dyDescent="0.3">
      <c r="A143" s="37">
        <f t="shared" si="12"/>
        <v>14</v>
      </c>
      <c r="B143" s="111" t="s">
        <v>405</v>
      </c>
      <c r="C143" s="22" t="s">
        <v>9</v>
      </c>
      <c r="D143" s="22"/>
      <c r="E143" s="23"/>
      <c r="F143" s="24">
        <v>0</v>
      </c>
      <c r="G143" s="25"/>
    </row>
    <row r="144" spans="1:7" ht="56.6" x14ac:dyDescent="0.3">
      <c r="A144" s="37">
        <f t="shared" si="12"/>
        <v>15</v>
      </c>
      <c r="B144" s="35" t="s">
        <v>54</v>
      </c>
      <c r="C144" s="22" t="s">
        <v>9</v>
      </c>
      <c r="D144" s="22"/>
      <c r="E144" s="23"/>
      <c r="F144" s="24">
        <v>0</v>
      </c>
      <c r="G144" s="25"/>
    </row>
    <row r="145" spans="1:7" ht="42.45" x14ac:dyDescent="0.3">
      <c r="A145" s="37">
        <f t="shared" si="12"/>
        <v>16</v>
      </c>
      <c r="B145" s="35" t="s">
        <v>151</v>
      </c>
      <c r="C145" s="22" t="s">
        <v>9</v>
      </c>
      <c r="D145" s="22"/>
      <c r="E145" s="23"/>
      <c r="F145" s="24">
        <v>0</v>
      </c>
      <c r="G145" s="25"/>
    </row>
    <row r="146" spans="1:7" ht="14.15" x14ac:dyDescent="0.3">
      <c r="A146" s="37">
        <f t="shared" si="12"/>
        <v>17</v>
      </c>
      <c r="B146" s="35" t="s">
        <v>152</v>
      </c>
      <c r="C146" s="22" t="s">
        <v>9</v>
      </c>
      <c r="D146" s="22"/>
      <c r="E146" s="23"/>
      <c r="F146" s="24">
        <v>0</v>
      </c>
      <c r="G146" s="25"/>
    </row>
    <row r="147" spans="1:7" ht="28.3" x14ac:dyDescent="0.3">
      <c r="A147" s="37">
        <f t="shared" si="12"/>
        <v>18</v>
      </c>
      <c r="B147" s="35" t="s">
        <v>68</v>
      </c>
      <c r="C147" s="22" t="s">
        <v>9</v>
      </c>
      <c r="D147" s="22"/>
      <c r="E147" s="23"/>
      <c r="F147" s="24">
        <v>0</v>
      </c>
      <c r="G147" s="25"/>
    </row>
    <row r="148" spans="1:7" ht="56.6" x14ac:dyDescent="0.3">
      <c r="A148" s="37">
        <f t="shared" si="12"/>
        <v>19</v>
      </c>
      <c r="B148" s="35" t="s">
        <v>96</v>
      </c>
      <c r="C148" s="22" t="s">
        <v>9</v>
      </c>
      <c r="D148" s="22"/>
      <c r="E148" s="23"/>
      <c r="F148" s="24">
        <v>0</v>
      </c>
      <c r="G148" s="25"/>
    </row>
    <row r="149" spans="1:7" ht="28.3" x14ac:dyDescent="0.3">
      <c r="A149" s="37">
        <f t="shared" si="12"/>
        <v>20</v>
      </c>
      <c r="B149" s="111" t="s">
        <v>406</v>
      </c>
      <c r="C149" s="22" t="s">
        <v>9</v>
      </c>
      <c r="D149" s="22"/>
      <c r="E149" s="23"/>
      <c r="F149" s="24">
        <v>0</v>
      </c>
      <c r="G149" s="25"/>
    </row>
    <row r="150" spans="1:7" ht="28.3" x14ac:dyDescent="0.3">
      <c r="A150" s="37">
        <f t="shared" si="12"/>
        <v>21</v>
      </c>
      <c r="B150" s="35" t="s">
        <v>167</v>
      </c>
      <c r="C150" s="22" t="s">
        <v>9</v>
      </c>
      <c r="D150" s="22"/>
      <c r="E150" s="23"/>
      <c r="F150" s="24">
        <v>0</v>
      </c>
      <c r="G150" s="25"/>
    </row>
    <row r="151" spans="1:7" ht="14.15" x14ac:dyDescent="0.3">
      <c r="A151" s="37">
        <f t="shared" si="12"/>
        <v>22</v>
      </c>
      <c r="B151" s="35" t="s">
        <v>92</v>
      </c>
      <c r="C151" s="22" t="s">
        <v>9</v>
      </c>
      <c r="D151" s="22"/>
      <c r="E151" s="23"/>
      <c r="F151" s="24">
        <v>0</v>
      </c>
      <c r="G151" s="25"/>
    </row>
    <row r="152" spans="1:7" ht="14.15" x14ac:dyDescent="0.3">
      <c r="A152" s="37">
        <f t="shared" si="12"/>
        <v>23</v>
      </c>
      <c r="B152" s="35" t="s">
        <v>153</v>
      </c>
      <c r="C152" s="22" t="s">
        <v>9</v>
      </c>
      <c r="D152" s="22"/>
      <c r="E152" s="23"/>
      <c r="F152" s="24">
        <v>0</v>
      </c>
      <c r="G152" s="25"/>
    </row>
    <row r="153" spans="1:7" ht="42.45" x14ac:dyDescent="0.3">
      <c r="A153" s="37">
        <f t="shared" si="12"/>
        <v>24</v>
      </c>
      <c r="B153" s="35" t="s">
        <v>2</v>
      </c>
      <c r="C153" s="22" t="s">
        <v>9</v>
      </c>
      <c r="D153" s="22"/>
      <c r="E153" s="23"/>
      <c r="F153" s="24">
        <v>0</v>
      </c>
      <c r="G153" s="25"/>
    </row>
    <row r="154" spans="1:7" ht="28.3" x14ac:dyDescent="0.3">
      <c r="A154" s="37">
        <f t="shared" si="12"/>
        <v>25</v>
      </c>
      <c r="B154" s="111" t="s">
        <v>407</v>
      </c>
      <c r="C154" s="22" t="s">
        <v>9</v>
      </c>
      <c r="D154" s="22"/>
      <c r="E154" s="23"/>
      <c r="F154" s="24">
        <v>0</v>
      </c>
      <c r="G154" s="25"/>
    </row>
    <row r="155" spans="1:7" ht="28.3" x14ac:dyDescent="0.3">
      <c r="A155" s="37">
        <f t="shared" si="12"/>
        <v>26</v>
      </c>
      <c r="B155" s="35" t="s">
        <v>229</v>
      </c>
      <c r="C155" s="22" t="s">
        <v>9</v>
      </c>
      <c r="D155" s="22"/>
      <c r="E155" s="23"/>
      <c r="F155" s="24">
        <v>0</v>
      </c>
      <c r="G155" s="25"/>
    </row>
    <row r="156" spans="1:7" ht="56.6" x14ac:dyDescent="0.3">
      <c r="A156" s="37">
        <f t="shared" si="12"/>
        <v>27</v>
      </c>
      <c r="B156" s="35" t="s">
        <v>244</v>
      </c>
      <c r="C156" s="22" t="s">
        <v>9</v>
      </c>
      <c r="D156" s="22"/>
      <c r="E156" s="23"/>
      <c r="F156" s="24">
        <v>0</v>
      </c>
      <c r="G156" s="25"/>
    </row>
    <row r="157" spans="1:7" ht="84.9" x14ac:dyDescent="0.3">
      <c r="A157" s="37">
        <f t="shared" si="12"/>
        <v>28</v>
      </c>
      <c r="B157" s="35" t="s">
        <v>90</v>
      </c>
      <c r="C157" s="22" t="s">
        <v>9</v>
      </c>
      <c r="D157" s="22"/>
      <c r="E157" s="23"/>
      <c r="F157" s="24">
        <v>0</v>
      </c>
      <c r="G157" s="25"/>
    </row>
    <row r="158" spans="1:7" ht="42.45" x14ac:dyDescent="0.3">
      <c r="A158" s="37">
        <f t="shared" si="12"/>
        <v>29</v>
      </c>
      <c r="B158" s="111" t="s">
        <v>408</v>
      </c>
      <c r="C158" s="22" t="s">
        <v>9</v>
      </c>
      <c r="D158" s="22"/>
      <c r="E158" s="23"/>
      <c r="F158" s="24">
        <v>0</v>
      </c>
      <c r="G158" s="25"/>
    </row>
    <row r="159" spans="1:7" ht="28.3" x14ac:dyDescent="0.3">
      <c r="A159" s="37">
        <f t="shared" si="12"/>
        <v>30</v>
      </c>
      <c r="B159" s="35" t="s">
        <v>337</v>
      </c>
      <c r="C159" s="22" t="s">
        <v>9</v>
      </c>
      <c r="D159" s="22"/>
      <c r="E159" s="23"/>
      <c r="F159" s="24">
        <v>0</v>
      </c>
      <c r="G159" s="25"/>
    </row>
    <row r="160" spans="1:7" ht="14.15" x14ac:dyDescent="0.3">
      <c r="A160" s="37">
        <f t="shared" si="12"/>
        <v>31</v>
      </c>
      <c r="B160" s="35" t="s">
        <v>154</v>
      </c>
      <c r="C160" s="22" t="s">
        <v>9</v>
      </c>
      <c r="D160" s="22"/>
      <c r="E160" s="23"/>
      <c r="F160" s="24">
        <v>0</v>
      </c>
      <c r="G160" s="25"/>
    </row>
    <row r="161" spans="1:7" ht="42.45" x14ac:dyDescent="0.3">
      <c r="A161" s="37">
        <f t="shared" si="12"/>
        <v>32</v>
      </c>
      <c r="B161" s="111" t="s">
        <v>409</v>
      </c>
      <c r="C161" s="22" t="s">
        <v>9</v>
      </c>
      <c r="D161" s="22"/>
      <c r="E161" s="23"/>
      <c r="F161" s="24">
        <v>0</v>
      </c>
      <c r="G161" s="25"/>
    </row>
    <row r="162" spans="1:7" ht="42.45" x14ac:dyDescent="0.3">
      <c r="A162" s="37">
        <f t="shared" si="12"/>
        <v>33</v>
      </c>
      <c r="B162" s="35" t="s">
        <v>56</v>
      </c>
      <c r="C162" s="22" t="s">
        <v>9</v>
      </c>
      <c r="D162" s="22"/>
      <c r="E162" s="23"/>
      <c r="F162" s="24">
        <v>0</v>
      </c>
      <c r="G162" s="25"/>
    </row>
    <row r="163" spans="1:7" ht="42.45" x14ac:dyDescent="0.3">
      <c r="A163" s="37">
        <f t="shared" si="12"/>
        <v>34</v>
      </c>
      <c r="B163" s="35" t="s">
        <v>230</v>
      </c>
      <c r="C163" s="22" t="s">
        <v>9</v>
      </c>
      <c r="D163" s="22"/>
      <c r="E163" s="23"/>
      <c r="F163" s="24">
        <v>0</v>
      </c>
      <c r="G163" s="25"/>
    </row>
    <row r="164" spans="1:7" ht="14.15" x14ac:dyDescent="0.3">
      <c r="A164" s="107" t="s">
        <v>25</v>
      </c>
      <c r="B164" s="56" t="s">
        <v>3</v>
      </c>
      <c r="C164" s="51"/>
      <c r="D164" s="53"/>
      <c r="E164" s="54"/>
      <c r="F164" s="55"/>
      <c r="G164" s="55"/>
    </row>
    <row r="165" spans="1:7" ht="42.45" x14ac:dyDescent="0.3">
      <c r="A165" s="38">
        <v>1</v>
      </c>
      <c r="B165" s="35" t="s">
        <v>97</v>
      </c>
      <c r="C165" s="22" t="s">
        <v>9</v>
      </c>
      <c r="D165" s="22"/>
      <c r="E165" s="23"/>
      <c r="F165" s="24">
        <v>0</v>
      </c>
      <c r="G165" s="25"/>
    </row>
    <row r="166" spans="1:7" ht="70.75" x14ac:dyDescent="0.3">
      <c r="A166" s="38">
        <f>+A165+1</f>
        <v>2</v>
      </c>
      <c r="B166" s="35" t="s">
        <v>93</v>
      </c>
      <c r="C166" s="22" t="s">
        <v>9</v>
      </c>
      <c r="D166" s="22"/>
      <c r="E166" s="23"/>
      <c r="F166" s="24">
        <v>0</v>
      </c>
      <c r="G166" s="25"/>
    </row>
    <row r="167" spans="1:7" ht="70.75" x14ac:dyDescent="0.3">
      <c r="A167" s="38">
        <f t="shared" ref="A167:A205" si="13">+A166+1</f>
        <v>3</v>
      </c>
      <c r="B167" s="35" t="s">
        <v>155</v>
      </c>
      <c r="C167" s="22" t="s">
        <v>9</v>
      </c>
      <c r="D167" s="22"/>
      <c r="E167" s="23"/>
      <c r="F167" s="24">
        <v>0</v>
      </c>
      <c r="G167" s="25"/>
    </row>
    <row r="168" spans="1:7" ht="28.3" x14ac:dyDescent="0.3">
      <c r="A168" s="38">
        <f t="shared" si="13"/>
        <v>4</v>
      </c>
      <c r="B168" s="111" t="s">
        <v>410</v>
      </c>
      <c r="C168" s="22" t="s">
        <v>9</v>
      </c>
      <c r="D168" s="22"/>
      <c r="E168" s="23"/>
      <c r="F168" s="24">
        <v>0</v>
      </c>
      <c r="G168" s="25"/>
    </row>
    <row r="169" spans="1:7" ht="70.75" x14ac:dyDescent="0.3">
      <c r="A169" s="38">
        <f t="shared" si="13"/>
        <v>5</v>
      </c>
      <c r="B169" s="35" t="s">
        <v>33</v>
      </c>
      <c r="C169" s="22" t="s">
        <v>9</v>
      </c>
      <c r="D169" s="22"/>
      <c r="E169" s="23"/>
      <c r="F169" s="24">
        <v>0</v>
      </c>
      <c r="G169" s="25"/>
    </row>
    <row r="170" spans="1:7" ht="127.3" x14ac:dyDescent="0.3">
      <c r="A170" s="38">
        <f t="shared" si="13"/>
        <v>6</v>
      </c>
      <c r="B170" s="35" t="s">
        <v>94</v>
      </c>
      <c r="C170" s="22" t="s">
        <v>9</v>
      </c>
      <c r="D170" s="22"/>
      <c r="E170" s="23"/>
      <c r="F170" s="24">
        <v>0</v>
      </c>
      <c r="G170" s="25"/>
    </row>
    <row r="171" spans="1:7" ht="28.3" x14ac:dyDescent="0.3">
      <c r="A171" s="38">
        <f t="shared" si="13"/>
        <v>7</v>
      </c>
      <c r="B171" s="35" t="s">
        <v>6</v>
      </c>
      <c r="C171" s="22" t="s">
        <v>9</v>
      </c>
      <c r="D171" s="22"/>
      <c r="E171" s="23"/>
      <c r="F171" s="24">
        <v>0</v>
      </c>
      <c r="G171" s="25"/>
    </row>
    <row r="172" spans="1:7" ht="14.15" x14ac:dyDescent="0.3">
      <c r="A172" s="38">
        <f t="shared" si="13"/>
        <v>8</v>
      </c>
      <c r="B172" s="35" t="s">
        <v>4</v>
      </c>
      <c r="C172" s="22" t="s">
        <v>9</v>
      </c>
      <c r="D172" s="22"/>
      <c r="E172" s="23"/>
      <c r="F172" s="24">
        <v>0</v>
      </c>
      <c r="G172" s="25"/>
    </row>
    <row r="173" spans="1:7" ht="28.3" x14ac:dyDescent="0.3">
      <c r="A173" s="38">
        <f t="shared" si="13"/>
        <v>9</v>
      </c>
      <c r="B173" s="35" t="s">
        <v>99</v>
      </c>
      <c r="C173" s="22" t="s">
        <v>9</v>
      </c>
      <c r="D173" s="22"/>
      <c r="E173" s="23"/>
      <c r="F173" s="24">
        <v>0</v>
      </c>
      <c r="G173" s="25"/>
    </row>
    <row r="174" spans="1:7" ht="84.9" x14ac:dyDescent="0.3">
      <c r="A174" s="38">
        <f t="shared" si="13"/>
        <v>10</v>
      </c>
      <c r="B174" s="35" t="s">
        <v>67</v>
      </c>
      <c r="C174" s="22" t="s">
        <v>9</v>
      </c>
      <c r="D174" s="22"/>
      <c r="E174" s="23"/>
      <c r="F174" s="24">
        <v>0</v>
      </c>
      <c r="G174" s="25"/>
    </row>
    <row r="175" spans="1:7" ht="42.45" x14ac:dyDescent="0.3">
      <c r="A175" s="38">
        <f t="shared" si="13"/>
        <v>11</v>
      </c>
      <c r="B175" s="35" t="s">
        <v>69</v>
      </c>
      <c r="C175" s="22" t="s">
        <v>9</v>
      </c>
      <c r="D175" s="22"/>
      <c r="E175" s="23"/>
      <c r="F175" s="24">
        <v>0</v>
      </c>
      <c r="G175" s="25"/>
    </row>
    <row r="176" spans="1:7" ht="84.9" x14ac:dyDescent="0.3">
      <c r="A176" s="38">
        <f t="shared" si="13"/>
        <v>12</v>
      </c>
      <c r="B176" s="35" t="s">
        <v>245</v>
      </c>
      <c r="C176" s="22" t="s">
        <v>9</v>
      </c>
      <c r="D176" s="22"/>
      <c r="E176" s="23"/>
      <c r="F176" s="24">
        <v>0</v>
      </c>
      <c r="G176" s="25"/>
    </row>
    <row r="177" spans="1:7" ht="28.3" x14ac:dyDescent="0.3">
      <c r="A177" s="38">
        <f t="shared" si="13"/>
        <v>13</v>
      </c>
      <c r="B177" s="35" t="s">
        <v>8</v>
      </c>
      <c r="C177" s="22" t="s">
        <v>9</v>
      </c>
      <c r="D177" s="22"/>
      <c r="E177" s="23"/>
      <c r="F177" s="24">
        <v>0</v>
      </c>
      <c r="G177" s="25"/>
    </row>
    <row r="178" spans="1:7" ht="28.3" x14ac:dyDescent="0.3">
      <c r="A178" s="38">
        <f t="shared" si="13"/>
        <v>14</v>
      </c>
      <c r="B178" s="35" t="s">
        <v>50</v>
      </c>
      <c r="C178" s="22" t="s">
        <v>9</v>
      </c>
      <c r="D178" s="22"/>
      <c r="E178" s="23"/>
      <c r="F178" s="24">
        <v>0</v>
      </c>
      <c r="G178" s="25"/>
    </row>
    <row r="179" spans="1:7" ht="99" x14ac:dyDescent="0.3">
      <c r="A179" s="38">
        <f t="shared" si="13"/>
        <v>15</v>
      </c>
      <c r="B179" s="35" t="s">
        <v>259</v>
      </c>
      <c r="C179" s="22" t="s">
        <v>9</v>
      </c>
      <c r="D179" s="22"/>
      <c r="E179" s="23"/>
      <c r="F179" s="24">
        <v>0</v>
      </c>
      <c r="G179" s="25"/>
    </row>
    <row r="180" spans="1:7" ht="28.3" x14ac:dyDescent="0.3">
      <c r="A180" s="38">
        <f t="shared" si="13"/>
        <v>16</v>
      </c>
      <c r="B180" s="35" t="s">
        <v>246</v>
      </c>
      <c r="C180" s="22" t="s">
        <v>9</v>
      </c>
      <c r="D180" s="22"/>
      <c r="E180" s="23"/>
      <c r="F180" s="24">
        <v>0</v>
      </c>
      <c r="G180" s="25"/>
    </row>
    <row r="181" spans="1:7" ht="70.75" x14ac:dyDescent="0.3">
      <c r="A181" s="38">
        <f t="shared" si="13"/>
        <v>17</v>
      </c>
      <c r="B181" s="35" t="s">
        <v>57</v>
      </c>
      <c r="C181" s="22" t="s">
        <v>9</v>
      </c>
      <c r="D181" s="22"/>
      <c r="E181" s="23"/>
      <c r="F181" s="24">
        <v>0</v>
      </c>
      <c r="G181" s="25"/>
    </row>
    <row r="182" spans="1:7" ht="42.45" x14ac:dyDescent="0.3">
      <c r="A182" s="38">
        <f t="shared" si="13"/>
        <v>18</v>
      </c>
      <c r="B182" s="35" t="s">
        <v>156</v>
      </c>
      <c r="C182" s="22" t="s">
        <v>9</v>
      </c>
      <c r="D182" s="22"/>
      <c r="E182" s="23"/>
      <c r="F182" s="24">
        <v>0</v>
      </c>
      <c r="G182" s="25"/>
    </row>
    <row r="183" spans="1:7" ht="56.6" x14ac:dyDescent="0.3">
      <c r="A183" s="38">
        <f t="shared" si="13"/>
        <v>19</v>
      </c>
      <c r="B183" s="35" t="s">
        <v>65</v>
      </c>
      <c r="C183" s="22" t="s">
        <v>9</v>
      </c>
      <c r="D183" s="22"/>
      <c r="E183" s="23"/>
      <c r="F183" s="24">
        <v>0</v>
      </c>
      <c r="G183" s="25"/>
    </row>
    <row r="184" spans="1:7" ht="14.15" x14ac:dyDescent="0.3">
      <c r="A184" s="38">
        <f t="shared" si="13"/>
        <v>20</v>
      </c>
      <c r="B184" s="35" t="s">
        <v>66</v>
      </c>
      <c r="C184" s="22" t="s">
        <v>9</v>
      </c>
      <c r="D184" s="22"/>
      <c r="E184" s="23"/>
      <c r="F184" s="24">
        <v>0</v>
      </c>
      <c r="G184" s="25"/>
    </row>
    <row r="185" spans="1:7" ht="42.45" x14ac:dyDescent="0.3">
      <c r="A185" s="38">
        <f t="shared" si="13"/>
        <v>21</v>
      </c>
      <c r="B185" s="35" t="s">
        <v>70</v>
      </c>
      <c r="C185" s="22" t="s">
        <v>9</v>
      </c>
      <c r="D185" s="22"/>
      <c r="E185" s="23"/>
      <c r="F185" s="24">
        <v>0</v>
      </c>
      <c r="G185" s="25"/>
    </row>
    <row r="186" spans="1:7" ht="56.6" x14ac:dyDescent="0.3">
      <c r="A186" s="38">
        <f t="shared" si="13"/>
        <v>22</v>
      </c>
      <c r="B186" s="35" t="s">
        <v>342</v>
      </c>
      <c r="C186" s="22" t="s">
        <v>9</v>
      </c>
      <c r="D186" s="22"/>
      <c r="E186" s="23"/>
      <c r="F186" s="24">
        <v>0</v>
      </c>
      <c r="G186" s="25"/>
    </row>
    <row r="187" spans="1:7" ht="14.15" x14ac:dyDescent="0.3">
      <c r="A187" s="38">
        <f t="shared" si="13"/>
        <v>23</v>
      </c>
      <c r="B187" s="35" t="s">
        <v>7</v>
      </c>
      <c r="C187" s="22" t="s">
        <v>9</v>
      </c>
      <c r="D187" s="22"/>
      <c r="E187" s="23"/>
      <c r="F187" s="24">
        <v>0</v>
      </c>
      <c r="G187" s="25"/>
    </row>
    <row r="188" spans="1:7" ht="84.9" x14ac:dyDescent="0.3">
      <c r="A188" s="38">
        <f t="shared" si="13"/>
        <v>24</v>
      </c>
      <c r="B188" s="35" t="s">
        <v>247</v>
      </c>
      <c r="C188" s="22" t="s">
        <v>9</v>
      </c>
      <c r="D188" s="22"/>
      <c r="E188" s="23"/>
      <c r="F188" s="24">
        <v>0</v>
      </c>
      <c r="G188" s="25"/>
    </row>
    <row r="189" spans="1:7" ht="84.9" x14ac:dyDescent="0.3">
      <c r="A189" s="38">
        <f t="shared" si="13"/>
        <v>25</v>
      </c>
      <c r="B189" s="35" t="s">
        <v>248</v>
      </c>
      <c r="C189" s="22" t="s">
        <v>9</v>
      </c>
      <c r="D189" s="22"/>
      <c r="E189" s="23"/>
      <c r="F189" s="24">
        <v>0</v>
      </c>
      <c r="G189" s="25"/>
    </row>
    <row r="190" spans="1:7" ht="183.9" x14ac:dyDescent="0.3">
      <c r="A190" s="38">
        <f t="shared" si="13"/>
        <v>26</v>
      </c>
      <c r="B190" s="111" t="s">
        <v>411</v>
      </c>
      <c r="C190" s="22" t="s">
        <v>9</v>
      </c>
      <c r="D190" s="22"/>
      <c r="E190" s="23"/>
      <c r="F190" s="24">
        <v>0</v>
      </c>
      <c r="G190" s="25"/>
    </row>
    <row r="191" spans="1:7" ht="84.9" x14ac:dyDescent="0.3">
      <c r="A191" s="38">
        <f t="shared" si="13"/>
        <v>27</v>
      </c>
      <c r="B191" s="35" t="s">
        <v>5</v>
      </c>
      <c r="C191" s="22" t="s">
        <v>9</v>
      </c>
      <c r="D191" s="22"/>
      <c r="E191" s="23"/>
      <c r="F191" s="24">
        <v>0</v>
      </c>
      <c r="G191" s="25"/>
    </row>
    <row r="192" spans="1:7" ht="141.44999999999999" x14ac:dyDescent="0.3">
      <c r="A192" s="38">
        <f t="shared" si="13"/>
        <v>28</v>
      </c>
      <c r="B192" s="111" t="s">
        <v>412</v>
      </c>
      <c r="C192" s="22" t="s">
        <v>9</v>
      </c>
      <c r="D192" s="22"/>
      <c r="E192" s="23"/>
      <c r="F192" s="24">
        <v>0</v>
      </c>
      <c r="G192" s="25"/>
    </row>
    <row r="193" spans="1:7" ht="141.44999999999999" x14ac:dyDescent="0.3">
      <c r="A193" s="38">
        <f t="shared" si="13"/>
        <v>29</v>
      </c>
      <c r="B193" s="35" t="s">
        <v>338</v>
      </c>
      <c r="C193" s="22" t="s">
        <v>9</v>
      </c>
      <c r="D193" s="22"/>
      <c r="E193" s="23"/>
      <c r="F193" s="24">
        <v>0</v>
      </c>
      <c r="G193" s="25"/>
    </row>
    <row r="194" spans="1:7" ht="99" x14ac:dyDescent="0.3">
      <c r="A194" s="38">
        <f t="shared" si="13"/>
        <v>30</v>
      </c>
      <c r="B194" s="35" t="s">
        <v>249</v>
      </c>
      <c r="C194" s="22" t="s">
        <v>9</v>
      </c>
      <c r="D194" s="22"/>
      <c r="E194" s="23"/>
      <c r="F194" s="24">
        <v>0</v>
      </c>
      <c r="G194" s="25"/>
    </row>
    <row r="195" spans="1:7" ht="28.3" x14ac:dyDescent="0.3">
      <c r="A195" s="38">
        <f t="shared" si="13"/>
        <v>31</v>
      </c>
      <c r="B195" s="35" t="s">
        <v>72</v>
      </c>
      <c r="C195" s="22" t="s">
        <v>9</v>
      </c>
      <c r="D195" s="22"/>
      <c r="E195" s="23"/>
      <c r="F195" s="24">
        <v>0</v>
      </c>
      <c r="G195" s="25"/>
    </row>
    <row r="196" spans="1:7" ht="56.6" x14ac:dyDescent="0.3">
      <c r="A196" s="38">
        <f t="shared" si="13"/>
        <v>32</v>
      </c>
      <c r="B196" s="35" t="s">
        <v>95</v>
      </c>
      <c r="C196" s="22" t="s">
        <v>9</v>
      </c>
      <c r="D196" s="22"/>
      <c r="E196" s="23"/>
      <c r="F196" s="24">
        <v>0</v>
      </c>
      <c r="G196" s="25"/>
    </row>
    <row r="197" spans="1:7" ht="84.9" x14ac:dyDescent="0.3">
      <c r="A197" s="38">
        <f t="shared" si="13"/>
        <v>33</v>
      </c>
      <c r="B197" s="111" t="s">
        <v>413</v>
      </c>
      <c r="C197" s="22" t="s">
        <v>9</v>
      </c>
      <c r="D197" s="22"/>
      <c r="E197" s="23"/>
      <c r="F197" s="24">
        <v>0</v>
      </c>
      <c r="G197" s="25"/>
    </row>
    <row r="198" spans="1:7" ht="56.6" x14ac:dyDescent="0.3">
      <c r="A198" s="38">
        <f t="shared" si="13"/>
        <v>34</v>
      </c>
      <c r="B198" s="35" t="s">
        <v>73</v>
      </c>
      <c r="C198" s="22" t="s">
        <v>9</v>
      </c>
      <c r="D198" s="22"/>
      <c r="E198" s="23"/>
      <c r="F198" s="24">
        <v>0</v>
      </c>
      <c r="G198" s="25"/>
    </row>
    <row r="199" spans="1:7" ht="113.15" x14ac:dyDescent="0.3">
      <c r="A199" s="38">
        <f t="shared" si="13"/>
        <v>35</v>
      </c>
      <c r="B199" s="35" t="s">
        <v>448</v>
      </c>
      <c r="C199" s="22" t="s">
        <v>9</v>
      </c>
      <c r="D199" s="22"/>
      <c r="E199" s="23"/>
      <c r="F199" s="24">
        <v>0</v>
      </c>
      <c r="G199" s="25"/>
    </row>
    <row r="200" spans="1:7" ht="113.15" x14ac:dyDescent="0.3">
      <c r="A200" s="38">
        <f t="shared" si="13"/>
        <v>36</v>
      </c>
      <c r="B200" s="114" t="s">
        <v>438</v>
      </c>
      <c r="C200" s="22" t="s">
        <v>9</v>
      </c>
      <c r="D200" s="22"/>
      <c r="E200" s="23"/>
      <c r="F200" s="24">
        <v>0</v>
      </c>
      <c r="G200" s="25"/>
    </row>
    <row r="201" spans="1:7" ht="113.15" x14ac:dyDescent="0.3">
      <c r="A201" s="38">
        <f t="shared" si="13"/>
        <v>37</v>
      </c>
      <c r="B201" s="35" t="s">
        <v>74</v>
      </c>
      <c r="C201" s="22" t="s">
        <v>9</v>
      </c>
      <c r="D201" s="22"/>
      <c r="E201" s="23"/>
      <c r="F201" s="24">
        <v>0</v>
      </c>
      <c r="G201" s="25"/>
    </row>
    <row r="202" spans="1:7" ht="70.75" x14ac:dyDescent="0.3">
      <c r="A202" s="38">
        <f t="shared" si="13"/>
        <v>38</v>
      </c>
      <c r="B202" s="35" t="s">
        <v>71</v>
      </c>
      <c r="C202" s="22" t="s">
        <v>9</v>
      </c>
      <c r="D202" s="22"/>
      <c r="E202" s="23"/>
      <c r="F202" s="24">
        <v>0</v>
      </c>
      <c r="G202" s="25"/>
    </row>
    <row r="203" spans="1:7" ht="14.15" x14ac:dyDescent="0.3">
      <c r="A203" s="38">
        <f t="shared" si="13"/>
        <v>39</v>
      </c>
      <c r="B203" s="111" t="s">
        <v>414</v>
      </c>
      <c r="C203" s="22" t="s">
        <v>9</v>
      </c>
      <c r="D203" s="22"/>
      <c r="E203" s="23"/>
      <c r="F203" s="24">
        <v>0</v>
      </c>
      <c r="G203" s="25"/>
    </row>
    <row r="204" spans="1:7" ht="28.3" x14ac:dyDescent="0.3">
      <c r="A204" s="38">
        <f t="shared" si="13"/>
        <v>40</v>
      </c>
      <c r="B204" s="35" t="s">
        <v>157</v>
      </c>
      <c r="C204" s="22" t="s">
        <v>9</v>
      </c>
      <c r="D204" s="22"/>
      <c r="E204" s="23"/>
      <c r="F204" s="24">
        <v>0</v>
      </c>
      <c r="G204" s="25"/>
    </row>
    <row r="205" spans="1:7" ht="28.3" x14ac:dyDescent="0.3">
      <c r="A205" s="38">
        <f t="shared" si="13"/>
        <v>41</v>
      </c>
      <c r="B205" s="35" t="s">
        <v>161</v>
      </c>
      <c r="C205" s="22" t="s">
        <v>9</v>
      </c>
      <c r="D205" s="22"/>
      <c r="E205" s="23"/>
      <c r="F205" s="24">
        <v>0</v>
      </c>
      <c r="G205" s="25"/>
    </row>
    <row r="206" spans="1:7" ht="14.15" x14ac:dyDescent="0.3">
      <c r="A206" s="108" t="s">
        <v>26</v>
      </c>
      <c r="B206" s="56" t="s">
        <v>158</v>
      </c>
      <c r="C206" s="51"/>
      <c r="D206" s="53"/>
      <c r="E206" s="54"/>
      <c r="F206" s="55"/>
      <c r="G206" s="55"/>
    </row>
    <row r="207" spans="1:7" ht="70.75" x14ac:dyDescent="0.3">
      <c r="A207" s="39">
        <v>1</v>
      </c>
      <c r="B207" s="35" t="s">
        <v>339</v>
      </c>
      <c r="C207" s="22" t="s">
        <v>9</v>
      </c>
      <c r="D207" s="22"/>
      <c r="E207" s="23"/>
      <c r="F207" s="24">
        <v>0</v>
      </c>
      <c r="G207" s="25"/>
    </row>
    <row r="208" spans="1:7" ht="14.15" x14ac:dyDescent="0.3">
      <c r="A208" s="34"/>
      <c r="B208" s="35" t="s">
        <v>333</v>
      </c>
      <c r="C208" s="22" t="s">
        <v>9</v>
      </c>
      <c r="D208" s="22"/>
      <c r="E208" s="23"/>
      <c r="F208" s="24">
        <v>0</v>
      </c>
      <c r="G208" s="25"/>
    </row>
    <row r="209" spans="1:7" ht="14.15" x14ac:dyDescent="0.3">
      <c r="A209" s="34"/>
      <c r="B209" s="35" t="s">
        <v>334</v>
      </c>
      <c r="C209" s="22" t="s">
        <v>9</v>
      </c>
      <c r="D209" s="22"/>
      <c r="E209" s="23"/>
      <c r="F209" s="24">
        <v>0</v>
      </c>
      <c r="G209" s="25"/>
    </row>
    <row r="210" spans="1:7" ht="42.45" x14ac:dyDescent="0.3">
      <c r="A210" s="39">
        <f>+A207+1</f>
        <v>2</v>
      </c>
      <c r="B210" s="35" t="s">
        <v>159</v>
      </c>
      <c r="C210" s="22" t="s">
        <v>9</v>
      </c>
      <c r="D210" s="22"/>
      <c r="E210" s="23"/>
      <c r="F210" s="24">
        <v>0</v>
      </c>
      <c r="G210" s="25"/>
    </row>
    <row r="211" spans="1:7" ht="42.45" x14ac:dyDescent="0.3">
      <c r="A211" s="39">
        <f>+A210+1</f>
        <v>3</v>
      </c>
      <c r="B211" s="35" t="s">
        <v>75</v>
      </c>
      <c r="C211" s="22" t="s">
        <v>9</v>
      </c>
      <c r="D211" s="22"/>
      <c r="E211" s="23"/>
      <c r="F211" s="24">
        <v>0</v>
      </c>
      <c r="G211" s="25"/>
    </row>
    <row r="212" spans="1:7" ht="28.3" x14ac:dyDescent="0.3">
      <c r="A212" s="39">
        <f t="shared" ref="A212:A217" si="14">+A211+1</f>
        <v>4</v>
      </c>
      <c r="B212" s="35" t="s">
        <v>51</v>
      </c>
      <c r="C212" s="22" t="s">
        <v>9</v>
      </c>
      <c r="D212" s="22"/>
      <c r="E212" s="23"/>
      <c r="F212" s="24">
        <v>0</v>
      </c>
      <c r="G212" s="25"/>
    </row>
    <row r="213" spans="1:7" ht="33" customHeight="1" x14ac:dyDescent="0.3">
      <c r="A213" s="39">
        <f t="shared" si="14"/>
        <v>5</v>
      </c>
      <c r="B213" s="114" t="s">
        <v>52</v>
      </c>
      <c r="C213" s="22" t="s">
        <v>9</v>
      </c>
      <c r="D213" s="22"/>
      <c r="E213" s="23"/>
      <c r="F213" s="24">
        <v>0</v>
      </c>
      <c r="G213" s="25"/>
    </row>
    <row r="214" spans="1:7" ht="42.45" x14ac:dyDescent="0.3">
      <c r="A214" s="39">
        <f t="shared" si="14"/>
        <v>6</v>
      </c>
      <c r="B214" s="35" t="s">
        <v>58</v>
      </c>
      <c r="C214" s="22" t="s">
        <v>9</v>
      </c>
      <c r="D214" s="22"/>
      <c r="E214" s="23"/>
      <c r="F214" s="24">
        <v>0</v>
      </c>
      <c r="G214" s="25"/>
    </row>
    <row r="215" spans="1:7" ht="56.6" x14ac:dyDescent="0.3">
      <c r="A215" s="39">
        <f t="shared" si="14"/>
        <v>7</v>
      </c>
      <c r="B215" s="88" t="s">
        <v>340</v>
      </c>
      <c r="C215" s="22" t="s">
        <v>9</v>
      </c>
      <c r="D215" s="22"/>
      <c r="E215" s="23"/>
      <c r="F215" s="24">
        <v>0</v>
      </c>
      <c r="G215" s="25"/>
    </row>
    <row r="216" spans="1:7" ht="42.45" x14ac:dyDescent="0.3">
      <c r="A216" s="39">
        <f t="shared" si="14"/>
        <v>8</v>
      </c>
      <c r="B216" s="35" t="s">
        <v>91</v>
      </c>
      <c r="C216" s="22" t="s">
        <v>9</v>
      </c>
      <c r="D216" s="22"/>
      <c r="E216" s="23"/>
      <c r="F216" s="24">
        <v>0</v>
      </c>
      <c r="G216" s="25"/>
    </row>
    <row r="217" spans="1:7" ht="28.3" x14ac:dyDescent="0.3">
      <c r="A217" s="39">
        <f t="shared" si="14"/>
        <v>9</v>
      </c>
      <c r="B217" s="111" t="s">
        <v>415</v>
      </c>
      <c r="C217" s="22" t="s">
        <v>9</v>
      </c>
      <c r="D217" s="22"/>
      <c r="E217" s="23"/>
      <c r="F217" s="24">
        <v>0</v>
      </c>
      <c r="G217" s="25"/>
    </row>
    <row r="218" spans="1:7" ht="14.15" x14ac:dyDescent="0.3">
      <c r="A218" s="107" t="s">
        <v>397</v>
      </c>
      <c r="B218" s="110" t="s">
        <v>398</v>
      </c>
      <c r="C218" s="51"/>
      <c r="D218" s="53"/>
      <c r="E218" s="54"/>
      <c r="F218" s="55"/>
      <c r="G218" s="55"/>
    </row>
    <row r="219" spans="1:7" ht="28.3" x14ac:dyDescent="0.3">
      <c r="A219" s="109">
        <v>1</v>
      </c>
      <c r="B219" s="129" t="s">
        <v>416</v>
      </c>
      <c r="C219" s="22" t="s">
        <v>9</v>
      </c>
      <c r="D219" s="22"/>
      <c r="E219" s="23"/>
      <c r="F219" s="24">
        <v>0</v>
      </c>
      <c r="G219" s="25"/>
    </row>
    <row r="220" spans="1:7" ht="14.15" x14ac:dyDescent="0.3">
      <c r="A220" s="109">
        <f t="shared" ref="A220:A229" si="15">+A219+1</f>
        <v>2</v>
      </c>
      <c r="B220" s="111" t="s">
        <v>417</v>
      </c>
      <c r="C220" s="22" t="s">
        <v>9</v>
      </c>
      <c r="D220" s="22"/>
      <c r="E220" s="23"/>
      <c r="F220" s="24">
        <v>0</v>
      </c>
      <c r="G220" s="25"/>
    </row>
    <row r="221" spans="1:7" ht="28.3" x14ac:dyDescent="0.3">
      <c r="A221" s="109">
        <f t="shared" si="15"/>
        <v>3</v>
      </c>
      <c r="B221" s="111" t="s">
        <v>418</v>
      </c>
      <c r="C221" s="22" t="s">
        <v>9</v>
      </c>
      <c r="D221" s="22"/>
      <c r="E221" s="23"/>
      <c r="F221" s="24">
        <v>0</v>
      </c>
      <c r="G221" s="25"/>
    </row>
    <row r="222" spans="1:7" ht="42.45" x14ac:dyDescent="0.3">
      <c r="A222" s="109">
        <f t="shared" si="15"/>
        <v>4</v>
      </c>
      <c r="B222" s="129" t="s">
        <v>463</v>
      </c>
      <c r="C222" s="22" t="s">
        <v>9</v>
      </c>
      <c r="D222" s="22"/>
      <c r="E222" s="23"/>
      <c r="F222" s="24">
        <v>0</v>
      </c>
      <c r="G222" s="25"/>
    </row>
    <row r="223" spans="1:7" ht="42.45" x14ac:dyDescent="0.3">
      <c r="A223" s="109">
        <f t="shared" si="15"/>
        <v>5</v>
      </c>
      <c r="B223" s="35" t="s">
        <v>231</v>
      </c>
      <c r="C223" s="22" t="s">
        <v>9</v>
      </c>
      <c r="D223" s="22"/>
      <c r="E223" s="23"/>
      <c r="F223" s="24">
        <v>0</v>
      </c>
      <c r="G223" s="25"/>
    </row>
    <row r="224" spans="1:7" ht="28.3" x14ac:dyDescent="0.3">
      <c r="A224" s="109">
        <f t="shared" si="15"/>
        <v>6</v>
      </c>
      <c r="B224" s="35" t="s">
        <v>232</v>
      </c>
      <c r="C224" s="22" t="s">
        <v>9</v>
      </c>
      <c r="D224" s="22"/>
      <c r="E224" s="23"/>
      <c r="F224" s="24">
        <v>0</v>
      </c>
      <c r="G224" s="25"/>
    </row>
    <row r="225" spans="1:7" ht="28.3" x14ac:dyDescent="0.3">
      <c r="A225" s="109">
        <f t="shared" si="15"/>
        <v>7</v>
      </c>
      <c r="B225" s="111" t="s">
        <v>419</v>
      </c>
      <c r="C225" s="22" t="s">
        <v>9</v>
      </c>
      <c r="D225" s="22"/>
      <c r="E225" s="23"/>
      <c r="F225" s="24">
        <v>0</v>
      </c>
      <c r="G225" s="25"/>
    </row>
    <row r="226" spans="1:7" ht="28.3" x14ac:dyDescent="0.3">
      <c r="A226" s="109">
        <f t="shared" si="15"/>
        <v>8</v>
      </c>
      <c r="B226" s="35" t="s">
        <v>420</v>
      </c>
      <c r="C226" s="22" t="s">
        <v>9</v>
      </c>
      <c r="D226" s="22"/>
      <c r="E226" s="23"/>
      <c r="F226" s="24">
        <v>0</v>
      </c>
      <c r="G226" s="25"/>
    </row>
    <row r="227" spans="1:7" ht="42.45" x14ac:dyDescent="0.3">
      <c r="A227" s="109">
        <f t="shared" si="15"/>
        <v>9</v>
      </c>
      <c r="B227" s="35" t="s">
        <v>464</v>
      </c>
      <c r="C227" s="22" t="s">
        <v>9</v>
      </c>
      <c r="D227" s="22"/>
      <c r="E227" s="23"/>
      <c r="F227" s="24">
        <v>0</v>
      </c>
      <c r="G227" s="25"/>
    </row>
    <row r="228" spans="1:7" ht="28.3" x14ac:dyDescent="0.3">
      <c r="A228" s="109">
        <f t="shared" si="15"/>
        <v>10</v>
      </c>
      <c r="B228" s="35" t="s">
        <v>53</v>
      </c>
      <c r="C228" s="22" t="s">
        <v>9</v>
      </c>
      <c r="D228" s="22"/>
      <c r="E228" s="23"/>
      <c r="F228" s="24">
        <v>0</v>
      </c>
      <c r="G228" s="25"/>
    </row>
    <row r="229" spans="1:7" ht="28.3" x14ac:dyDescent="0.3">
      <c r="A229" s="109">
        <f t="shared" si="15"/>
        <v>11</v>
      </c>
      <c r="B229" s="35" t="s">
        <v>160</v>
      </c>
      <c r="C229" s="22" t="s">
        <v>9</v>
      </c>
      <c r="D229" s="22"/>
      <c r="E229" s="23"/>
      <c r="F229" s="24">
        <v>0</v>
      </c>
      <c r="G229" s="25"/>
    </row>
    <row r="230" spans="1:7" ht="14.15" x14ac:dyDescent="0.3">
      <c r="A230" s="40"/>
      <c r="B230" s="35"/>
      <c r="C230" s="41"/>
      <c r="D230" s="42"/>
      <c r="E230" s="43"/>
      <c r="F230" s="44"/>
      <c r="G230" s="44"/>
    </row>
    <row r="231" spans="1:7" ht="14.15" x14ac:dyDescent="0.3">
      <c r="A231" s="40"/>
      <c r="B231" s="35" t="s">
        <v>11</v>
      </c>
      <c r="C231" s="41"/>
      <c r="D231" s="42"/>
      <c r="E231" s="43"/>
      <c r="F231" s="43">
        <f>SUM(F5:F229)</f>
        <v>0</v>
      </c>
      <c r="G231" s="44"/>
    </row>
    <row r="232" spans="1:7" ht="14.15" x14ac:dyDescent="0.3">
      <c r="A232" s="40"/>
      <c r="B232" s="114" t="s">
        <v>431</v>
      </c>
      <c r="C232" s="45">
        <v>0.19</v>
      </c>
      <c r="D232" s="42"/>
      <c r="E232" s="43"/>
      <c r="F232" s="43">
        <f>+C232*F231</f>
        <v>0</v>
      </c>
      <c r="G232" s="44"/>
    </row>
    <row r="233" spans="1:7" ht="14.15" x14ac:dyDescent="0.3">
      <c r="A233" s="70"/>
      <c r="B233" s="71" t="s">
        <v>432</v>
      </c>
      <c r="C233" s="72"/>
      <c r="D233" s="73"/>
      <c r="E233" s="74"/>
      <c r="F233" s="74">
        <f>SUM(F231:F232)</f>
        <v>0</v>
      </c>
      <c r="G233" s="75"/>
    </row>
    <row r="234" spans="1:7" s="99" customFormat="1" ht="14.15" x14ac:dyDescent="0.3">
      <c r="A234" s="40"/>
      <c r="B234" s="35"/>
      <c r="C234" s="35"/>
      <c r="D234" s="46"/>
      <c r="E234" s="43"/>
      <c r="F234" s="44"/>
      <c r="G234" s="44"/>
    </row>
    <row r="235" spans="1:7" ht="14.15" x14ac:dyDescent="0.3">
      <c r="A235" s="94"/>
      <c r="B235" s="95" t="s">
        <v>55</v>
      </c>
      <c r="C235" s="96">
        <v>3</v>
      </c>
      <c r="D235" s="47" t="s">
        <v>20</v>
      </c>
      <c r="E235" s="97"/>
      <c r="F235" s="98"/>
      <c r="G235" s="98"/>
    </row>
    <row r="236" spans="1:7" ht="14.15" x14ac:dyDescent="0.3">
      <c r="A236" s="40"/>
      <c r="B236" s="35"/>
      <c r="C236" s="32"/>
      <c r="D236" s="46"/>
      <c r="E236" s="43"/>
      <c r="F236" s="44"/>
      <c r="G236" s="44"/>
    </row>
    <row r="237" spans="1:7" ht="14.15" x14ac:dyDescent="0.3">
      <c r="A237" s="40"/>
      <c r="B237" s="35" t="s">
        <v>23</v>
      </c>
      <c r="C237" s="31"/>
      <c r="D237" s="47" t="s">
        <v>21</v>
      </c>
      <c r="E237" s="43"/>
      <c r="F237" s="44"/>
      <c r="G237" s="44"/>
    </row>
  </sheetData>
  <sheetProtection algorithmName="SHA-512" hashValue="7dnWdZ+a/Klr75LCtTJiPc7BFwGlPVRhPD7BDDKU+FCzYJiB5liesfQlwueh79yd5TlFtiMBocp/7AT8v2KElg==" saltValue="+CfrdNZyy/9BbiFoN8slQg==" spinCount="100000" sheet="1" objects="1" scenarios="1" formatCells="0" formatColumns="0" formatRows="0" selectLockedCells="1"/>
  <mergeCells count="12">
    <mergeCell ref="C89:F89"/>
    <mergeCell ref="C104:F104"/>
    <mergeCell ref="C106:F106"/>
    <mergeCell ref="C56:F56"/>
    <mergeCell ref="C57:F57"/>
    <mergeCell ref="C88:F88"/>
    <mergeCell ref="C90:F90"/>
    <mergeCell ref="A1:G1"/>
    <mergeCell ref="A2:G2"/>
    <mergeCell ref="C11:F11"/>
    <mergeCell ref="C12:F12"/>
    <mergeCell ref="C45:F45"/>
  </mergeCells>
  <conditionalFormatting sqref="A5:B5">
    <cfRule type="expression" dxfId="79" priority="33">
      <formula>CELL("Schutz",A5)=0</formula>
    </cfRule>
  </conditionalFormatting>
  <conditionalFormatting sqref="A88:B91">
    <cfRule type="expression" dxfId="78" priority="86">
      <formula>CELL("Schutz",A88)=0</formula>
    </cfRule>
  </conditionalFormatting>
  <conditionalFormatting sqref="A106:B107 A108:G108 A109:B113 A114:G114 A115:B125 A126:G126">
    <cfRule type="expression" dxfId="77" priority="116">
      <formula>CELL("Schutz",A106)=0</formula>
    </cfRule>
  </conditionalFormatting>
  <conditionalFormatting sqref="A130:B163">
    <cfRule type="expression" dxfId="76" priority="27">
      <formula>CELL("Schutz",A130)=0</formula>
    </cfRule>
  </conditionalFormatting>
  <conditionalFormatting sqref="A207:B217">
    <cfRule type="expression" dxfId="75" priority="49">
      <formula>CELL("Schutz",A207)=0</formula>
    </cfRule>
  </conditionalFormatting>
  <conditionalFormatting sqref="A219:B225 B226 B228:B229 A230:G1048576 A226:A229">
    <cfRule type="expression" dxfId="74" priority="35">
      <formula>CELL("Schutz",A219)=0</formula>
    </cfRule>
  </conditionalFormatting>
  <conditionalFormatting sqref="A165:C205 D165:G170">
    <cfRule type="expression" dxfId="73" priority="40">
      <formula>CELL("Schutz",A165)=0</formula>
    </cfRule>
  </conditionalFormatting>
  <conditionalFormatting sqref="A206:F206 A218:F218">
    <cfRule type="expression" dxfId="72" priority="83">
      <formula>CELL("Schutz",A206)=0</formula>
    </cfRule>
  </conditionalFormatting>
  <conditionalFormatting sqref="A13:G43 A44:B45">
    <cfRule type="expression" dxfId="71" priority="104">
      <formula>CELL("Schutz",A13)=0</formula>
    </cfRule>
  </conditionalFormatting>
  <conditionalFormatting sqref="A92:G92 A93:B104">
    <cfRule type="expression" dxfId="70" priority="108">
      <formula>CELL("Schutz",A92)=0</formula>
    </cfRule>
  </conditionalFormatting>
  <conditionalFormatting sqref="A128:G129 A164:F164">
    <cfRule type="expression" dxfId="69" priority="81">
      <formula>CELL("Schutz",A128)=0</formula>
    </cfRule>
  </conditionalFormatting>
  <conditionalFormatting sqref="B1:B1048576">
    <cfRule type="containsText" dxfId="68" priority="26" operator="containsText" text="optional:">
      <formula>NOT(ISERROR(SEARCH("optional:",B1)))</formula>
    </cfRule>
    <cfRule type="containsText" dxfId="67" priority="25" operator="containsText" text="alternativ:">
      <formula>NOT(ISERROR(SEARCH("alternativ:",B1)))</formula>
    </cfRule>
  </conditionalFormatting>
  <conditionalFormatting sqref="B168 A1:XFD4 A6:G10 A11:B12 A46:G55 A56:B57 A58:G87 A105:G105 A127:B127 G11:G12 G45 G56:G57 G88:G90 G104 G106 D168:XFD168">
    <cfRule type="expression" dxfId="66" priority="119">
      <formula>CELL("Schutz",A1)=0</formula>
    </cfRule>
  </conditionalFormatting>
  <conditionalFormatting sqref="B168">
    <cfRule type="containsText" dxfId="65" priority="78" operator="containsText" text="alternativ:">
      <formula>NOT(ISERROR(SEARCH("alternativ:",B168)))</formula>
    </cfRule>
    <cfRule type="containsText" dxfId="64" priority="79" operator="containsText" text="optional:">
      <formula>NOT(ISERROR(SEARCH("optional:",B168)))</formula>
    </cfRule>
  </conditionalFormatting>
  <conditionalFormatting sqref="B227">
    <cfRule type="expression" dxfId="63" priority="12">
      <formula>CELL("Schutz",B227)=0</formula>
    </cfRule>
  </conditionalFormatting>
  <conditionalFormatting sqref="C130:C163">
    <cfRule type="expression" dxfId="62" priority="1">
      <formula>CELL("Schutz",C130)=0</formula>
    </cfRule>
  </conditionalFormatting>
  <conditionalFormatting sqref="C44:G44">
    <cfRule type="expression" dxfId="61" priority="11">
      <formula>CELL("Schutz",C44)=0</formula>
    </cfRule>
  </conditionalFormatting>
  <conditionalFormatting sqref="C91:G91">
    <cfRule type="expression" dxfId="60" priority="10">
      <formula>CELL("Schutz",C91)=0</formula>
    </cfRule>
  </conditionalFormatting>
  <conditionalFormatting sqref="C93:G103">
    <cfRule type="expression" dxfId="59" priority="9">
      <formula>CELL("Schutz",C93)=0</formula>
    </cfRule>
  </conditionalFormatting>
  <conditionalFormatting sqref="C107:G107">
    <cfRule type="expression" dxfId="58" priority="8">
      <formula>CELL("Schutz",C107)=0</formula>
    </cfRule>
  </conditionalFormatting>
  <conditionalFormatting sqref="C109:G113">
    <cfRule type="expression" dxfId="57" priority="7">
      <formula>CELL("Schutz",C109)=0</formula>
    </cfRule>
  </conditionalFormatting>
  <conditionalFormatting sqref="C115:G125">
    <cfRule type="expression" dxfId="56" priority="6">
      <formula>CELL("Schutz",C115)=0</formula>
    </cfRule>
  </conditionalFormatting>
  <conditionalFormatting sqref="C207:G217">
    <cfRule type="expression" dxfId="55" priority="4">
      <formula>CELL("Schutz",C207)=0</formula>
    </cfRule>
  </conditionalFormatting>
  <conditionalFormatting sqref="C219:G229">
    <cfRule type="expression" dxfId="54" priority="3">
      <formula>CELL("Schutz",C219)=0</formula>
    </cfRule>
  </conditionalFormatting>
  <conditionalFormatting sqref="D130:G139">
    <cfRule type="expression" dxfId="53" priority="2">
      <formula>CELL("Schutz",D130)=0</formula>
    </cfRule>
  </conditionalFormatting>
  <conditionalFormatting sqref="D140:XFD163">
    <cfRule type="expression" dxfId="52" priority="64">
      <formula>CELL("Schutz",D140)=0</formula>
    </cfRule>
  </conditionalFormatting>
  <conditionalFormatting sqref="D171:XFD205">
    <cfRule type="expression" dxfId="51" priority="20">
      <formula>CELL("Schutz",D171)=0</formula>
    </cfRule>
  </conditionalFormatting>
  <conditionalFormatting sqref="G164">
    <cfRule type="expression" dxfId="50" priority="23">
      <formula>CELL("Schutz",G164)=0</formula>
    </cfRule>
  </conditionalFormatting>
  <conditionalFormatting sqref="G206">
    <cfRule type="expression" dxfId="49" priority="22">
      <formula>CELL("Schutz",G206)=0</formula>
    </cfRule>
  </conditionalFormatting>
  <conditionalFormatting sqref="G218">
    <cfRule type="expression" dxfId="48" priority="21">
      <formula>CELL("Schutz",G218)=0</formula>
    </cfRule>
  </conditionalFormatting>
  <conditionalFormatting sqref="H5:XFD139">
    <cfRule type="expression" dxfId="47" priority="24">
      <formula>CELL("Schutz",H5)=0</formula>
    </cfRule>
  </conditionalFormatting>
  <conditionalFormatting sqref="H164:XFD170">
    <cfRule type="expression" dxfId="46" priority="61">
      <formula>CELL("Schutz",H164)=0</formula>
    </cfRule>
  </conditionalFormatting>
  <conditionalFormatting sqref="H206:XFD1048576">
    <cfRule type="expression" dxfId="45" priority="13">
      <formula>CELL("Schutz",H206)=0</formula>
    </cfRule>
  </conditionalFormatting>
  <dataValidations count="4">
    <dataValidation type="list" allowBlank="1" showInputMessage="1" showErrorMessage="1" sqref="C1:D1 D7:D10 C238:D1048576 C218 C126 C128:C129 C164 C206 E128:G128" xr:uid="{00000000-0002-0000-0100-000000000000}">
      <formula1>"Ja,Nein"</formula1>
    </dataValidation>
    <dataValidation type="list" allowBlank="1" showInputMessage="1" showErrorMessage="1" sqref="D55 D105 D46:D53 D44 D58 D60:D65 D86 D93:D103 D107 D109:D113 D91 D67:D76 D78:D84 D14:D34 D36:D42 D115:D126 D128 D228:D229 D165:D205 D207:D217 D219:D226 D130:D163" xr:uid="{00000000-0002-0000-0100-000001000000}">
      <formula1>"S,s"</formula1>
    </dataValidation>
    <dataValidation type="list" allowBlank="1" showInputMessage="1" showErrorMessage="1" sqref="D35" xr:uid="{EA0C6A30-908B-4BC5-8262-2DFDB621430D}">
      <formula1>"S,-"</formula1>
    </dataValidation>
    <dataValidation type="list" allowBlank="1" showInputMessage="1" showErrorMessage="1" sqref="C207:C217 C7:C10 C14:C42 C44 C46:C53 C55 C58 C60:C65 C67:C76 C78:C84 C86 C91 C93:C103 C105 C107 C109:C113 C115:C125 C219:C229 C165:C205 C130:C163" xr:uid="{902C1388-3BE9-4CAB-8908-DA231F6A8FD5}">
      <formula1>"Ja,Nein,Alternative"</formula1>
    </dataValidation>
  </dataValidations>
  <pageMargins left="0.17" right="0.17" top="0.37" bottom="0.3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21"/>
  <sheetViews>
    <sheetView zoomScaleNormal="100" workbookViewId="0">
      <selection activeCell="D217" sqref="D217"/>
    </sheetView>
  </sheetViews>
  <sheetFormatPr baseColWidth="10" defaultColWidth="11.3828125" defaultRowHeight="14.15" x14ac:dyDescent="0.35"/>
  <cols>
    <col min="1" max="1" width="9.69140625" style="33" customWidth="1"/>
    <col min="2" max="2" width="115.3046875" style="33" customWidth="1"/>
    <col min="3" max="3" width="11.3828125" style="33"/>
    <col min="4" max="4" width="15.69140625" style="33" customWidth="1"/>
    <col min="5" max="5" width="45.84375" style="33" customWidth="1"/>
    <col min="6" max="16384" width="11.3828125" style="33"/>
  </cols>
  <sheetData>
    <row r="1" spans="1:4" ht="27.9" customHeight="1" thickBot="1" x14ac:dyDescent="0.4">
      <c r="A1" s="131" t="str">
        <f>+Allgemeines!A1</f>
        <v>Leistungsbeschreibung Rüstwagen - RW Freiwillige Feuerwehr Blaubeuren</v>
      </c>
      <c r="B1" s="131"/>
      <c r="C1" s="131"/>
      <c r="D1" s="131"/>
    </row>
    <row r="2" spans="1:4" ht="86.6" customHeight="1" x14ac:dyDescent="0.35">
      <c r="A2" s="136" t="s">
        <v>457</v>
      </c>
      <c r="B2" s="137"/>
      <c r="C2" s="137"/>
      <c r="D2" s="137"/>
    </row>
    <row r="3" spans="1:4" s="3" customFormat="1" ht="12.45" x14ac:dyDescent="0.3"/>
    <row r="4" spans="1:4" s="86" customFormat="1" ht="23.15" x14ac:dyDescent="0.4">
      <c r="A4" s="83" t="s">
        <v>0</v>
      </c>
      <c r="B4" s="77" t="s">
        <v>49</v>
      </c>
      <c r="C4" s="84" t="s">
        <v>19</v>
      </c>
      <c r="D4" s="85" t="s">
        <v>456</v>
      </c>
    </row>
    <row r="5" spans="1:4" x14ac:dyDescent="0.35">
      <c r="A5" s="52">
        <v>1</v>
      </c>
      <c r="B5" s="58" t="s">
        <v>13</v>
      </c>
      <c r="C5" s="51"/>
      <c r="D5" s="56"/>
    </row>
    <row r="6" spans="1:4" ht="42.45" x14ac:dyDescent="0.35">
      <c r="A6" s="59">
        <v>1</v>
      </c>
      <c r="B6" s="48" t="s">
        <v>269</v>
      </c>
      <c r="C6" s="49">
        <v>3</v>
      </c>
      <c r="D6" s="50"/>
    </row>
    <row r="7" spans="1:4" ht="28.3" x14ac:dyDescent="0.35">
      <c r="A7" s="59">
        <f>+A6+1</f>
        <v>2</v>
      </c>
      <c r="B7" s="48" t="s">
        <v>270</v>
      </c>
      <c r="C7" s="49">
        <v>4</v>
      </c>
      <c r="D7" s="50"/>
    </row>
    <row r="8" spans="1:4" ht="28.3" x14ac:dyDescent="0.35">
      <c r="A8" s="59">
        <f t="shared" ref="A8:A20" si="0">+A7+1</f>
        <v>3</v>
      </c>
      <c r="B8" s="48" t="s">
        <v>271</v>
      </c>
      <c r="C8" s="49">
        <v>4</v>
      </c>
      <c r="D8" s="50"/>
    </row>
    <row r="9" spans="1:4" ht="28.3" x14ac:dyDescent="0.35">
      <c r="A9" s="59">
        <f t="shared" si="0"/>
        <v>4</v>
      </c>
      <c r="B9" s="48" t="s">
        <v>272</v>
      </c>
      <c r="C9" s="49">
        <v>4</v>
      </c>
      <c r="D9" s="50"/>
    </row>
    <row r="10" spans="1:4" ht="28.3" x14ac:dyDescent="0.35">
      <c r="A10" s="59">
        <f t="shared" si="0"/>
        <v>5</v>
      </c>
      <c r="B10" s="48" t="s">
        <v>273</v>
      </c>
      <c r="C10" s="49">
        <v>4</v>
      </c>
      <c r="D10" s="50"/>
    </row>
    <row r="11" spans="1:4" ht="28.3" x14ac:dyDescent="0.35">
      <c r="A11" s="59">
        <f t="shared" si="0"/>
        <v>6</v>
      </c>
      <c r="B11" s="48" t="s">
        <v>274</v>
      </c>
      <c r="C11" s="49">
        <v>4</v>
      </c>
      <c r="D11" s="50"/>
    </row>
    <row r="12" spans="1:4" ht="30.75" customHeight="1" x14ac:dyDescent="0.35">
      <c r="A12" s="59">
        <f t="shared" si="0"/>
        <v>7</v>
      </c>
      <c r="B12" s="48" t="s">
        <v>275</v>
      </c>
      <c r="C12" s="49">
        <v>2</v>
      </c>
      <c r="D12" s="50"/>
    </row>
    <row r="13" spans="1:4" ht="28.3" x14ac:dyDescent="0.35">
      <c r="A13" s="59">
        <f t="shared" si="0"/>
        <v>8</v>
      </c>
      <c r="B13" s="89" t="s">
        <v>276</v>
      </c>
      <c r="C13" s="49">
        <v>4</v>
      </c>
      <c r="D13" s="50"/>
    </row>
    <row r="14" spans="1:4" x14ac:dyDescent="0.35">
      <c r="A14" s="59">
        <f t="shared" si="0"/>
        <v>9</v>
      </c>
      <c r="B14" s="48" t="s">
        <v>168</v>
      </c>
      <c r="C14" s="49">
        <v>1</v>
      </c>
      <c r="D14" s="50"/>
    </row>
    <row r="15" spans="1:4" x14ac:dyDescent="0.35">
      <c r="A15" s="59">
        <f t="shared" si="0"/>
        <v>10</v>
      </c>
      <c r="B15" s="48" t="s">
        <v>169</v>
      </c>
      <c r="C15" s="49">
        <v>1</v>
      </c>
      <c r="D15" s="50"/>
    </row>
    <row r="16" spans="1:4" x14ac:dyDescent="0.35">
      <c r="A16" s="59">
        <f t="shared" si="0"/>
        <v>11</v>
      </c>
      <c r="B16" s="48" t="s">
        <v>277</v>
      </c>
      <c r="C16" s="49">
        <v>3</v>
      </c>
      <c r="D16" s="50"/>
    </row>
    <row r="17" spans="1:4" x14ac:dyDescent="0.35">
      <c r="A17" s="59">
        <f t="shared" si="0"/>
        <v>12</v>
      </c>
      <c r="B17" s="48" t="s">
        <v>170</v>
      </c>
      <c r="C17" s="49">
        <v>3</v>
      </c>
      <c r="D17" s="50"/>
    </row>
    <row r="18" spans="1:4" x14ac:dyDescent="0.35">
      <c r="A18" s="59">
        <f t="shared" si="0"/>
        <v>13</v>
      </c>
      <c r="B18" s="48" t="s">
        <v>171</v>
      </c>
      <c r="C18" s="49">
        <v>3</v>
      </c>
      <c r="D18" s="50"/>
    </row>
    <row r="19" spans="1:4" x14ac:dyDescent="0.35">
      <c r="A19" s="59">
        <f t="shared" si="0"/>
        <v>14</v>
      </c>
      <c r="B19" s="48" t="s">
        <v>233</v>
      </c>
      <c r="C19" s="49">
        <v>3</v>
      </c>
      <c r="D19" s="50"/>
    </row>
    <row r="20" spans="1:4" x14ac:dyDescent="0.35">
      <c r="A20" s="59">
        <f t="shared" si="0"/>
        <v>15</v>
      </c>
      <c r="B20" s="89" t="s">
        <v>377</v>
      </c>
      <c r="C20" s="49">
        <v>2</v>
      </c>
      <c r="D20" s="50"/>
    </row>
    <row r="21" spans="1:4" x14ac:dyDescent="0.35">
      <c r="A21" s="52">
        <v>2</v>
      </c>
      <c r="B21" s="58" t="s">
        <v>14</v>
      </c>
      <c r="C21" s="51"/>
      <c r="D21" s="56"/>
    </row>
    <row r="22" spans="1:4" x14ac:dyDescent="0.35">
      <c r="A22" s="60">
        <v>1</v>
      </c>
      <c r="B22" s="48" t="s">
        <v>172</v>
      </c>
      <c r="C22" s="49">
        <v>1</v>
      </c>
      <c r="D22" s="50"/>
    </row>
    <row r="23" spans="1:4" ht="28.3" x14ac:dyDescent="0.35">
      <c r="A23" s="60">
        <f t="shared" ref="A23:A25" si="1">+A22+1</f>
        <v>2</v>
      </c>
      <c r="B23" s="48" t="s">
        <v>278</v>
      </c>
      <c r="C23" s="49">
        <v>2</v>
      </c>
      <c r="D23" s="50"/>
    </row>
    <row r="24" spans="1:4" ht="28.3" x14ac:dyDescent="0.35">
      <c r="A24" s="60">
        <f t="shared" si="1"/>
        <v>3</v>
      </c>
      <c r="B24" s="48" t="s">
        <v>279</v>
      </c>
      <c r="C24" s="49">
        <v>1</v>
      </c>
      <c r="D24" s="50"/>
    </row>
    <row r="25" spans="1:4" ht="28.3" x14ac:dyDescent="0.35">
      <c r="A25" s="60">
        <f t="shared" si="1"/>
        <v>4</v>
      </c>
      <c r="B25" s="48" t="s">
        <v>280</v>
      </c>
      <c r="C25" s="49">
        <v>1</v>
      </c>
      <c r="D25" s="50"/>
    </row>
    <row r="26" spans="1:4" x14ac:dyDescent="0.35">
      <c r="A26" s="52">
        <v>3</v>
      </c>
      <c r="B26" s="58" t="s">
        <v>15</v>
      </c>
      <c r="C26" s="51"/>
      <c r="D26" s="56"/>
    </row>
    <row r="27" spans="1:4" ht="28.3" x14ac:dyDescent="0.35">
      <c r="A27" s="61">
        <v>1</v>
      </c>
      <c r="B27" s="48" t="s">
        <v>281</v>
      </c>
      <c r="C27" s="49">
        <v>4</v>
      </c>
      <c r="D27" s="50"/>
    </row>
    <row r="28" spans="1:4" x14ac:dyDescent="0.35">
      <c r="A28" s="61">
        <f>+A27+1</f>
        <v>2</v>
      </c>
      <c r="B28" s="48" t="s">
        <v>282</v>
      </c>
      <c r="C28" s="49">
        <v>1</v>
      </c>
      <c r="D28" s="50"/>
    </row>
    <row r="29" spans="1:4" x14ac:dyDescent="0.35">
      <c r="A29" s="61">
        <f t="shared" ref="A29" si="2">+A28+1</f>
        <v>3</v>
      </c>
      <c r="B29" s="48" t="s">
        <v>283</v>
      </c>
      <c r="C29" s="49">
        <v>1</v>
      </c>
      <c r="D29" s="50"/>
    </row>
    <row r="30" spans="1:4" x14ac:dyDescent="0.35">
      <c r="A30" s="52">
        <v>4</v>
      </c>
      <c r="B30" s="58" t="s">
        <v>16</v>
      </c>
      <c r="C30" s="51"/>
      <c r="D30" s="56"/>
    </row>
    <row r="31" spans="1:4" x14ac:dyDescent="0.35">
      <c r="A31" s="62">
        <v>1</v>
      </c>
      <c r="B31" s="48" t="s">
        <v>173</v>
      </c>
      <c r="C31" s="49">
        <v>2</v>
      </c>
      <c r="D31" s="50"/>
    </row>
    <row r="32" spans="1:4" x14ac:dyDescent="0.35">
      <c r="A32" s="62">
        <f>+A31+1</f>
        <v>2</v>
      </c>
      <c r="B32" s="48" t="s">
        <v>234</v>
      </c>
      <c r="C32" s="49">
        <v>1</v>
      </c>
      <c r="D32" s="50"/>
    </row>
    <row r="33" spans="1:6" ht="28.3" x14ac:dyDescent="0.35">
      <c r="A33" s="62">
        <f t="shared" ref="A33:A37" si="3">+A32+1</f>
        <v>3</v>
      </c>
      <c r="B33" s="48" t="s">
        <v>284</v>
      </c>
      <c r="C33" s="49">
        <v>1</v>
      </c>
      <c r="D33" s="50"/>
    </row>
    <row r="34" spans="1:6" x14ac:dyDescent="0.35">
      <c r="A34" s="62">
        <f t="shared" si="3"/>
        <v>4</v>
      </c>
      <c r="B34" s="89" t="s">
        <v>356</v>
      </c>
      <c r="C34" s="49">
        <v>2</v>
      </c>
      <c r="D34" s="50"/>
    </row>
    <row r="35" spans="1:6" ht="169.75" x14ac:dyDescent="0.35">
      <c r="A35" s="62">
        <f t="shared" si="3"/>
        <v>5</v>
      </c>
      <c r="B35" s="90" t="s">
        <v>357</v>
      </c>
      <c r="C35" s="49">
        <v>1</v>
      </c>
      <c r="D35" s="50"/>
    </row>
    <row r="36" spans="1:6" ht="141.44999999999999" x14ac:dyDescent="0.35">
      <c r="A36" s="62">
        <f t="shared" si="3"/>
        <v>6</v>
      </c>
      <c r="B36" s="90" t="s">
        <v>358</v>
      </c>
      <c r="C36" s="49">
        <v>1</v>
      </c>
      <c r="D36" s="50"/>
    </row>
    <row r="37" spans="1:6" x14ac:dyDescent="0.35">
      <c r="A37" s="62">
        <f t="shared" si="3"/>
        <v>7</v>
      </c>
      <c r="B37" s="90" t="s">
        <v>359</v>
      </c>
      <c r="C37" s="49">
        <v>1</v>
      </c>
      <c r="D37" s="50"/>
    </row>
    <row r="38" spans="1:6" x14ac:dyDescent="0.35">
      <c r="A38" s="52">
        <v>5</v>
      </c>
      <c r="B38" s="58" t="s">
        <v>174</v>
      </c>
      <c r="C38" s="51"/>
      <c r="D38" s="56"/>
    </row>
    <row r="39" spans="1:6" x14ac:dyDescent="0.35">
      <c r="A39" s="63">
        <v>1</v>
      </c>
      <c r="B39" s="48" t="s">
        <v>235</v>
      </c>
      <c r="C39" s="49">
        <v>1</v>
      </c>
      <c r="D39" s="50"/>
    </row>
    <row r="40" spans="1:6" x14ac:dyDescent="0.35">
      <c r="A40" s="63">
        <f>+A39+1</f>
        <v>2</v>
      </c>
      <c r="B40" s="89" t="s">
        <v>360</v>
      </c>
      <c r="C40" s="49">
        <v>1</v>
      </c>
      <c r="D40" s="50"/>
    </row>
    <row r="41" spans="1:6" x14ac:dyDescent="0.35">
      <c r="A41" s="63">
        <f t="shared" ref="A41:A45" si="4">+A40+1</f>
        <v>3</v>
      </c>
      <c r="B41" s="89" t="s">
        <v>361</v>
      </c>
      <c r="C41" s="49">
        <v>1</v>
      </c>
      <c r="D41" s="50"/>
      <c r="E41" s="119"/>
    </row>
    <row r="42" spans="1:6" x14ac:dyDescent="0.35">
      <c r="A42" s="63">
        <f t="shared" si="4"/>
        <v>4</v>
      </c>
      <c r="B42" s="112" t="s">
        <v>421</v>
      </c>
      <c r="C42" s="49">
        <v>5</v>
      </c>
      <c r="D42" s="50"/>
      <c r="E42" s="119"/>
    </row>
    <row r="43" spans="1:6" x14ac:dyDescent="0.35">
      <c r="A43" s="63">
        <f t="shared" si="4"/>
        <v>5</v>
      </c>
      <c r="B43" s="48" t="s">
        <v>175</v>
      </c>
      <c r="C43" s="49">
        <v>5</v>
      </c>
      <c r="D43" s="50"/>
      <c r="E43" s="119"/>
    </row>
    <row r="44" spans="1:6" x14ac:dyDescent="0.35">
      <c r="A44" s="63">
        <f t="shared" si="4"/>
        <v>6</v>
      </c>
      <c r="B44" s="112" t="s">
        <v>422</v>
      </c>
      <c r="C44" s="49">
        <v>3</v>
      </c>
      <c r="D44" s="50"/>
      <c r="E44" s="119"/>
    </row>
    <row r="45" spans="1:6" ht="28.3" x14ac:dyDescent="0.35">
      <c r="A45" s="63">
        <f t="shared" si="4"/>
        <v>7</v>
      </c>
      <c r="B45" s="125" t="s">
        <v>453</v>
      </c>
      <c r="C45" s="49">
        <v>2</v>
      </c>
      <c r="D45" s="50"/>
      <c r="E45" s="119"/>
      <c r="F45" s="122"/>
    </row>
    <row r="46" spans="1:6" x14ac:dyDescent="0.35">
      <c r="A46" s="52">
        <v>6</v>
      </c>
      <c r="B46" s="58" t="s">
        <v>176</v>
      </c>
      <c r="C46" s="51"/>
      <c r="D46" s="56"/>
    </row>
    <row r="47" spans="1:6" x14ac:dyDescent="0.35">
      <c r="A47" s="64">
        <v>1</v>
      </c>
      <c r="B47" s="89" t="s">
        <v>362</v>
      </c>
      <c r="C47" s="49">
        <v>3</v>
      </c>
      <c r="D47" s="50"/>
    </row>
    <row r="48" spans="1:6" ht="28.3" x14ac:dyDescent="0.35">
      <c r="A48" s="64">
        <f t="shared" ref="A48:A64" si="5">+A47+1</f>
        <v>2</v>
      </c>
      <c r="B48" s="124" t="s">
        <v>449</v>
      </c>
      <c r="C48" s="49">
        <v>4</v>
      </c>
      <c r="D48" s="50"/>
    </row>
    <row r="49" spans="1:5" x14ac:dyDescent="0.35">
      <c r="A49" s="64">
        <f t="shared" si="5"/>
        <v>3</v>
      </c>
      <c r="B49" s="89" t="s">
        <v>363</v>
      </c>
      <c r="C49" s="49">
        <v>2</v>
      </c>
      <c r="D49" s="50"/>
      <c r="E49" s="119"/>
    </row>
    <row r="50" spans="1:5" ht="28.3" x14ac:dyDescent="0.35">
      <c r="A50" s="64">
        <f t="shared" si="5"/>
        <v>4</v>
      </c>
      <c r="B50" s="48" t="s">
        <v>285</v>
      </c>
      <c r="C50" s="49">
        <v>2</v>
      </c>
      <c r="D50" s="50"/>
    </row>
    <row r="51" spans="1:5" ht="28.3" x14ac:dyDescent="0.35">
      <c r="A51" s="64">
        <f t="shared" si="5"/>
        <v>5</v>
      </c>
      <c r="B51" s="89" t="s">
        <v>364</v>
      </c>
      <c r="C51" s="49">
        <v>1</v>
      </c>
      <c r="D51" s="50"/>
    </row>
    <row r="52" spans="1:5" x14ac:dyDescent="0.35">
      <c r="A52" s="64">
        <f t="shared" si="5"/>
        <v>6</v>
      </c>
      <c r="B52" s="48" t="s">
        <v>286</v>
      </c>
      <c r="C52" s="49">
        <v>1</v>
      </c>
      <c r="D52" s="50"/>
    </row>
    <row r="53" spans="1:5" x14ac:dyDescent="0.35">
      <c r="A53" s="64">
        <f t="shared" si="5"/>
        <v>7</v>
      </c>
      <c r="B53" s="89" t="s">
        <v>365</v>
      </c>
      <c r="C53" s="49">
        <v>1</v>
      </c>
      <c r="D53" s="50"/>
      <c r="E53" s="119"/>
    </row>
    <row r="54" spans="1:5" ht="28.3" x14ac:dyDescent="0.35">
      <c r="A54" s="64">
        <f t="shared" si="5"/>
        <v>8</v>
      </c>
      <c r="B54" s="112" t="s">
        <v>423</v>
      </c>
      <c r="C54" s="49">
        <v>1</v>
      </c>
      <c r="D54" s="50"/>
    </row>
    <row r="55" spans="1:5" ht="42.45" x14ac:dyDescent="0.35">
      <c r="A55" s="64">
        <f t="shared" si="5"/>
        <v>9</v>
      </c>
      <c r="B55" s="48" t="s">
        <v>287</v>
      </c>
      <c r="C55" s="49">
        <v>2</v>
      </c>
      <c r="D55" s="50"/>
    </row>
    <row r="56" spans="1:5" ht="56.6" x14ac:dyDescent="0.35">
      <c r="A56" s="64">
        <f t="shared" si="5"/>
        <v>10</v>
      </c>
      <c r="B56" s="48" t="s">
        <v>288</v>
      </c>
      <c r="C56" s="49">
        <v>2</v>
      </c>
      <c r="D56" s="50"/>
    </row>
    <row r="57" spans="1:5" ht="183.9" x14ac:dyDescent="0.35">
      <c r="A57" s="64">
        <f t="shared" si="5"/>
        <v>11</v>
      </c>
      <c r="B57" s="112" t="s">
        <v>424</v>
      </c>
      <c r="C57" s="49">
        <v>1</v>
      </c>
      <c r="D57" s="50"/>
    </row>
    <row r="58" spans="1:5" ht="28.3" x14ac:dyDescent="0.35">
      <c r="A58" s="64">
        <f t="shared" si="5"/>
        <v>12</v>
      </c>
      <c r="B58" s="48" t="s">
        <v>177</v>
      </c>
      <c r="C58" s="49">
        <v>4</v>
      </c>
      <c r="D58" s="50"/>
    </row>
    <row r="59" spans="1:5" ht="42.45" x14ac:dyDescent="0.35">
      <c r="A59" s="64">
        <f t="shared" si="5"/>
        <v>13</v>
      </c>
      <c r="B59" s="48" t="s">
        <v>289</v>
      </c>
      <c r="C59" s="49">
        <v>2</v>
      </c>
      <c r="D59" s="50"/>
      <c r="E59" s="119"/>
    </row>
    <row r="60" spans="1:5" ht="42.45" x14ac:dyDescent="0.35">
      <c r="A60" s="64">
        <f t="shared" si="5"/>
        <v>14</v>
      </c>
      <c r="B60" s="48" t="s">
        <v>290</v>
      </c>
      <c r="C60" s="49">
        <v>6</v>
      </c>
      <c r="D60" s="50"/>
    </row>
    <row r="61" spans="1:5" x14ac:dyDescent="0.35">
      <c r="A61" s="64">
        <f t="shared" si="5"/>
        <v>15</v>
      </c>
      <c r="B61" s="48" t="s">
        <v>178</v>
      </c>
      <c r="C61" s="49">
        <v>1</v>
      </c>
      <c r="D61" s="50"/>
    </row>
    <row r="62" spans="1:5" x14ac:dyDescent="0.35">
      <c r="A62" s="64">
        <f t="shared" si="5"/>
        <v>16</v>
      </c>
      <c r="B62" s="48" t="s">
        <v>179</v>
      </c>
      <c r="C62" s="49">
        <v>10</v>
      </c>
      <c r="D62" s="50"/>
    </row>
    <row r="63" spans="1:5" x14ac:dyDescent="0.35">
      <c r="A63" s="64">
        <f t="shared" si="5"/>
        <v>17</v>
      </c>
      <c r="B63" s="48" t="s">
        <v>262</v>
      </c>
      <c r="C63" s="49">
        <v>2</v>
      </c>
      <c r="D63" s="50"/>
    </row>
    <row r="64" spans="1:5" ht="28.3" x14ac:dyDescent="0.35">
      <c r="A64" s="64">
        <f t="shared" si="5"/>
        <v>18</v>
      </c>
      <c r="B64" s="116" t="s">
        <v>439</v>
      </c>
      <c r="C64" s="49">
        <v>4</v>
      </c>
      <c r="D64" s="50"/>
    </row>
    <row r="65" spans="1:5" x14ac:dyDescent="0.35">
      <c r="A65" s="52">
        <v>7</v>
      </c>
      <c r="B65" s="58" t="s">
        <v>17</v>
      </c>
      <c r="C65" s="51"/>
      <c r="D65" s="56"/>
      <c r="E65" s="119"/>
    </row>
    <row r="66" spans="1:5" x14ac:dyDescent="0.35">
      <c r="A66" s="65">
        <v>1</v>
      </c>
      <c r="B66" s="48" t="s">
        <v>180</v>
      </c>
      <c r="C66" s="49">
        <v>4</v>
      </c>
      <c r="D66" s="50"/>
    </row>
    <row r="67" spans="1:5" ht="42.45" x14ac:dyDescent="0.35">
      <c r="A67" s="65">
        <f t="shared" ref="A67:A139" si="6">+A66+1</f>
        <v>2</v>
      </c>
      <c r="B67" s="48" t="s">
        <v>181</v>
      </c>
      <c r="C67" s="49">
        <v>4</v>
      </c>
      <c r="D67" s="50"/>
      <c r="E67" s="119"/>
    </row>
    <row r="68" spans="1:5" ht="42.45" x14ac:dyDescent="0.35">
      <c r="A68" s="65">
        <f t="shared" si="6"/>
        <v>3</v>
      </c>
      <c r="B68" s="48" t="s">
        <v>182</v>
      </c>
      <c r="C68" s="49">
        <v>4</v>
      </c>
      <c r="D68" s="50"/>
      <c r="E68" s="119"/>
    </row>
    <row r="69" spans="1:5" ht="42.45" x14ac:dyDescent="0.35">
      <c r="A69" s="65">
        <f t="shared" si="6"/>
        <v>4</v>
      </c>
      <c r="B69" s="48" t="s">
        <v>183</v>
      </c>
      <c r="C69" s="49">
        <v>4</v>
      </c>
      <c r="D69" s="50"/>
      <c r="E69" s="119"/>
    </row>
    <row r="70" spans="1:5" ht="28.3" x14ac:dyDescent="0.35">
      <c r="A70" s="65">
        <f t="shared" si="6"/>
        <v>5</v>
      </c>
      <c r="B70" s="48" t="s">
        <v>291</v>
      </c>
      <c r="C70" s="49">
        <v>2</v>
      </c>
      <c r="D70" s="50"/>
    </row>
    <row r="71" spans="1:5" ht="99" x14ac:dyDescent="0.35">
      <c r="A71" s="65">
        <f t="shared" si="6"/>
        <v>6</v>
      </c>
      <c r="B71" s="116" t="s">
        <v>440</v>
      </c>
      <c r="C71" s="49">
        <v>1</v>
      </c>
      <c r="D71" s="50"/>
    </row>
    <row r="72" spans="1:5" ht="28.3" x14ac:dyDescent="0.35">
      <c r="A72" s="65">
        <f t="shared" si="6"/>
        <v>7</v>
      </c>
      <c r="B72" s="116" t="s">
        <v>441</v>
      </c>
      <c r="C72" s="49">
        <v>1</v>
      </c>
      <c r="D72" s="50"/>
      <c r="E72" s="119"/>
    </row>
    <row r="73" spans="1:5" ht="28.3" x14ac:dyDescent="0.35">
      <c r="A73" s="65">
        <f t="shared" si="6"/>
        <v>8</v>
      </c>
      <c r="B73" s="48" t="s">
        <v>292</v>
      </c>
      <c r="C73" s="49">
        <v>1</v>
      </c>
      <c r="D73" s="50"/>
      <c r="E73" s="120"/>
    </row>
    <row r="74" spans="1:5" ht="28.3" x14ac:dyDescent="0.35">
      <c r="A74" s="65">
        <f t="shared" si="6"/>
        <v>9</v>
      </c>
      <c r="B74" s="125" t="s">
        <v>455</v>
      </c>
      <c r="C74" s="49">
        <v>1</v>
      </c>
      <c r="D74" s="50"/>
      <c r="E74" s="120"/>
    </row>
    <row r="75" spans="1:5" x14ac:dyDescent="0.35">
      <c r="A75" s="65">
        <f t="shared" si="6"/>
        <v>10</v>
      </c>
      <c r="B75" s="116" t="s">
        <v>442</v>
      </c>
      <c r="C75" s="49">
        <v>4</v>
      </c>
      <c r="D75" s="50"/>
      <c r="E75" s="122"/>
    </row>
    <row r="76" spans="1:5" x14ac:dyDescent="0.35">
      <c r="A76" s="65">
        <f t="shared" si="6"/>
        <v>11</v>
      </c>
      <c r="B76" s="89" t="s">
        <v>344</v>
      </c>
      <c r="C76" s="49">
        <v>1</v>
      </c>
      <c r="D76" s="50"/>
    </row>
    <row r="77" spans="1:5" x14ac:dyDescent="0.35">
      <c r="A77" s="65">
        <f t="shared" si="6"/>
        <v>12</v>
      </c>
      <c r="B77" s="89" t="s">
        <v>368</v>
      </c>
      <c r="C77" s="49">
        <v>2</v>
      </c>
      <c r="D77" s="50"/>
    </row>
    <row r="78" spans="1:5" ht="28.3" x14ac:dyDescent="0.35">
      <c r="A78" s="65">
        <f t="shared" si="6"/>
        <v>13</v>
      </c>
      <c r="B78" s="89" t="s">
        <v>346</v>
      </c>
      <c r="C78" s="49">
        <v>2</v>
      </c>
      <c r="D78" s="50"/>
    </row>
    <row r="79" spans="1:5" ht="28.3" x14ac:dyDescent="0.35">
      <c r="A79" s="65">
        <f t="shared" si="6"/>
        <v>14</v>
      </c>
      <c r="B79" s="48" t="s">
        <v>293</v>
      </c>
      <c r="C79" s="49">
        <v>1</v>
      </c>
      <c r="D79" s="50"/>
    </row>
    <row r="80" spans="1:5" ht="28.3" x14ac:dyDescent="0.35">
      <c r="A80" s="65">
        <f t="shared" si="6"/>
        <v>15</v>
      </c>
      <c r="B80" s="89" t="s">
        <v>347</v>
      </c>
      <c r="C80" s="49">
        <v>2</v>
      </c>
      <c r="D80" s="50"/>
    </row>
    <row r="81" spans="1:6" x14ac:dyDescent="0.35">
      <c r="A81" s="65">
        <f t="shared" si="6"/>
        <v>16</v>
      </c>
      <c r="B81" s="89" t="s">
        <v>366</v>
      </c>
      <c r="C81" s="49">
        <v>2</v>
      </c>
      <c r="D81" s="50"/>
      <c r="F81" s="122"/>
    </row>
    <row r="82" spans="1:6" x14ac:dyDescent="0.35">
      <c r="A82" s="65">
        <f t="shared" si="6"/>
        <v>17</v>
      </c>
      <c r="B82" s="89" t="s">
        <v>367</v>
      </c>
      <c r="C82" s="49">
        <v>8</v>
      </c>
      <c r="D82" s="50"/>
      <c r="F82" s="122"/>
    </row>
    <row r="83" spans="1:6" x14ac:dyDescent="0.35">
      <c r="A83" s="65">
        <f t="shared" si="6"/>
        <v>18</v>
      </c>
      <c r="B83" s="89" t="s">
        <v>425</v>
      </c>
      <c r="C83" s="49">
        <v>1</v>
      </c>
      <c r="D83" s="50"/>
      <c r="F83" s="122"/>
    </row>
    <row r="84" spans="1:6" x14ac:dyDescent="0.35">
      <c r="A84" s="65">
        <f t="shared" si="6"/>
        <v>19</v>
      </c>
      <c r="B84" s="48" t="s">
        <v>294</v>
      </c>
      <c r="C84" s="49">
        <v>1</v>
      </c>
      <c r="D84" s="50"/>
    </row>
    <row r="85" spans="1:6" x14ac:dyDescent="0.35">
      <c r="A85" s="65">
        <f t="shared" si="6"/>
        <v>20</v>
      </c>
      <c r="B85" s="48" t="s">
        <v>184</v>
      </c>
      <c r="C85" s="49">
        <v>1</v>
      </c>
      <c r="D85" s="50"/>
    </row>
    <row r="86" spans="1:6" ht="127.3" x14ac:dyDescent="0.35">
      <c r="A86" s="65">
        <f t="shared" si="6"/>
        <v>21</v>
      </c>
      <c r="B86" s="48" t="s">
        <v>295</v>
      </c>
      <c r="C86" s="49">
        <v>2</v>
      </c>
      <c r="D86" s="50"/>
      <c r="F86" s="122"/>
    </row>
    <row r="87" spans="1:6" x14ac:dyDescent="0.35">
      <c r="A87" s="65">
        <f t="shared" si="6"/>
        <v>22</v>
      </c>
      <c r="B87" s="89" t="s">
        <v>369</v>
      </c>
      <c r="C87" s="49">
        <v>1</v>
      </c>
      <c r="D87" s="50"/>
    </row>
    <row r="88" spans="1:6" ht="42.45" x14ac:dyDescent="0.35">
      <c r="A88" s="65">
        <f t="shared" si="6"/>
        <v>23</v>
      </c>
      <c r="B88" s="48" t="s">
        <v>296</v>
      </c>
      <c r="C88" s="49">
        <v>1</v>
      </c>
      <c r="D88" s="50"/>
    </row>
    <row r="89" spans="1:6" x14ac:dyDescent="0.35">
      <c r="A89" s="65">
        <f t="shared" si="6"/>
        <v>24</v>
      </c>
      <c r="B89" s="116" t="s">
        <v>443</v>
      </c>
      <c r="C89" s="49">
        <v>1</v>
      </c>
      <c r="D89" s="50"/>
    </row>
    <row r="90" spans="1:6" x14ac:dyDescent="0.35">
      <c r="A90" s="65">
        <f t="shared" si="6"/>
        <v>25</v>
      </c>
      <c r="B90" s="89" t="s">
        <v>352</v>
      </c>
      <c r="C90" s="49">
        <v>1</v>
      </c>
      <c r="D90" s="50"/>
    </row>
    <row r="91" spans="1:6" ht="99" x14ac:dyDescent="0.35">
      <c r="A91" s="65">
        <f t="shared" si="6"/>
        <v>26</v>
      </c>
      <c r="B91" s="127" t="s">
        <v>353</v>
      </c>
      <c r="C91" s="49">
        <v>1</v>
      </c>
      <c r="D91" s="50"/>
    </row>
    <row r="92" spans="1:6" ht="28.3" x14ac:dyDescent="0.35">
      <c r="A92" s="65">
        <f t="shared" si="6"/>
        <v>27</v>
      </c>
      <c r="B92" s="127" t="s">
        <v>458</v>
      </c>
      <c r="C92" s="49">
        <v>1</v>
      </c>
      <c r="D92" s="50"/>
    </row>
    <row r="93" spans="1:6" ht="42.45" x14ac:dyDescent="0.35">
      <c r="A93" s="65">
        <f>+A91+1</f>
        <v>27</v>
      </c>
      <c r="B93" s="48" t="s">
        <v>297</v>
      </c>
      <c r="C93" s="49">
        <v>2</v>
      </c>
      <c r="D93" s="50"/>
    </row>
    <row r="94" spans="1:6" x14ac:dyDescent="0.35">
      <c r="A94" s="65">
        <f t="shared" si="6"/>
        <v>28</v>
      </c>
      <c r="B94" s="48" t="s">
        <v>185</v>
      </c>
      <c r="C94" s="49">
        <v>1</v>
      </c>
      <c r="D94" s="50"/>
    </row>
    <row r="95" spans="1:6" x14ac:dyDescent="0.35">
      <c r="A95" s="65">
        <f t="shared" si="6"/>
        <v>29</v>
      </c>
      <c r="B95" s="48" t="s">
        <v>186</v>
      </c>
      <c r="C95" s="49">
        <v>1</v>
      </c>
      <c r="D95" s="50"/>
    </row>
    <row r="96" spans="1:6" x14ac:dyDescent="0.35">
      <c r="A96" s="65">
        <f t="shared" si="6"/>
        <v>30</v>
      </c>
      <c r="B96" s="48" t="s">
        <v>187</v>
      </c>
      <c r="C96" s="49">
        <v>2</v>
      </c>
      <c r="D96" s="50"/>
    </row>
    <row r="97" spans="1:7" x14ac:dyDescent="0.35">
      <c r="A97" s="65">
        <f t="shared" si="6"/>
        <v>31</v>
      </c>
      <c r="B97" s="89" t="s">
        <v>348</v>
      </c>
      <c r="C97" s="49">
        <v>2</v>
      </c>
      <c r="D97" s="50"/>
    </row>
    <row r="98" spans="1:7" x14ac:dyDescent="0.35">
      <c r="A98" s="65">
        <f t="shared" si="6"/>
        <v>32</v>
      </c>
      <c r="B98" s="124" t="s">
        <v>450</v>
      </c>
      <c r="C98" s="49">
        <v>1</v>
      </c>
      <c r="D98" s="50"/>
      <c r="F98" s="122"/>
    </row>
    <row r="99" spans="1:7" ht="70.75" x14ac:dyDescent="0.35">
      <c r="A99" s="65">
        <f t="shared" si="6"/>
        <v>33</v>
      </c>
      <c r="B99" s="48" t="s">
        <v>298</v>
      </c>
      <c r="C99" s="49">
        <v>1</v>
      </c>
      <c r="D99" s="50"/>
    </row>
    <row r="100" spans="1:7" ht="70.75" x14ac:dyDescent="0.35">
      <c r="A100" s="65">
        <f t="shared" si="6"/>
        <v>34</v>
      </c>
      <c r="B100" s="48" t="s">
        <v>299</v>
      </c>
      <c r="C100" s="49">
        <v>1</v>
      </c>
      <c r="D100" s="50"/>
      <c r="E100" s="119"/>
    </row>
    <row r="101" spans="1:7" x14ac:dyDescent="0.35">
      <c r="A101" s="65">
        <f t="shared" si="6"/>
        <v>35</v>
      </c>
      <c r="B101" s="48" t="s">
        <v>188</v>
      </c>
      <c r="C101" s="49">
        <v>1</v>
      </c>
      <c r="D101" s="50"/>
      <c r="E101" s="119"/>
      <c r="F101" s="122"/>
    </row>
    <row r="102" spans="1:7" x14ac:dyDescent="0.35">
      <c r="A102" s="65">
        <f t="shared" si="6"/>
        <v>36</v>
      </c>
      <c r="B102" s="48" t="s">
        <v>239</v>
      </c>
      <c r="C102" s="49">
        <v>2</v>
      </c>
      <c r="D102" s="50"/>
      <c r="E102" s="119"/>
      <c r="F102" s="122"/>
    </row>
    <row r="103" spans="1:7" ht="28.3" x14ac:dyDescent="0.35">
      <c r="A103" s="65">
        <f t="shared" si="6"/>
        <v>37</v>
      </c>
      <c r="B103" s="48" t="s">
        <v>240</v>
      </c>
      <c r="C103" s="49">
        <v>1</v>
      </c>
      <c r="D103" s="50"/>
      <c r="E103" s="119"/>
      <c r="F103" s="122"/>
    </row>
    <row r="104" spans="1:7" ht="56.6" x14ac:dyDescent="0.35">
      <c r="A104" s="65">
        <f t="shared" si="6"/>
        <v>38</v>
      </c>
      <c r="B104" s="48" t="s">
        <v>241</v>
      </c>
      <c r="C104" s="49">
        <v>1</v>
      </c>
      <c r="D104" s="50"/>
      <c r="E104" s="119"/>
      <c r="F104" s="122"/>
      <c r="G104" s="122"/>
    </row>
    <row r="105" spans="1:7" ht="183.9" x14ac:dyDescent="0.35">
      <c r="A105" s="65">
        <f t="shared" si="6"/>
        <v>39</v>
      </c>
      <c r="B105" s="112" t="s">
        <v>426</v>
      </c>
      <c r="C105" s="49">
        <v>2</v>
      </c>
      <c r="D105" s="50"/>
    </row>
    <row r="106" spans="1:7" x14ac:dyDescent="0.35">
      <c r="A106" s="65">
        <f t="shared" si="6"/>
        <v>40</v>
      </c>
      <c r="B106" s="48" t="s">
        <v>189</v>
      </c>
      <c r="C106" s="49">
        <v>6</v>
      </c>
      <c r="D106" s="50"/>
    </row>
    <row r="107" spans="1:7" x14ac:dyDescent="0.35">
      <c r="A107" s="65">
        <f t="shared" si="6"/>
        <v>41</v>
      </c>
      <c r="B107" s="48" t="s">
        <v>190</v>
      </c>
      <c r="C107" s="49">
        <v>4</v>
      </c>
      <c r="D107" s="50"/>
    </row>
    <row r="108" spans="1:7" x14ac:dyDescent="0.35">
      <c r="A108" s="65">
        <f t="shared" si="6"/>
        <v>42</v>
      </c>
      <c r="B108" s="66" t="s">
        <v>300</v>
      </c>
      <c r="C108" s="49">
        <v>1</v>
      </c>
      <c r="D108" s="50"/>
    </row>
    <row r="109" spans="1:7" x14ac:dyDescent="0.35">
      <c r="A109" s="65">
        <f t="shared" si="6"/>
        <v>43</v>
      </c>
      <c r="B109" s="48" t="s">
        <v>191</v>
      </c>
      <c r="C109" s="49">
        <v>1</v>
      </c>
      <c r="D109" s="50"/>
    </row>
    <row r="110" spans="1:7" x14ac:dyDescent="0.35">
      <c r="A110" s="65">
        <f t="shared" si="6"/>
        <v>44</v>
      </c>
      <c r="B110" s="48" t="s">
        <v>192</v>
      </c>
      <c r="C110" s="49">
        <v>1</v>
      </c>
      <c r="D110" s="50"/>
    </row>
    <row r="111" spans="1:7" x14ac:dyDescent="0.35">
      <c r="A111" s="65">
        <f t="shared" si="6"/>
        <v>45</v>
      </c>
      <c r="B111" s="48" t="s">
        <v>193</v>
      </c>
      <c r="C111" s="49">
        <v>4</v>
      </c>
      <c r="D111" s="50"/>
    </row>
    <row r="112" spans="1:7" x14ac:dyDescent="0.35">
      <c r="A112" s="65">
        <f t="shared" si="6"/>
        <v>46</v>
      </c>
      <c r="B112" s="48" t="s">
        <v>194</v>
      </c>
      <c r="C112" s="49">
        <v>4</v>
      </c>
      <c r="D112" s="50"/>
    </row>
    <row r="113" spans="1:4" ht="28.3" x14ac:dyDescent="0.35">
      <c r="A113" s="65">
        <f t="shared" si="6"/>
        <v>47</v>
      </c>
      <c r="B113" s="48" t="s">
        <v>263</v>
      </c>
      <c r="C113" s="49">
        <v>2</v>
      </c>
      <c r="D113" s="50"/>
    </row>
    <row r="114" spans="1:4" x14ac:dyDescent="0.35">
      <c r="A114" s="65">
        <f t="shared" si="6"/>
        <v>48</v>
      </c>
      <c r="B114" s="48" t="s">
        <v>195</v>
      </c>
      <c r="C114" s="49">
        <v>2</v>
      </c>
      <c r="D114" s="50"/>
    </row>
    <row r="115" spans="1:4" x14ac:dyDescent="0.35">
      <c r="A115" s="65">
        <f t="shared" si="6"/>
        <v>49</v>
      </c>
      <c r="B115" s="48" t="s">
        <v>196</v>
      </c>
      <c r="C115" s="49">
        <v>2</v>
      </c>
      <c r="D115" s="50"/>
    </row>
    <row r="116" spans="1:4" x14ac:dyDescent="0.35">
      <c r="A116" s="65">
        <f t="shared" si="6"/>
        <v>50</v>
      </c>
      <c r="B116" s="48" t="s">
        <v>197</v>
      </c>
      <c r="C116" s="49">
        <v>4</v>
      </c>
      <c r="D116" s="50"/>
    </row>
    <row r="117" spans="1:4" x14ac:dyDescent="0.35">
      <c r="A117" s="65">
        <f t="shared" si="6"/>
        <v>51</v>
      </c>
      <c r="B117" s="48" t="s">
        <v>264</v>
      </c>
      <c r="C117" s="49">
        <v>1</v>
      </c>
      <c r="D117" s="50"/>
    </row>
    <row r="118" spans="1:4" ht="28.3" x14ac:dyDescent="0.35">
      <c r="A118" s="65">
        <f t="shared" si="6"/>
        <v>52</v>
      </c>
      <c r="B118" s="48" t="s">
        <v>198</v>
      </c>
      <c r="C118" s="49">
        <v>1</v>
      </c>
      <c r="D118" s="50"/>
    </row>
    <row r="119" spans="1:4" x14ac:dyDescent="0.35">
      <c r="A119" s="65">
        <f t="shared" si="6"/>
        <v>53</v>
      </c>
      <c r="B119" s="48" t="s">
        <v>199</v>
      </c>
      <c r="C119" s="49">
        <v>2</v>
      </c>
      <c r="D119" s="50"/>
    </row>
    <row r="120" spans="1:4" x14ac:dyDescent="0.35">
      <c r="A120" s="65">
        <f t="shared" si="6"/>
        <v>54</v>
      </c>
      <c r="B120" s="48" t="s">
        <v>200</v>
      </c>
      <c r="C120" s="49">
        <v>1</v>
      </c>
      <c r="D120" s="50"/>
    </row>
    <row r="121" spans="1:4" ht="28.3" x14ac:dyDescent="0.35">
      <c r="A121" s="65">
        <f t="shared" si="6"/>
        <v>55</v>
      </c>
      <c r="B121" s="48" t="s">
        <v>201</v>
      </c>
      <c r="C121" s="49">
        <v>1</v>
      </c>
      <c r="D121" s="50"/>
    </row>
    <row r="122" spans="1:4" x14ac:dyDescent="0.35">
      <c r="A122" s="65">
        <f t="shared" si="6"/>
        <v>56</v>
      </c>
      <c r="B122" s="48" t="s">
        <v>202</v>
      </c>
      <c r="C122" s="49">
        <v>4</v>
      </c>
      <c r="D122" s="50"/>
    </row>
    <row r="123" spans="1:4" ht="127.3" x14ac:dyDescent="0.35">
      <c r="A123" s="65">
        <f t="shared" si="6"/>
        <v>57</v>
      </c>
      <c r="B123" s="112" t="s">
        <v>427</v>
      </c>
      <c r="C123" s="49">
        <v>1</v>
      </c>
      <c r="D123" s="50"/>
    </row>
    <row r="124" spans="1:4" x14ac:dyDescent="0.35">
      <c r="A124" s="65">
        <f t="shared" si="6"/>
        <v>58</v>
      </c>
      <c r="B124" s="48" t="s">
        <v>301</v>
      </c>
      <c r="C124" s="49">
        <v>1</v>
      </c>
      <c r="D124" s="50"/>
    </row>
    <row r="125" spans="1:4" x14ac:dyDescent="0.35">
      <c r="A125" s="65">
        <f t="shared" si="6"/>
        <v>59</v>
      </c>
      <c r="B125" s="48" t="s">
        <v>203</v>
      </c>
      <c r="C125" s="49">
        <v>2</v>
      </c>
      <c r="D125" s="50"/>
    </row>
    <row r="126" spans="1:4" ht="49.75" customHeight="1" x14ac:dyDescent="0.35">
      <c r="A126" s="65">
        <f t="shared" si="6"/>
        <v>60</v>
      </c>
      <c r="B126" s="125" t="s">
        <v>454</v>
      </c>
      <c r="C126" s="49">
        <v>1</v>
      </c>
      <c r="D126" s="50"/>
    </row>
    <row r="127" spans="1:4" x14ac:dyDescent="0.35">
      <c r="A127" s="65">
        <f t="shared" si="6"/>
        <v>61</v>
      </c>
      <c r="B127" s="89" t="s">
        <v>302</v>
      </c>
      <c r="C127" s="49">
        <v>1</v>
      </c>
      <c r="D127" s="50"/>
    </row>
    <row r="128" spans="1:4" ht="28.3" x14ac:dyDescent="0.35">
      <c r="A128" s="65">
        <f t="shared" si="6"/>
        <v>62</v>
      </c>
      <c r="B128" s="48" t="s">
        <v>303</v>
      </c>
      <c r="C128" s="49">
        <v>1</v>
      </c>
      <c r="D128" s="50"/>
    </row>
    <row r="129" spans="1:5" x14ac:dyDescent="0.35">
      <c r="A129" s="65">
        <f t="shared" si="6"/>
        <v>63</v>
      </c>
      <c r="B129" s="48" t="s">
        <v>304</v>
      </c>
      <c r="C129" s="49">
        <v>2</v>
      </c>
      <c r="D129" s="50"/>
    </row>
    <row r="130" spans="1:5" ht="42.45" x14ac:dyDescent="0.35">
      <c r="A130" s="65">
        <f t="shared" si="6"/>
        <v>64</v>
      </c>
      <c r="B130" s="89" t="s">
        <v>370</v>
      </c>
      <c r="C130" s="49">
        <v>1</v>
      </c>
      <c r="D130" s="50"/>
      <c r="E130" s="119"/>
    </row>
    <row r="131" spans="1:5" x14ac:dyDescent="0.35">
      <c r="A131" s="65">
        <f t="shared" si="6"/>
        <v>65</v>
      </c>
      <c r="B131" s="48" t="s">
        <v>305</v>
      </c>
      <c r="C131" s="49">
        <v>1</v>
      </c>
      <c r="D131" s="50"/>
    </row>
    <row r="132" spans="1:5" x14ac:dyDescent="0.35">
      <c r="A132" s="65">
        <f t="shared" si="6"/>
        <v>66</v>
      </c>
      <c r="B132" s="48" t="s">
        <v>306</v>
      </c>
      <c r="C132" s="49">
        <v>2</v>
      </c>
      <c r="D132" s="50"/>
    </row>
    <row r="133" spans="1:5" x14ac:dyDescent="0.35">
      <c r="A133" s="65">
        <f t="shared" si="6"/>
        <v>67</v>
      </c>
      <c r="B133" s="89" t="s">
        <v>371</v>
      </c>
      <c r="C133" s="49">
        <v>1</v>
      </c>
      <c r="D133" s="50"/>
    </row>
    <row r="134" spans="1:5" ht="28.3" x14ac:dyDescent="0.35">
      <c r="A134" s="65">
        <f t="shared" si="6"/>
        <v>68</v>
      </c>
      <c r="B134" s="48" t="s">
        <v>307</v>
      </c>
      <c r="C134" s="49">
        <v>1</v>
      </c>
      <c r="D134" s="50"/>
    </row>
    <row r="135" spans="1:5" ht="28.3" x14ac:dyDescent="0.35">
      <c r="A135" s="65">
        <f t="shared" si="6"/>
        <v>69</v>
      </c>
      <c r="B135" s="89" t="s">
        <v>372</v>
      </c>
      <c r="C135" s="49">
        <v>2</v>
      </c>
      <c r="D135" s="50"/>
      <c r="E135" s="119"/>
    </row>
    <row r="136" spans="1:5" x14ac:dyDescent="0.35">
      <c r="A136" s="65">
        <f t="shared" si="6"/>
        <v>70</v>
      </c>
      <c r="B136" s="48" t="s">
        <v>345</v>
      </c>
      <c r="C136" s="49">
        <v>1</v>
      </c>
      <c r="D136" s="50"/>
    </row>
    <row r="137" spans="1:5" ht="113.15" x14ac:dyDescent="0.35">
      <c r="A137" s="65">
        <f t="shared" si="6"/>
        <v>71</v>
      </c>
      <c r="B137" s="89" t="s">
        <v>349</v>
      </c>
      <c r="C137" s="49">
        <v>1</v>
      </c>
      <c r="D137" s="50"/>
    </row>
    <row r="138" spans="1:5" ht="28.3" x14ac:dyDescent="0.35">
      <c r="A138" s="65">
        <f t="shared" si="6"/>
        <v>72</v>
      </c>
      <c r="B138" s="48" t="s">
        <v>204</v>
      </c>
      <c r="C138" s="49">
        <v>2</v>
      </c>
      <c r="D138" s="50"/>
    </row>
    <row r="139" spans="1:5" ht="70.75" x14ac:dyDescent="0.35">
      <c r="A139" s="65">
        <f t="shared" si="6"/>
        <v>73</v>
      </c>
      <c r="B139" s="89" t="s">
        <v>373</v>
      </c>
      <c r="C139" s="49">
        <v>1</v>
      </c>
      <c r="D139" s="50"/>
    </row>
    <row r="140" spans="1:5" ht="155.6" x14ac:dyDescent="0.35">
      <c r="A140" s="65">
        <f t="shared" ref="A140:A151" si="7">+A139+1</f>
        <v>74</v>
      </c>
      <c r="B140" s="48" t="s">
        <v>308</v>
      </c>
      <c r="C140" s="49">
        <v>1</v>
      </c>
      <c r="D140" s="50"/>
      <c r="E140" s="121"/>
    </row>
    <row r="141" spans="1:5" ht="28.3" x14ac:dyDescent="0.35">
      <c r="A141" s="65">
        <f t="shared" si="7"/>
        <v>75</v>
      </c>
      <c r="B141" s="48" t="s">
        <v>309</v>
      </c>
      <c r="C141" s="49">
        <v>1</v>
      </c>
      <c r="D141" s="50"/>
    </row>
    <row r="142" spans="1:5" ht="28.3" x14ac:dyDescent="0.35">
      <c r="A142" s="65">
        <f t="shared" si="7"/>
        <v>76</v>
      </c>
      <c r="B142" s="48" t="s">
        <v>310</v>
      </c>
      <c r="C142" s="49">
        <v>1</v>
      </c>
      <c r="D142" s="50"/>
    </row>
    <row r="143" spans="1:5" x14ac:dyDescent="0.35">
      <c r="A143" s="65">
        <f t="shared" si="7"/>
        <v>77</v>
      </c>
      <c r="B143" s="48" t="s">
        <v>205</v>
      </c>
      <c r="C143" s="49">
        <v>5</v>
      </c>
      <c r="D143" s="50"/>
    </row>
    <row r="144" spans="1:5" ht="28.3" x14ac:dyDescent="0.35">
      <c r="A144" s="65">
        <f t="shared" si="7"/>
        <v>78</v>
      </c>
      <c r="B144" s="48" t="s">
        <v>265</v>
      </c>
      <c r="C144" s="49">
        <v>5</v>
      </c>
      <c r="D144" s="50"/>
    </row>
    <row r="145" spans="1:4" x14ac:dyDescent="0.35">
      <c r="A145" s="65">
        <f t="shared" si="7"/>
        <v>79</v>
      </c>
      <c r="B145" s="48" t="s">
        <v>206</v>
      </c>
      <c r="C145" s="49">
        <v>4</v>
      </c>
      <c r="D145" s="50"/>
    </row>
    <row r="146" spans="1:4" x14ac:dyDescent="0.35">
      <c r="A146" s="65">
        <f t="shared" si="7"/>
        <v>80</v>
      </c>
      <c r="B146" s="48" t="s">
        <v>260</v>
      </c>
      <c r="C146" s="49">
        <v>14</v>
      </c>
      <c r="D146" s="50"/>
    </row>
    <row r="147" spans="1:4" x14ac:dyDescent="0.35">
      <c r="A147" s="65">
        <f t="shared" si="7"/>
        <v>81</v>
      </c>
      <c r="B147" s="48" t="s">
        <v>332</v>
      </c>
      <c r="C147" s="49">
        <v>2</v>
      </c>
      <c r="D147" s="50"/>
    </row>
    <row r="148" spans="1:4" x14ac:dyDescent="0.35">
      <c r="A148" s="65">
        <f t="shared" si="7"/>
        <v>82</v>
      </c>
      <c r="B148" s="116" t="s">
        <v>444</v>
      </c>
      <c r="C148" s="49">
        <v>2</v>
      </c>
      <c r="D148" s="50"/>
    </row>
    <row r="149" spans="1:4" x14ac:dyDescent="0.35">
      <c r="A149" s="65">
        <f t="shared" si="7"/>
        <v>83</v>
      </c>
      <c r="B149" s="48" t="s">
        <v>236</v>
      </c>
      <c r="C149" s="49">
        <v>1</v>
      </c>
      <c r="D149" s="50"/>
    </row>
    <row r="150" spans="1:4" x14ac:dyDescent="0.35">
      <c r="A150" s="65">
        <f t="shared" si="7"/>
        <v>84</v>
      </c>
      <c r="B150" s="48" t="s">
        <v>261</v>
      </c>
      <c r="C150" s="49">
        <v>1</v>
      </c>
      <c r="D150" s="50"/>
    </row>
    <row r="151" spans="1:4" x14ac:dyDescent="0.35">
      <c r="A151" s="65">
        <f t="shared" si="7"/>
        <v>85</v>
      </c>
      <c r="B151" s="89" t="s">
        <v>354</v>
      </c>
      <c r="C151" s="49">
        <v>1</v>
      </c>
      <c r="D151" s="50"/>
    </row>
    <row r="152" spans="1:4" x14ac:dyDescent="0.35">
      <c r="A152" s="52">
        <v>8</v>
      </c>
      <c r="B152" s="58" t="s">
        <v>207</v>
      </c>
      <c r="C152" s="51"/>
      <c r="D152" s="56"/>
    </row>
    <row r="153" spans="1:4" ht="28.3" x14ac:dyDescent="0.35">
      <c r="A153" s="67">
        <v>1</v>
      </c>
      <c r="B153" s="48" t="s">
        <v>311</v>
      </c>
      <c r="C153" s="49">
        <v>1</v>
      </c>
      <c r="D153" s="50"/>
    </row>
    <row r="154" spans="1:4" x14ac:dyDescent="0.35">
      <c r="A154" s="67">
        <f>+A153+1</f>
        <v>2</v>
      </c>
      <c r="B154" s="89" t="s">
        <v>374</v>
      </c>
      <c r="C154" s="49">
        <v>1</v>
      </c>
      <c r="D154" s="50"/>
    </row>
    <row r="155" spans="1:4" x14ac:dyDescent="0.35">
      <c r="A155" s="67">
        <f t="shared" ref="A155:A190" si="8">+A154+1</f>
        <v>3</v>
      </c>
      <c r="B155" s="48" t="s">
        <v>208</v>
      </c>
      <c r="C155" s="49">
        <v>1</v>
      </c>
      <c r="D155" s="50"/>
    </row>
    <row r="156" spans="1:4" x14ac:dyDescent="0.35">
      <c r="A156" s="67">
        <f t="shared" si="8"/>
        <v>4</v>
      </c>
      <c r="B156" s="48" t="s">
        <v>209</v>
      </c>
      <c r="C156" s="49">
        <v>1</v>
      </c>
      <c r="D156" s="50"/>
    </row>
    <row r="157" spans="1:4" x14ac:dyDescent="0.35">
      <c r="A157" s="67">
        <f t="shared" si="8"/>
        <v>5</v>
      </c>
      <c r="B157" s="48" t="s">
        <v>312</v>
      </c>
      <c r="C157" s="49">
        <v>1</v>
      </c>
      <c r="D157" s="50"/>
    </row>
    <row r="158" spans="1:4" x14ac:dyDescent="0.35">
      <c r="A158" s="67">
        <f t="shared" si="8"/>
        <v>6</v>
      </c>
      <c r="B158" s="48" t="s">
        <v>313</v>
      </c>
      <c r="C158" s="49">
        <v>1</v>
      </c>
      <c r="D158" s="50"/>
    </row>
    <row r="159" spans="1:4" x14ac:dyDescent="0.35">
      <c r="A159" s="67">
        <f t="shared" si="8"/>
        <v>7</v>
      </c>
      <c r="B159" s="48" t="s">
        <v>314</v>
      </c>
      <c r="C159" s="49">
        <v>1</v>
      </c>
      <c r="D159" s="50"/>
    </row>
    <row r="160" spans="1:4" x14ac:dyDescent="0.35">
      <c r="A160" s="67">
        <f t="shared" si="8"/>
        <v>8</v>
      </c>
      <c r="B160" s="48" t="s">
        <v>315</v>
      </c>
      <c r="C160" s="49">
        <v>1</v>
      </c>
      <c r="D160" s="50"/>
    </row>
    <row r="161" spans="1:5" x14ac:dyDescent="0.35">
      <c r="A161" s="67">
        <f t="shared" si="8"/>
        <v>9</v>
      </c>
      <c r="B161" s="89" t="s">
        <v>375</v>
      </c>
      <c r="C161" s="49">
        <v>1</v>
      </c>
      <c r="D161" s="50"/>
    </row>
    <row r="162" spans="1:5" x14ac:dyDescent="0.35">
      <c r="A162" s="67">
        <f t="shared" si="8"/>
        <v>10</v>
      </c>
      <c r="B162" s="48" t="s">
        <v>316</v>
      </c>
      <c r="C162" s="49">
        <v>1</v>
      </c>
      <c r="D162" s="50"/>
    </row>
    <row r="163" spans="1:5" x14ac:dyDescent="0.35">
      <c r="A163" s="67">
        <f t="shared" si="8"/>
        <v>11</v>
      </c>
      <c r="B163" s="48" t="s">
        <v>317</v>
      </c>
      <c r="C163" s="49">
        <v>1</v>
      </c>
      <c r="D163" s="50"/>
    </row>
    <row r="164" spans="1:5" ht="21.75" customHeight="1" x14ac:dyDescent="0.35">
      <c r="A164" s="67">
        <f t="shared" si="8"/>
        <v>12</v>
      </c>
      <c r="B164" s="48" t="s">
        <v>318</v>
      </c>
      <c r="C164" s="49">
        <v>1</v>
      </c>
      <c r="D164" s="50"/>
    </row>
    <row r="165" spans="1:5" ht="82.75" customHeight="1" x14ac:dyDescent="0.35">
      <c r="A165" s="67">
        <f t="shared" si="8"/>
        <v>13</v>
      </c>
      <c r="B165" s="124" t="s">
        <v>451</v>
      </c>
      <c r="C165" s="49">
        <v>1</v>
      </c>
      <c r="D165" s="50"/>
    </row>
    <row r="166" spans="1:5" ht="155.6" x14ac:dyDescent="0.35">
      <c r="A166" s="67">
        <f t="shared" si="8"/>
        <v>14</v>
      </c>
      <c r="B166" s="89" t="s">
        <v>350</v>
      </c>
      <c r="C166" s="49">
        <v>1</v>
      </c>
      <c r="D166" s="50"/>
      <c r="E166" s="119"/>
    </row>
    <row r="167" spans="1:5" x14ac:dyDescent="0.35">
      <c r="A167" s="67">
        <f t="shared" si="8"/>
        <v>15</v>
      </c>
      <c r="B167" s="116" t="s">
        <v>442</v>
      </c>
      <c r="C167" s="49">
        <v>1</v>
      </c>
      <c r="D167" s="50"/>
      <c r="E167" s="119"/>
    </row>
    <row r="168" spans="1:5" x14ac:dyDescent="0.35">
      <c r="A168" s="67">
        <f t="shared" si="8"/>
        <v>16</v>
      </c>
      <c r="B168" s="48" t="s">
        <v>210</v>
      </c>
      <c r="C168" s="49">
        <v>1</v>
      </c>
      <c r="D168" s="50"/>
    </row>
    <row r="169" spans="1:5" x14ac:dyDescent="0.35">
      <c r="A169" s="67">
        <f t="shared" si="8"/>
        <v>17</v>
      </c>
      <c r="B169" s="48" t="s">
        <v>211</v>
      </c>
      <c r="C169" s="49">
        <v>1</v>
      </c>
      <c r="D169" s="50"/>
    </row>
    <row r="170" spans="1:5" x14ac:dyDescent="0.35">
      <c r="A170" s="67">
        <f t="shared" si="8"/>
        <v>18</v>
      </c>
      <c r="B170" s="48" t="s">
        <v>212</v>
      </c>
      <c r="C170" s="49">
        <v>1</v>
      </c>
      <c r="D170" s="50"/>
    </row>
    <row r="171" spans="1:5" x14ac:dyDescent="0.35">
      <c r="A171" s="67">
        <f t="shared" si="8"/>
        <v>19</v>
      </c>
      <c r="B171" s="48" t="s">
        <v>213</v>
      </c>
      <c r="C171" s="49">
        <v>1</v>
      </c>
      <c r="D171" s="50"/>
    </row>
    <row r="172" spans="1:5" x14ac:dyDescent="0.35">
      <c r="A172" s="67">
        <f t="shared" si="8"/>
        <v>20</v>
      </c>
      <c r="B172" s="48" t="s">
        <v>214</v>
      </c>
      <c r="C172" s="49">
        <v>2</v>
      </c>
      <c r="D172" s="50"/>
    </row>
    <row r="173" spans="1:5" x14ac:dyDescent="0.35">
      <c r="A173" s="67">
        <f t="shared" si="8"/>
        <v>21</v>
      </c>
      <c r="B173" s="48" t="s">
        <v>215</v>
      </c>
      <c r="C173" s="49">
        <v>1</v>
      </c>
      <c r="D173" s="50"/>
    </row>
    <row r="174" spans="1:5" x14ac:dyDescent="0.35">
      <c r="A174" s="67">
        <f t="shared" si="8"/>
        <v>22</v>
      </c>
      <c r="B174" s="48" t="s">
        <v>216</v>
      </c>
      <c r="C174" s="49">
        <v>1</v>
      </c>
      <c r="D174" s="50"/>
    </row>
    <row r="175" spans="1:5" x14ac:dyDescent="0.35">
      <c r="A175" s="67">
        <f t="shared" si="8"/>
        <v>23</v>
      </c>
      <c r="B175" s="48" t="s">
        <v>217</v>
      </c>
      <c r="C175" s="49">
        <v>2</v>
      </c>
      <c r="D175" s="50"/>
    </row>
    <row r="176" spans="1:5" x14ac:dyDescent="0.35">
      <c r="A176" s="67">
        <f t="shared" si="8"/>
        <v>24</v>
      </c>
      <c r="B176" s="48" t="s">
        <v>218</v>
      </c>
      <c r="C176" s="49">
        <v>2</v>
      </c>
      <c r="D176" s="50"/>
    </row>
    <row r="177" spans="1:4" x14ac:dyDescent="0.35">
      <c r="A177" s="67">
        <f t="shared" si="8"/>
        <v>25</v>
      </c>
      <c r="B177" s="48" t="s">
        <v>319</v>
      </c>
      <c r="C177" s="49">
        <v>4</v>
      </c>
      <c r="D177" s="50"/>
    </row>
    <row r="178" spans="1:4" x14ac:dyDescent="0.35">
      <c r="A178" s="67">
        <f t="shared" si="8"/>
        <v>26</v>
      </c>
      <c r="B178" s="48" t="s">
        <v>219</v>
      </c>
      <c r="C178" s="49">
        <v>2</v>
      </c>
      <c r="D178" s="50"/>
    </row>
    <row r="179" spans="1:4" ht="133.5" customHeight="1" x14ac:dyDescent="0.35">
      <c r="A179" s="67">
        <f t="shared" si="8"/>
        <v>27</v>
      </c>
      <c r="B179" s="48" t="s">
        <v>320</v>
      </c>
      <c r="C179" s="49">
        <v>1</v>
      </c>
      <c r="D179" s="50"/>
    </row>
    <row r="180" spans="1:4" ht="56.6" x14ac:dyDescent="0.35">
      <c r="A180" s="67">
        <f t="shared" si="8"/>
        <v>28</v>
      </c>
      <c r="B180" s="48" t="s">
        <v>321</v>
      </c>
      <c r="C180" s="49">
        <v>1</v>
      </c>
      <c r="D180" s="50"/>
    </row>
    <row r="181" spans="1:4" ht="113.15" x14ac:dyDescent="0.35">
      <c r="A181" s="67">
        <f t="shared" si="8"/>
        <v>29</v>
      </c>
      <c r="B181" s="48" t="s">
        <v>322</v>
      </c>
      <c r="C181" s="49">
        <v>1</v>
      </c>
      <c r="D181" s="50"/>
    </row>
    <row r="182" spans="1:4" ht="56.6" x14ac:dyDescent="0.35">
      <c r="A182" s="67">
        <f t="shared" si="8"/>
        <v>30</v>
      </c>
      <c r="B182" s="48" t="s">
        <v>323</v>
      </c>
      <c r="C182" s="49">
        <v>1</v>
      </c>
      <c r="D182" s="50"/>
    </row>
    <row r="183" spans="1:4" ht="28.3" x14ac:dyDescent="0.35">
      <c r="A183" s="67">
        <f t="shared" si="8"/>
        <v>31</v>
      </c>
      <c r="B183" s="48" t="s">
        <v>324</v>
      </c>
      <c r="C183" s="49">
        <v>1</v>
      </c>
      <c r="D183" s="50"/>
    </row>
    <row r="184" spans="1:4" ht="56.6" x14ac:dyDescent="0.35">
      <c r="A184" s="67">
        <f t="shared" si="8"/>
        <v>32</v>
      </c>
      <c r="B184" s="48" t="s">
        <v>325</v>
      </c>
      <c r="C184" s="49">
        <v>1</v>
      </c>
      <c r="D184" s="50"/>
    </row>
    <row r="185" spans="1:4" ht="28.3" x14ac:dyDescent="0.35">
      <c r="A185" s="67">
        <f t="shared" si="8"/>
        <v>33</v>
      </c>
      <c r="B185" s="48" t="s">
        <v>326</v>
      </c>
      <c r="C185" s="49">
        <v>1</v>
      </c>
      <c r="D185" s="50"/>
    </row>
    <row r="186" spans="1:4" x14ac:dyDescent="0.35">
      <c r="A186" s="67">
        <f t="shared" si="8"/>
        <v>34</v>
      </c>
      <c r="B186" s="48" t="s">
        <v>327</v>
      </c>
      <c r="C186" s="49">
        <v>1</v>
      </c>
      <c r="D186" s="50"/>
    </row>
    <row r="187" spans="1:4" ht="70.75" x14ac:dyDescent="0.35">
      <c r="A187" s="67">
        <f t="shared" si="8"/>
        <v>35</v>
      </c>
      <c r="B187" s="48" t="s">
        <v>220</v>
      </c>
      <c r="C187" s="49">
        <v>1</v>
      </c>
      <c r="D187" s="50"/>
    </row>
    <row r="188" spans="1:4" ht="28.3" x14ac:dyDescent="0.35">
      <c r="A188" s="67">
        <f t="shared" si="8"/>
        <v>36</v>
      </c>
      <c r="B188" s="48" t="s">
        <v>328</v>
      </c>
      <c r="C188" s="49">
        <v>1</v>
      </c>
      <c r="D188" s="50"/>
    </row>
    <row r="189" spans="1:4" ht="28.3" x14ac:dyDescent="0.35">
      <c r="A189" s="67">
        <f t="shared" si="8"/>
        <v>37</v>
      </c>
      <c r="B189" s="48" t="s">
        <v>221</v>
      </c>
      <c r="C189" s="49">
        <v>4</v>
      </c>
      <c r="D189" s="50"/>
    </row>
    <row r="190" spans="1:4" x14ac:dyDescent="0.35">
      <c r="A190" s="67">
        <f t="shared" si="8"/>
        <v>38</v>
      </c>
      <c r="B190" s="48" t="s">
        <v>222</v>
      </c>
      <c r="C190" s="49">
        <v>1</v>
      </c>
      <c r="D190" s="50"/>
    </row>
    <row r="191" spans="1:4" x14ac:dyDescent="0.35">
      <c r="A191" s="52">
        <v>9</v>
      </c>
      <c r="B191" s="58" t="s">
        <v>18</v>
      </c>
      <c r="C191" s="51"/>
      <c r="D191" s="56"/>
    </row>
    <row r="192" spans="1:4" x14ac:dyDescent="0.35">
      <c r="A192" s="68">
        <v>1</v>
      </c>
      <c r="B192" s="48" t="s">
        <v>329</v>
      </c>
      <c r="C192" s="49">
        <v>1</v>
      </c>
      <c r="D192" s="50"/>
    </row>
    <row r="193" spans="1:5" ht="28.3" x14ac:dyDescent="0.35">
      <c r="A193" s="68">
        <f>+A192+1</f>
        <v>2</v>
      </c>
      <c r="B193" s="48" t="s">
        <v>223</v>
      </c>
      <c r="C193" s="49">
        <v>1</v>
      </c>
      <c r="D193" s="50"/>
    </row>
    <row r="194" spans="1:5" x14ac:dyDescent="0.35">
      <c r="A194" s="68">
        <f t="shared" ref="A194:A204" si="9">+A193+1</f>
        <v>3</v>
      </c>
      <c r="B194" s="116" t="s">
        <v>445</v>
      </c>
      <c r="C194" s="49">
        <v>1</v>
      </c>
      <c r="D194" s="50"/>
    </row>
    <row r="195" spans="1:5" ht="42.45" x14ac:dyDescent="0.35">
      <c r="A195" s="68">
        <f t="shared" si="9"/>
        <v>4</v>
      </c>
      <c r="B195" s="48" t="s">
        <v>330</v>
      </c>
      <c r="C195" s="49">
        <v>1</v>
      </c>
      <c r="D195" s="50"/>
    </row>
    <row r="196" spans="1:5" ht="28.3" x14ac:dyDescent="0.35">
      <c r="A196" s="68">
        <f t="shared" si="9"/>
        <v>5</v>
      </c>
      <c r="B196" s="48" t="s">
        <v>224</v>
      </c>
      <c r="C196" s="49">
        <v>1</v>
      </c>
      <c r="D196" s="50"/>
    </row>
    <row r="197" spans="1:5" x14ac:dyDescent="0.35">
      <c r="A197" s="68">
        <f t="shared" si="9"/>
        <v>6</v>
      </c>
      <c r="B197" s="48" t="s">
        <v>331</v>
      </c>
      <c r="C197" s="49">
        <v>1</v>
      </c>
      <c r="D197" s="50"/>
    </row>
    <row r="198" spans="1:5" ht="28.3" x14ac:dyDescent="0.35">
      <c r="A198" s="68">
        <f t="shared" si="9"/>
        <v>7</v>
      </c>
      <c r="B198" s="48" t="s">
        <v>225</v>
      </c>
      <c r="C198" s="49">
        <v>1</v>
      </c>
      <c r="D198" s="50"/>
    </row>
    <row r="199" spans="1:5" ht="28.3" x14ac:dyDescent="0.35">
      <c r="A199" s="68">
        <f t="shared" si="9"/>
        <v>8</v>
      </c>
      <c r="B199" s="48" t="s">
        <v>226</v>
      </c>
      <c r="C199" s="49">
        <v>1</v>
      </c>
      <c r="D199" s="50"/>
    </row>
    <row r="200" spans="1:5" x14ac:dyDescent="0.35">
      <c r="A200" s="68">
        <f t="shared" si="9"/>
        <v>9</v>
      </c>
      <c r="B200" s="48" t="s">
        <v>227</v>
      </c>
      <c r="C200" s="49">
        <v>2</v>
      </c>
      <c r="D200" s="50"/>
    </row>
    <row r="201" spans="1:5" x14ac:dyDescent="0.35">
      <c r="A201" s="68">
        <f t="shared" si="9"/>
        <v>10</v>
      </c>
      <c r="B201" s="48" t="s">
        <v>228</v>
      </c>
      <c r="C201" s="49">
        <v>1</v>
      </c>
      <c r="D201" s="50"/>
    </row>
    <row r="202" spans="1:5" x14ac:dyDescent="0.35">
      <c r="A202" s="68">
        <f t="shared" si="9"/>
        <v>11</v>
      </c>
      <c r="B202" s="89" t="s">
        <v>376</v>
      </c>
      <c r="C202" s="49">
        <v>1</v>
      </c>
      <c r="D202" s="50"/>
      <c r="E202" s="119"/>
    </row>
    <row r="203" spans="1:5" ht="28.3" x14ac:dyDescent="0.35">
      <c r="A203" s="68">
        <f t="shared" si="9"/>
        <v>12</v>
      </c>
      <c r="B203" s="100" t="s">
        <v>393</v>
      </c>
      <c r="C203" s="49">
        <v>1</v>
      </c>
      <c r="D203" s="50"/>
      <c r="E203" s="119"/>
    </row>
    <row r="204" spans="1:5" x14ac:dyDescent="0.35">
      <c r="A204" s="68">
        <f t="shared" si="9"/>
        <v>13</v>
      </c>
      <c r="B204" s="124" t="s">
        <v>452</v>
      </c>
      <c r="C204" s="49">
        <v>2</v>
      </c>
      <c r="D204" s="50"/>
      <c r="E204" s="119"/>
    </row>
    <row r="205" spans="1:5" x14ac:dyDescent="0.35">
      <c r="A205" s="52">
        <v>10</v>
      </c>
      <c r="B205" s="58" t="s">
        <v>428</v>
      </c>
      <c r="C205" s="51"/>
      <c r="D205" s="56"/>
    </row>
    <row r="206" spans="1:5" x14ac:dyDescent="0.35">
      <c r="A206" s="113">
        <v>1</v>
      </c>
      <c r="B206" s="112" t="s">
        <v>378</v>
      </c>
      <c r="C206" s="49">
        <v>6</v>
      </c>
      <c r="D206" s="50"/>
    </row>
    <row r="207" spans="1:5" ht="141.44999999999999" x14ac:dyDescent="0.35">
      <c r="A207" s="113">
        <f>+A206+1</f>
        <v>2</v>
      </c>
      <c r="B207" s="48" t="s">
        <v>237</v>
      </c>
      <c r="C207" s="49">
        <v>1</v>
      </c>
      <c r="D207" s="50"/>
    </row>
    <row r="208" spans="1:5" x14ac:dyDescent="0.35">
      <c r="A208" s="113">
        <f t="shared" ref="A208:A221" si="10">+A207+1</f>
        <v>3</v>
      </c>
      <c r="B208" s="112" t="s">
        <v>429</v>
      </c>
      <c r="C208" s="49">
        <v>1</v>
      </c>
      <c r="D208" s="50"/>
    </row>
    <row r="209" spans="1:5" x14ac:dyDescent="0.35">
      <c r="A209" s="113">
        <f t="shared" si="10"/>
        <v>4</v>
      </c>
      <c r="B209" s="112" t="s">
        <v>430</v>
      </c>
      <c r="C209" s="49">
        <v>1</v>
      </c>
      <c r="D209" s="50"/>
    </row>
    <row r="210" spans="1:5" x14ac:dyDescent="0.35">
      <c r="A210" s="113">
        <f t="shared" si="10"/>
        <v>5</v>
      </c>
      <c r="B210" s="112" t="s">
        <v>238</v>
      </c>
      <c r="C210" s="49">
        <v>4</v>
      </c>
      <c r="D210" s="50"/>
    </row>
    <row r="211" spans="1:5" x14ac:dyDescent="0.35">
      <c r="A211" s="113">
        <f t="shared" si="10"/>
        <v>6</v>
      </c>
      <c r="B211" s="48" t="s">
        <v>355</v>
      </c>
      <c r="C211" s="49">
        <v>1</v>
      </c>
      <c r="D211" s="50"/>
    </row>
    <row r="212" spans="1:5" ht="28.3" x14ac:dyDescent="0.35">
      <c r="A212" s="113">
        <f t="shared" si="10"/>
        <v>7</v>
      </c>
      <c r="B212" s="116" t="s">
        <v>446</v>
      </c>
      <c r="C212" s="49">
        <v>2</v>
      </c>
      <c r="D212" s="50"/>
    </row>
    <row r="213" spans="1:5" ht="28.3" x14ac:dyDescent="0.35">
      <c r="A213" s="113">
        <f t="shared" si="10"/>
        <v>8</v>
      </c>
      <c r="B213" s="48" t="s">
        <v>351</v>
      </c>
      <c r="C213" s="49">
        <v>2</v>
      </c>
      <c r="D213" s="50"/>
    </row>
    <row r="214" spans="1:5" x14ac:dyDescent="0.35">
      <c r="A214" s="113">
        <f t="shared" si="10"/>
        <v>9</v>
      </c>
      <c r="B214" s="48" t="s">
        <v>266</v>
      </c>
      <c r="C214" s="49">
        <v>4</v>
      </c>
      <c r="D214" s="50"/>
    </row>
    <row r="215" spans="1:5" x14ac:dyDescent="0.35">
      <c r="A215" s="113">
        <f t="shared" si="10"/>
        <v>10</v>
      </c>
      <c r="B215" s="48" t="s">
        <v>257</v>
      </c>
      <c r="C215" s="49">
        <v>1</v>
      </c>
      <c r="D215" s="50"/>
    </row>
    <row r="216" spans="1:5" x14ac:dyDescent="0.35">
      <c r="A216" s="113">
        <f t="shared" si="10"/>
        <v>11</v>
      </c>
      <c r="B216" s="48" t="s">
        <v>258</v>
      </c>
      <c r="C216" s="49">
        <v>2</v>
      </c>
      <c r="D216" s="50"/>
    </row>
    <row r="217" spans="1:5" ht="229.5" customHeight="1" x14ac:dyDescent="0.35">
      <c r="A217" s="113">
        <f t="shared" si="10"/>
        <v>12</v>
      </c>
      <c r="B217" s="48" t="s">
        <v>267</v>
      </c>
      <c r="C217" s="49">
        <v>1</v>
      </c>
      <c r="D217" s="50"/>
      <c r="E217" s="119"/>
    </row>
    <row r="218" spans="1:5" x14ac:dyDescent="0.35">
      <c r="A218" s="113">
        <f t="shared" si="10"/>
        <v>13</v>
      </c>
      <c r="B218" s="48" t="s">
        <v>268</v>
      </c>
      <c r="C218" s="49">
        <v>2</v>
      </c>
      <c r="D218" s="50"/>
    </row>
    <row r="219" spans="1:5" x14ac:dyDescent="0.35">
      <c r="A219" s="113">
        <f t="shared" si="10"/>
        <v>14</v>
      </c>
      <c r="B219" s="48" t="s">
        <v>459</v>
      </c>
      <c r="C219" s="49">
        <v>4</v>
      </c>
      <c r="D219" s="50"/>
    </row>
    <row r="220" spans="1:5" x14ac:dyDescent="0.35">
      <c r="A220" s="113">
        <f t="shared" si="10"/>
        <v>15</v>
      </c>
      <c r="B220" s="48" t="s">
        <v>460</v>
      </c>
      <c r="C220" s="49">
        <v>1</v>
      </c>
      <c r="D220" s="50"/>
    </row>
    <row r="221" spans="1:5" x14ac:dyDescent="0.35">
      <c r="A221" s="113">
        <f t="shared" si="10"/>
        <v>16</v>
      </c>
      <c r="B221" s="48" t="s">
        <v>461</v>
      </c>
      <c r="C221" s="49">
        <v>1</v>
      </c>
      <c r="D221" s="50"/>
    </row>
  </sheetData>
  <sheetProtection algorithmName="SHA-512" hashValue="lu1Hzt+B74S+OxuA3qF73QTqSp4KB94tPj/EjIFA6tPgqy/sqAbmEqbwx656x5BN0gY8kXTy13Qid1gmSIlKNw==" saltValue="6KrUC9uolQPDqpSC6Gd5eg==" spinCount="100000" sheet="1" objects="1" scenarios="1" formatCells="0" formatColumns="0" formatRows="0"/>
  <mergeCells count="2">
    <mergeCell ref="A2:D2"/>
    <mergeCell ref="A1:D1"/>
  </mergeCells>
  <phoneticPr fontId="28" type="noConversion"/>
  <conditionalFormatting sqref="A5:C20 B73:C80">
    <cfRule type="expression" dxfId="44" priority="203">
      <formula>NOT(CELL("Schutz",A5))</formula>
    </cfRule>
  </conditionalFormatting>
  <conditionalFormatting sqref="A21:C67 B68:C71 A68:A151">
    <cfRule type="expression" dxfId="43" priority="56">
      <formula>NOT(CELL("Schutz",A21))</formula>
    </cfRule>
  </conditionalFormatting>
  <conditionalFormatting sqref="A152:C193 A194:A204">
    <cfRule type="expression" dxfId="42" priority="42">
      <formula>NOT(CELL("Schutz",A152))</formula>
    </cfRule>
  </conditionalFormatting>
  <conditionalFormatting sqref="A205:C205">
    <cfRule type="expression" dxfId="41" priority="37">
      <formula>NOT(CELL("Schutz",A205))</formula>
    </cfRule>
  </conditionalFormatting>
  <conditionalFormatting sqref="A1:XFD4 A222:XFD1048576 D5:XFD55 D56:E57 D58:XFD72 E73:XFD73 E74:G74 E75:XFD82 D83:XFD132 E133 E134:XFD137 D138:XFD221 D73:D82 I74:XFD74 G133:XFD133 D133:D137">
    <cfRule type="expression" dxfId="40" priority="206">
      <formula>CELL("Schutz",A1)=0</formula>
    </cfRule>
  </conditionalFormatting>
  <conditionalFormatting sqref="B1">
    <cfRule type="containsText" dxfId="39" priority="205" operator="containsText" text="optional:">
      <formula>NOT(ISERROR(SEARCH("optional:",B1)))</formula>
    </cfRule>
  </conditionalFormatting>
  <conditionalFormatting sqref="B3">
    <cfRule type="containsText" dxfId="38" priority="1" operator="containsText" text="alternativ:">
      <formula>NOT(ISERROR(SEARCH("alternativ:",B3)))</formula>
    </cfRule>
    <cfRule type="containsText" dxfId="37" priority="2" operator="containsText" text="optional:">
      <formula>NOT(ISERROR(SEARCH("optional:",B3)))</formula>
    </cfRule>
  </conditionalFormatting>
  <conditionalFormatting sqref="B4">
    <cfRule type="containsText" dxfId="36" priority="210" operator="containsText" text="optional:">
      <formula>NOT(ISERROR(SEARCH("optional:",B4)))</formula>
    </cfRule>
  </conditionalFormatting>
  <conditionalFormatting sqref="B4:B53 B210:B242 B73:B80 B58:B71 B84:B193 B206:B207">
    <cfRule type="containsText" dxfId="35" priority="214" operator="containsText" text="optional">
      <formula>NOT(ISERROR(SEARCH("optional",B4)))</formula>
    </cfRule>
  </conditionalFormatting>
  <conditionalFormatting sqref="B7:B18">
    <cfRule type="expression" dxfId="34" priority="192">
      <formula>NOT(CELL("Schutz",B7))</formula>
    </cfRule>
  </conditionalFormatting>
  <conditionalFormatting sqref="B11:B12">
    <cfRule type="duplicateValues" dxfId="33" priority="195"/>
  </conditionalFormatting>
  <conditionalFormatting sqref="B12">
    <cfRule type="duplicateValues" dxfId="32" priority="193"/>
  </conditionalFormatting>
  <conditionalFormatting sqref="B54:B57">
    <cfRule type="containsText" dxfId="31" priority="57" operator="containsText" text="optional">
      <formula>NOT(ISERROR(SEARCH("optional",B54)))</formula>
    </cfRule>
  </conditionalFormatting>
  <conditionalFormatting sqref="B70">
    <cfRule type="expression" dxfId="30" priority="202">
      <formula>NOT(CELL("Schutz",B70))</formula>
    </cfRule>
  </conditionalFormatting>
  <conditionalFormatting sqref="B72">
    <cfRule type="containsText" dxfId="29" priority="52" operator="containsText" text="optional">
      <formula>NOT(ISERROR(SEARCH("optional",B72)))</formula>
    </cfRule>
  </conditionalFormatting>
  <conditionalFormatting sqref="B73:B80 B210:B1048576">
    <cfRule type="containsText" dxfId="28" priority="125" operator="containsText" text="optional">
      <formula>NOT(ISERROR(SEARCH("optional",B73)))</formula>
    </cfRule>
  </conditionalFormatting>
  <conditionalFormatting sqref="B74">
    <cfRule type="expression" dxfId="27" priority="84">
      <formula>CELL("Schutz",B74)=0</formula>
    </cfRule>
  </conditionalFormatting>
  <conditionalFormatting sqref="B81:B83">
    <cfRule type="containsText" dxfId="26" priority="43" operator="containsText" text="optional">
      <formula>NOT(ISERROR(SEARCH("optional",B81)))</formula>
    </cfRule>
    <cfRule type="duplicateValues" dxfId="25" priority="44"/>
  </conditionalFormatting>
  <conditionalFormatting sqref="B81:B209 B1:B2 B4:B72">
    <cfRule type="containsText" dxfId="24" priority="50" operator="containsText" text="optional">
      <formula>NOT(ISERROR(SEARCH("optional",B1)))</formula>
    </cfRule>
  </conditionalFormatting>
  <conditionalFormatting sqref="B100">
    <cfRule type="duplicateValues" dxfId="23" priority="158"/>
    <cfRule type="expression" dxfId="22" priority="156">
      <formula>NOT(CELL("Schutz",B100))</formula>
    </cfRule>
  </conditionalFormatting>
  <conditionalFormatting sqref="B106:B107 B101:B104 B76:B80 B109:B151 B84:B99">
    <cfRule type="duplicateValues" dxfId="21" priority="257"/>
  </conditionalFormatting>
  <conditionalFormatting sqref="B194:B201">
    <cfRule type="containsText" dxfId="20" priority="23" operator="containsText" text="optional">
      <formula>NOT(ISERROR(SEARCH("optional",B194)))</formula>
    </cfRule>
  </conditionalFormatting>
  <conditionalFormatting sqref="B202">
    <cfRule type="containsText" dxfId="19" priority="19" operator="containsText" text="optional">
      <formula>NOT(ISERROR(SEARCH("optional",B202)))</formula>
    </cfRule>
  </conditionalFormatting>
  <conditionalFormatting sqref="B203">
    <cfRule type="containsText" dxfId="18" priority="32" operator="containsText" text="optional">
      <formula>NOT(ISERROR(SEARCH("optional",B203)))</formula>
    </cfRule>
    <cfRule type="duplicateValues" dxfId="17" priority="33"/>
  </conditionalFormatting>
  <conditionalFormatting sqref="B204:B206">
    <cfRule type="containsText" dxfId="16" priority="39" operator="containsText" text="optional">
      <formula>NOT(ISERROR(SEARCH("optional",B204)))</formula>
    </cfRule>
  </conditionalFormatting>
  <conditionalFormatting sqref="B208">
    <cfRule type="containsText" dxfId="15" priority="27" operator="containsText" text="optional">
      <formula>NOT(ISERROR(SEARCH("optional",B208)))</formula>
    </cfRule>
  </conditionalFormatting>
  <conditionalFormatting sqref="B209">
    <cfRule type="containsText" dxfId="14" priority="9" operator="containsText" text="optional">
      <formula>NOT(ISERROR(SEARCH("optional",B209)))</formula>
    </cfRule>
  </conditionalFormatting>
  <conditionalFormatting sqref="B72:C72">
    <cfRule type="expression" dxfId="13" priority="51">
      <formula>CELL("Schutz",B72)=0</formula>
    </cfRule>
  </conditionalFormatting>
  <conditionalFormatting sqref="B81:C151 A206:A221">
    <cfRule type="expression" dxfId="12" priority="34">
      <formula>NOT(CELL("Schutz",A81))</formula>
    </cfRule>
  </conditionalFormatting>
  <conditionalFormatting sqref="B194:C201">
    <cfRule type="expression" dxfId="11" priority="21">
      <formula>NOT(CELL("Schutz",B194))</formula>
    </cfRule>
  </conditionalFormatting>
  <conditionalFormatting sqref="B202:C202">
    <cfRule type="expression" dxfId="10" priority="18">
      <formula>CELL("Schutz",B202)=0</formula>
    </cfRule>
  </conditionalFormatting>
  <conditionalFormatting sqref="B203:C204">
    <cfRule type="expression" dxfId="9" priority="31">
      <formula>NOT(CELL("Schutz",B203))</formula>
    </cfRule>
  </conditionalFormatting>
  <conditionalFormatting sqref="B206:C206">
    <cfRule type="expression" dxfId="8" priority="152">
      <formula>CELL("Schutz",B206)=0</formula>
    </cfRule>
  </conditionalFormatting>
  <conditionalFormatting sqref="B207:C207 B210:C210 B214:C217">
    <cfRule type="expression" dxfId="7" priority="215">
      <formula>CELL("Schutz",B207)=0</formula>
    </cfRule>
  </conditionalFormatting>
  <conditionalFormatting sqref="B208:C208">
    <cfRule type="expression" dxfId="6" priority="25">
      <formula>NOT(CELL("Schutz",B208))</formula>
    </cfRule>
  </conditionalFormatting>
  <conditionalFormatting sqref="B209:C209">
    <cfRule type="expression" dxfId="5" priority="8">
      <formula>CELL("Schutz",B209)=0</formula>
    </cfRule>
  </conditionalFormatting>
  <conditionalFormatting sqref="B211:C213">
    <cfRule type="expression" dxfId="4" priority="73">
      <formula>NOT(CELL("Schutz",B211))</formula>
    </cfRule>
  </conditionalFormatting>
  <conditionalFormatting sqref="B218:C221">
    <cfRule type="expression" dxfId="3" priority="72">
      <formula>NOT(CELL("Schutz",B218))</formula>
    </cfRule>
  </conditionalFormatting>
  <conditionalFormatting sqref="E1:E2 E4:E1048576">
    <cfRule type="containsText" dxfId="2" priority="5" operator="containsText" text="?">
      <formula>NOT(ISERROR(SEARCH("?",E1)))</formula>
    </cfRule>
  </conditionalFormatting>
  <conditionalFormatting sqref="F98">
    <cfRule type="containsText" dxfId="1" priority="4" operator="containsText" text="?">
      <formula>NOT(ISERROR(SEARCH("?",F98)))</formula>
    </cfRule>
  </conditionalFormatting>
  <conditionalFormatting sqref="G56:XFD57">
    <cfRule type="expression" dxfId="0" priority="58">
      <formula>CELL("Schutz",G56)=0</formula>
    </cfRule>
  </conditionalFormatting>
  <dataValidations disablePrompts="1" count="1">
    <dataValidation type="list" allowBlank="1" showInputMessage="1" showErrorMessage="1" sqref="C1" xr:uid="{00000000-0002-0000-0300-000000000000}">
      <formula1>"Ja,Nein"</formula1>
    </dataValidation>
  </dataValidations>
  <pageMargins left="0.17" right="0.17" top="0.37" bottom="0.35" header="0.3" footer="0.3"/>
  <pageSetup paperSize="9"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026A-5E7F-433E-8075-A9B6B9DB4F73}">
  <dimension ref="A1"/>
  <sheetViews>
    <sheetView zoomScale="90" zoomScaleNormal="90" workbookViewId="0">
      <selection activeCell="P35" sqref="P35"/>
    </sheetView>
  </sheetViews>
  <sheetFormatPr baseColWidth="10" defaultRowHeight="14.6" x14ac:dyDescent="0.4"/>
  <sheetData/>
  <sheetProtection algorithmName="SHA-512" hashValue="eNiQlPB1FH8JSoL99CDCieUl5y8MHkGdUeKr8iFWmch0w6eJBh8swxJFF31TmOlZB1uxo6NHUrh43mgITF4g2A==" saltValue="IceVEIlUiVk3Rdd6lPQhCg==" spinCount="100000" sheet="1" objects="1" scenarios="1" formatCells="0" formatColumns="0" formatRows="0"/>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Allgemeines</vt:lpstr>
      <vt:lpstr>Los 1 Fahrgestell &amp; Aufbau</vt:lpstr>
      <vt:lpstr>Beladeliste</vt:lpstr>
      <vt:lpstr>Designmuster</vt:lpstr>
      <vt:lpstr>'Los 1 Fahrgestell &amp; Aufbau'!Drucktitel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Martin Reicherter</cp:lastModifiedBy>
  <cp:lastPrinted>2024-07-06T16:22:28Z</cp:lastPrinted>
  <dcterms:created xsi:type="dcterms:W3CDTF">2019-03-04T13:01:54Z</dcterms:created>
  <dcterms:modified xsi:type="dcterms:W3CDTF">2025-02-12T09:27:47Z</dcterms:modified>
</cp:coreProperties>
</file>