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CZ\Einkauf\BüroUSt\EK-OST\EK Ost - FOOD\Nährmittel - Diverse LM + Pasta-Reis\Mai 2025 - April 2026\Formulare\"/>
    </mc:Choice>
  </mc:AlternateContent>
  <bookViews>
    <workbookView xWindow="0" yWindow="0" windowWidth="20370" windowHeight="12375" tabRatio="427"/>
  </bookViews>
  <sheets>
    <sheet name="Los 2 - Pasta Reis" sheetId="7" r:id="rId1"/>
  </sheets>
  <definedNames>
    <definedName name="_xlnm.Print_Area" localSheetId="0">'Los 2 - Pasta Reis'!$A$1:$S$82</definedName>
    <definedName name="_xlnm.Print_Titles" localSheetId="0">'Los 2 - Pasta Reis'!$A:$C,'Los 2 - Pasta Reis'!$14:$16</definedName>
  </definedNames>
  <calcPr calcId="162913"/>
</workbook>
</file>

<file path=xl/calcChain.xml><?xml version="1.0" encoding="utf-8"?>
<calcChain xmlns="http://schemas.openxmlformats.org/spreadsheetml/2006/main">
  <c r="M50" i="7" l="1"/>
  <c r="H50" i="7"/>
  <c r="M59" i="7" l="1"/>
  <c r="H59" i="7"/>
  <c r="M48" i="7" l="1"/>
  <c r="H48" i="7"/>
  <c r="M55" i="7"/>
  <c r="H55" i="7"/>
  <c r="M38" i="7"/>
  <c r="H38" i="7"/>
  <c r="M29" i="7"/>
  <c r="H29" i="7"/>
  <c r="M43" i="7"/>
  <c r="H43" i="7"/>
  <c r="M45" i="7"/>
  <c r="H45" i="7"/>
  <c r="M19" i="7"/>
  <c r="H19" i="7"/>
  <c r="M79" i="7"/>
  <c r="H79" i="7"/>
  <c r="M75" i="7"/>
  <c r="H75" i="7"/>
  <c r="M70" i="7"/>
  <c r="H70" i="7"/>
  <c r="M64" i="7"/>
  <c r="H64" i="7"/>
  <c r="M66" i="7"/>
  <c r="H66" i="7"/>
  <c r="M67" i="7"/>
  <c r="H67" i="7"/>
  <c r="H72" i="7"/>
  <c r="M72" i="7"/>
  <c r="H81" i="7" l="1"/>
  <c r="H80" i="7"/>
  <c r="H78" i="7"/>
  <c r="H69" i="7"/>
  <c r="H34" i="7"/>
  <c r="M78" i="7" l="1"/>
  <c r="M34" i="7"/>
  <c r="M69" i="7"/>
  <c r="H20" i="7" l="1"/>
  <c r="H23" i="7"/>
  <c r="H24" i="7"/>
  <c r="H25" i="7"/>
  <c r="H26" i="7"/>
  <c r="H27" i="7"/>
  <c r="H28" i="7"/>
  <c r="H30" i="7"/>
  <c r="H31" i="7"/>
  <c r="H32" i="7"/>
  <c r="H33" i="7"/>
  <c r="H35" i="7"/>
  <c r="H36" i="7"/>
  <c r="H37" i="7"/>
  <c r="H39" i="7"/>
  <c r="H40" i="7"/>
  <c r="H41" i="7"/>
  <c r="H42" i="7"/>
  <c r="H44" i="7"/>
  <c r="H46" i="7"/>
  <c r="H47" i="7"/>
  <c r="H49" i="7"/>
  <c r="H51" i="7"/>
  <c r="H52" i="7"/>
  <c r="H53" i="7"/>
  <c r="H54" i="7"/>
  <c r="H56" i="7"/>
  <c r="H57" i="7"/>
  <c r="H58" i="7"/>
  <c r="H60" i="7"/>
  <c r="H61" i="7"/>
  <c r="H62" i="7"/>
  <c r="H65" i="7"/>
  <c r="H68" i="7"/>
  <c r="H71" i="7"/>
  <c r="H73" i="7"/>
  <c r="H74" i="7"/>
  <c r="H76" i="7"/>
  <c r="H77" i="7"/>
  <c r="H21" i="7"/>
  <c r="H22" i="7"/>
  <c r="H18" i="7"/>
  <c r="G82" i="7"/>
  <c r="M74" i="7"/>
  <c r="M20" i="7"/>
  <c r="M18" i="7"/>
  <c r="M21" i="7"/>
  <c r="M35" i="7"/>
  <c r="M41" i="7"/>
  <c r="M73" i="7"/>
  <c r="M77" i="7"/>
  <c r="M81" i="7"/>
  <c r="M44" i="7"/>
  <c r="M42" i="7"/>
  <c r="M26" i="7"/>
  <c r="M25" i="7"/>
  <c r="M24" i="7"/>
  <c r="M80" i="7"/>
  <c r="M76" i="7"/>
  <c r="M71" i="7"/>
  <c r="M68" i="7"/>
  <c r="M65" i="7"/>
  <c r="M62" i="7"/>
  <c r="M61" i="7"/>
  <c r="M60" i="7"/>
  <c r="M58" i="7"/>
  <c r="M57" i="7"/>
  <c r="M56" i="7"/>
  <c r="M54" i="7"/>
  <c r="M53" i="7"/>
  <c r="M52" i="7"/>
  <c r="M51" i="7"/>
  <c r="M49" i="7"/>
  <c r="M47" i="7"/>
  <c r="M46" i="7"/>
  <c r="M40" i="7"/>
  <c r="M39" i="7"/>
  <c r="M37" i="7"/>
  <c r="M36" i="7"/>
  <c r="M33" i="7"/>
  <c r="M32" i="7"/>
  <c r="M31" i="7"/>
  <c r="M30" i="7"/>
  <c r="M28" i="7"/>
  <c r="M27" i="7"/>
  <c r="M23" i="7"/>
  <c r="M22" i="7"/>
  <c r="H82" i="7" l="1"/>
  <c r="I82" i="7" s="1"/>
  <c r="M82" i="7"/>
</calcChain>
</file>

<file path=xl/sharedStrings.xml><?xml version="1.0" encoding="utf-8"?>
<sst xmlns="http://schemas.openxmlformats.org/spreadsheetml/2006/main" count="301" uniqueCount="193">
  <si>
    <t>Artikelbezeichnung</t>
  </si>
  <si>
    <t>ME</t>
  </si>
  <si>
    <t>kg</t>
  </si>
  <si>
    <t>Gesamt Menge</t>
  </si>
  <si>
    <t>Pos.</t>
  </si>
  <si>
    <t>EKO Nr.</t>
  </si>
  <si>
    <t>gefordertes Gebinde</t>
  </si>
  <si>
    <t>5 - 10,- kg</t>
  </si>
  <si>
    <t>10,- kg</t>
  </si>
  <si>
    <t>Gebinde</t>
  </si>
  <si>
    <t>Hersteller</t>
  </si>
  <si>
    <t>Artikelnummer</t>
  </si>
  <si>
    <t>Wert in €</t>
  </si>
  <si>
    <t>Studentenwerk Leipzig</t>
  </si>
  <si>
    <t>Anstalt des öffentlichen Rechts</t>
  </si>
  <si>
    <t>Mensen &amp; Cafeterien/ Zentraler Einkauf</t>
  </si>
  <si>
    <t>Goethestraße 6</t>
  </si>
  <si>
    <t>04109 Leipzig</t>
  </si>
  <si>
    <t>2 - 5,- kg</t>
  </si>
  <si>
    <t>2,5 - 5,- kg</t>
  </si>
  <si>
    <t>Allgemeine Leistungsbeschreibung:</t>
  </si>
  <si>
    <t>Los 2: Pasta - Reis</t>
  </si>
  <si>
    <t>H000</t>
  </si>
  <si>
    <t>Bsp.      Lecker-Nudel, weiß, gerade</t>
  </si>
  <si>
    <t>5 kg</t>
  </si>
  <si>
    <t>10 x 0,25 kg/ Btl.</t>
  </si>
  <si>
    <t>Nudelprinz</t>
  </si>
  <si>
    <t xml:space="preserve">5,- kg </t>
  </si>
  <si>
    <t>H003</t>
  </si>
  <si>
    <t>H004</t>
  </si>
  <si>
    <t>H007</t>
  </si>
  <si>
    <t>250g - 1000g</t>
  </si>
  <si>
    <t>H008</t>
  </si>
  <si>
    <t>H011</t>
  </si>
  <si>
    <t>H013</t>
  </si>
  <si>
    <t>H014</t>
  </si>
  <si>
    <t>H015</t>
  </si>
  <si>
    <t xml:space="preserve">5 - 10,- kg/ KT </t>
  </si>
  <si>
    <t>H016</t>
  </si>
  <si>
    <t>H017</t>
  </si>
  <si>
    <t>H018</t>
  </si>
  <si>
    <t>H019</t>
  </si>
  <si>
    <t>H022</t>
  </si>
  <si>
    <t>H023</t>
  </si>
  <si>
    <t>H024</t>
  </si>
  <si>
    <t>H025</t>
  </si>
  <si>
    <t>H026</t>
  </si>
  <si>
    <t>H027</t>
  </si>
  <si>
    <t>H028</t>
  </si>
  <si>
    <t>H029</t>
  </si>
  <si>
    <t>H033</t>
  </si>
  <si>
    <t>H031</t>
  </si>
  <si>
    <t>H005</t>
  </si>
  <si>
    <t>H036</t>
  </si>
  <si>
    <t>H037</t>
  </si>
  <si>
    <t>H039</t>
  </si>
  <si>
    <t>H051</t>
  </si>
  <si>
    <t>H042</t>
  </si>
  <si>
    <t>H044</t>
  </si>
  <si>
    <t>H047</t>
  </si>
  <si>
    <t>H001</t>
  </si>
  <si>
    <t>H052</t>
  </si>
  <si>
    <t>H006</t>
  </si>
  <si>
    <t>H038</t>
  </si>
  <si>
    <t>H012</t>
  </si>
  <si>
    <t>500g - 1000g</t>
  </si>
  <si>
    <t>H020</t>
  </si>
  <si>
    <t>H021</t>
  </si>
  <si>
    <t>H041</t>
  </si>
  <si>
    <t>2,- kg</t>
  </si>
  <si>
    <t>H045</t>
  </si>
  <si>
    <t>H048</t>
  </si>
  <si>
    <t xml:space="preserve">3 - 5,- kg </t>
  </si>
  <si>
    <t>H054</t>
  </si>
  <si>
    <t>Identifikation / Produktzuordnung / Gültigkeitserklärung für Spezifikationen des Inverkehrbringers ( Hersteller / Markenbesitzer )</t>
  </si>
  <si>
    <t>Inverkehrbringer nach VO EG 178/2002 (Hersteller o. Markenbesitzer)</t>
  </si>
  <si>
    <t>Produktmarke / Markenname</t>
  </si>
  <si>
    <t>Bitte unbeding ausfüllen !</t>
  </si>
  <si>
    <t>Konsum</t>
  </si>
  <si>
    <t>Schöne Welt</t>
  </si>
  <si>
    <t xml:space="preserve">Leistungsbeschreibung - Nährmittel </t>
  </si>
  <si>
    <t>Revisions-nummer (soweit vorhanden)</t>
  </si>
  <si>
    <t>Datum letzte Änderung</t>
  </si>
  <si>
    <t>250 - 1000g</t>
  </si>
  <si>
    <t xml:space="preserve">2,5 - 5,- kg </t>
  </si>
  <si>
    <t xml:space="preserve">Pasta </t>
  </si>
  <si>
    <t xml:space="preserve">Reis </t>
  </si>
  <si>
    <t>BE</t>
  </si>
  <si>
    <t>BE angeboten</t>
  </si>
  <si>
    <r>
      <t>Bandnudel, gewellt, weiß</t>
    </r>
    <r>
      <rPr>
        <sz val="9"/>
        <color indexed="8"/>
        <rFont val="Calibri"/>
        <family val="2"/>
      </rPr>
      <t>,                                                   kurz, an den Seiten längs gewellt,                                                                                      Mafalde, Mafaldine</t>
    </r>
  </si>
  <si>
    <r>
      <t>Lasagneplatten,  weiß                                                       mit Eigelb</t>
    </r>
    <r>
      <rPr>
        <sz val="9"/>
        <color indexed="8"/>
        <rFont val="Calibri"/>
        <family val="2"/>
      </rPr>
      <t xml:space="preserve">, vorgegart  </t>
    </r>
    <r>
      <rPr>
        <b/>
        <sz val="9"/>
        <color indexed="8"/>
        <rFont val="Calibri"/>
        <family val="2"/>
      </rPr>
      <t xml:space="preserve">                                                               </t>
    </r>
    <r>
      <rPr>
        <sz val="9"/>
        <color indexed="8"/>
        <rFont val="Calibri"/>
        <family val="2"/>
      </rPr>
      <t xml:space="preserve"> 1/1 GN, ca. 48x28cm, </t>
    </r>
  </si>
  <si>
    <r>
      <t>Makkaroni, weiß</t>
    </r>
    <r>
      <rPr>
        <sz val="9"/>
        <color indexed="8"/>
        <rFont val="Calibri"/>
        <family val="2"/>
      </rPr>
      <t xml:space="preserve">                                               mittel,schräg geschnittene gerippte Röhren,              Penne Rigate</t>
    </r>
  </si>
  <si>
    <r>
      <t>Reisformnudeln</t>
    </r>
    <r>
      <rPr>
        <sz val="9"/>
        <color indexed="8"/>
        <rFont val="Calibri"/>
        <family val="2"/>
      </rPr>
      <t>,  Nudel in Reiskornform,                                               aus</t>
    </r>
    <r>
      <rPr>
        <b/>
        <sz val="9"/>
        <color indexed="8"/>
        <rFont val="Calibri"/>
        <family val="2"/>
      </rPr>
      <t xml:space="preserve"> Hartweizengrieß</t>
    </r>
  </si>
  <si>
    <r>
      <t>Spaghetti</t>
    </r>
    <r>
      <rPr>
        <sz val="9"/>
        <color indexed="8"/>
        <rFont val="Calibri"/>
        <family val="2"/>
      </rPr>
      <t xml:space="preserve">,  </t>
    </r>
    <r>
      <rPr>
        <b/>
        <sz val="9"/>
        <color indexed="8"/>
        <rFont val="Calibri"/>
        <family val="2"/>
      </rPr>
      <t xml:space="preserve">weiß </t>
    </r>
    <r>
      <rPr>
        <sz val="9"/>
        <color indexed="8"/>
        <rFont val="Calibri"/>
        <family val="2"/>
      </rPr>
      <t xml:space="preserve">                                                                    ca 25-30cm lang</t>
    </r>
  </si>
  <si>
    <r>
      <t>Basmati Duftreis</t>
    </r>
    <r>
      <rPr>
        <sz val="9"/>
        <color indexed="8"/>
        <rFont val="Calibri"/>
        <family val="2"/>
      </rPr>
      <t xml:space="preserve">,                                                      </t>
    </r>
    <r>
      <rPr>
        <b/>
        <sz val="9"/>
        <color indexed="8"/>
        <rFont val="Calibri"/>
        <family val="2"/>
      </rPr>
      <t xml:space="preserve"> </t>
    </r>
    <r>
      <rPr>
        <sz val="9"/>
        <color indexed="8"/>
        <rFont val="Calibri"/>
        <family val="2"/>
      </rPr>
      <t xml:space="preserve">  Bruchanteil max.5%, </t>
    </r>
  </si>
  <si>
    <r>
      <t xml:space="preserve">Jasmin Duftreis                                    </t>
    </r>
    <r>
      <rPr>
        <sz val="9"/>
        <color indexed="8"/>
        <rFont val="Calibri"/>
        <family val="2"/>
      </rPr>
      <t xml:space="preserve">                                       Bruchanteil max. 10% </t>
    </r>
  </si>
  <si>
    <t>Pasta - Reis / Das Los muss zumindest mit 85 % der Bewertungseinheit (BE) angeboten werden.</t>
  </si>
  <si>
    <t>H002</t>
  </si>
  <si>
    <r>
      <t xml:space="preserve">Risotto Reis,                                                                     </t>
    </r>
    <r>
      <rPr>
        <sz val="9"/>
        <color indexed="8"/>
        <rFont val="Calibri"/>
        <family val="2"/>
      </rPr>
      <t xml:space="preserve">Mittelkorn Reis, große Körner </t>
    </r>
  </si>
  <si>
    <t>H055</t>
  </si>
  <si>
    <t>H056</t>
  </si>
  <si>
    <r>
      <t xml:space="preserve">China </t>
    </r>
    <r>
      <rPr>
        <b/>
        <sz val="9"/>
        <color indexed="8"/>
        <rFont val="Calibri"/>
        <family val="2"/>
      </rPr>
      <t>Reisnudeln,</t>
    </r>
    <r>
      <rPr>
        <sz val="9"/>
        <color indexed="8"/>
        <rFont val="Calibri"/>
        <family val="2"/>
      </rPr>
      <t xml:space="preserve">                                                                   aus </t>
    </r>
    <r>
      <rPr>
        <b/>
        <sz val="9"/>
        <color indexed="8"/>
        <rFont val="Calibri"/>
        <family val="2"/>
      </rPr>
      <t>Reismehl</t>
    </r>
    <r>
      <rPr>
        <sz val="9"/>
        <color indexed="8"/>
        <rFont val="Calibri"/>
        <family val="2"/>
      </rPr>
      <t xml:space="preserve">, ca. 5mm breite Sticks, </t>
    </r>
  </si>
  <si>
    <r>
      <t>Gabelspaghetti</t>
    </r>
    <r>
      <rPr>
        <sz val="9"/>
        <color indexed="8"/>
        <rFont val="Calibri"/>
        <family val="2"/>
      </rPr>
      <t xml:space="preserve">,  </t>
    </r>
    <r>
      <rPr>
        <b/>
        <sz val="9"/>
        <color indexed="8"/>
        <rFont val="Calibri"/>
        <family val="2"/>
      </rPr>
      <t xml:space="preserve">weiß </t>
    </r>
    <r>
      <rPr>
        <sz val="9"/>
        <color indexed="8"/>
        <rFont val="Calibri"/>
        <family val="2"/>
      </rPr>
      <t xml:space="preserve">                                                    leicht gebogene dünne Hohlnudeln,                                     Stortini</t>
    </r>
  </si>
  <si>
    <r>
      <t>Makkaroni, weiß</t>
    </r>
    <r>
      <rPr>
        <sz val="9"/>
        <color indexed="8"/>
        <rFont val="Calibri"/>
        <family val="2"/>
      </rPr>
      <t xml:space="preserve">                                                                     groß, gerade geschnittene gerippte Röhren, Rigatoni</t>
    </r>
  </si>
  <si>
    <r>
      <t>Schwäbische Eier Spätzle</t>
    </r>
    <r>
      <rPr>
        <sz val="9"/>
        <color indexed="8"/>
        <rFont val="Calibri"/>
        <family val="2"/>
      </rPr>
      <t xml:space="preserve">,                                                     mind. 10% </t>
    </r>
    <r>
      <rPr>
        <b/>
        <sz val="9"/>
        <color indexed="8"/>
        <rFont val="Calibri"/>
        <family val="2"/>
      </rPr>
      <t>Frischei</t>
    </r>
    <r>
      <rPr>
        <sz val="9"/>
        <color indexed="8"/>
        <rFont val="Calibri"/>
        <family val="2"/>
      </rPr>
      <t xml:space="preserve"> </t>
    </r>
  </si>
  <si>
    <r>
      <t>Spiralen Zopfform, weiß</t>
    </r>
    <r>
      <rPr>
        <sz val="9"/>
        <color indexed="8"/>
        <rFont val="Calibri"/>
        <family val="2"/>
      </rPr>
      <t xml:space="preserve">                                                 Spiralen eng gedreht,                                                         Treccine</t>
    </r>
  </si>
  <si>
    <r>
      <t xml:space="preserve">Langkorn Spitzenreis,                                                            </t>
    </r>
    <r>
      <rPr>
        <sz val="9"/>
        <rFont val="Calibri"/>
        <family val="2"/>
      </rPr>
      <t>parboiled, poliert, max. 5 % Bruchanteil</t>
    </r>
  </si>
  <si>
    <r>
      <t xml:space="preserve">Langkorn Spitzenreis + Wildreis,              </t>
    </r>
    <r>
      <rPr>
        <sz val="9"/>
        <color indexed="8"/>
        <rFont val="Calibri"/>
        <family val="2"/>
      </rPr>
      <t xml:space="preserve">                               Spitzenreis parboiled,                                              mind.15% Wildreis,</t>
    </r>
  </si>
  <si>
    <r>
      <t xml:space="preserve">Rundkorn,                                    </t>
    </r>
    <r>
      <rPr>
        <sz val="9"/>
        <color indexed="8"/>
        <rFont val="Calibri"/>
        <family val="2"/>
      </rPr>
      <t xml:space="preserve">                                                           max. 5% Bruchanteil</t>
    </r>
  </si>
  <si>
    <r>
      <t>Rundkorn</t>
    </r>
    <r>
      <rPr>
        <sz val="9"/>
        <color indexed="8"/>
        <rFont val="Calibri"/>
        <family val="2"/>
      </rPr>
      <t>,                                                                                         max. 5% Bruchanteil</t>
    </r>
  </si>
  <si>
    <r>
      <t>Vollkornreis, parboiled</t>
    </r>
    <r>
      <rPr>
        <sz val="9"/>
        <rFont val="Calibri"/>
        <family val="2"/>
      </rPr>
      <t>,                                                                  max. 5% Bruchanteil,                                                                       nicht poliert bräunliche Farbe</t>
    </r>
  </si>
  <si>
    <r>
      <t xml:space="preserve">Tortellini, weiß                                                                                  mit Ei, </t>
    </r>
    <r>
      <rPr>
        <sz val="9"/>
        <color indexed="8"/>
        <rFont val="Calibri"/>
        <family val="2"/>
      </rPr>
      <t>mit einer Käsefüllung,                                                         min. 5% Käse</t>
    </r>
  </si>
  <si>
    <r>
      <t>Tortellini, tricolore,</t>
    </r>
    <r>
      <rPr>
        <sz val="9"/>
        <color indexed="8"/>
        <rFont val="Calibri"/>
        <family val="2"/>
      </rPr>
      <t xml:space="preserve">                                                           mit </t>
    </r>
    <r>
      <rPr>
        <b/>
        <sz val="9"/>
        <color indexed="8"/>
        <rFont val="Calibri"/>
        <family val="2"/>
      </rPr>
      <t>Ei,</t>
    </r>
    <r>
      <rPr>
        <sz val="9"/>
        <color indexed="8"/>
        <rFont val="Calibri"/>
        <family val="2"/>
      </rPr>
      <t xml:space="preserve">  mit einer Käsefüllung                                                                  min. 5% Käse</t>
    </r>
  </si>
  <si>
    <r>
      <t xml:space="preserve">Makkaroni, weiß                                                                            </t>
    </r>
    <r>
      <rPr>
        <sz val="9"/>
        <color indexed="8"/>
        <rFont val="Calibri"/>
        <family val="2"/>
      </rPr>
      <t>klein, schmale kurze glatte Röhren,                                             Gramigna</t>
    </r>
  </si>
  <si>
    <t>Gesamt Wert</t>
  </si>
  <si>
    <r>
      <t>Bandnudeln</t>
    </r>
    <r>
      <rPr>
        <sz val="9"/>
        <color indexed="8"/>
        <rFont val="Calibri"/>
        <family val="2"/>
      </rPr>
      <t xml:space="preserve"> / Fadennudel,  </t>
    </r>
    <r>
      <rPr>
        <b/>
        <sz val="9"/>
        <color indexed="8"/>
        <rFont val="Calibri"/>
        <family val="2"/>
      </rPr>
      <t xml:space="preserve">weiß  </t>
    </r>
    <r>
      <rPr>
        <sz val="9"/>
        <color indexed="8"/>
        <rFont val="Calibri"/>
        <family val="2"/>
      </rPr>
      <t xml:space="preserve">                                      kurz,                                                                              </t>
    </r>
  </si>
  <si>
    <r>
      <t>Bandnudeln</t>
    </r>
    <r>
      <rPr>
        <sz val="9"/>
        <color indexed="8"/>
        <rFont val="Calibri"/>
        <family val="2"/>
      </rPr>
      <t xml:space="preserve"> / Tagliatelle</t>
    </r>
    <r>
      <rPr>
        <b/>
        <sz val="9"/>
        <color indexed="8"/>
        <rFont val="Calibri"/>
        <family val="2"/>
      </rPr>
      <t>, weiß</t>
    </r>
    <r>
      <rPr>
        <sz val="9"/>
        <color indexed="8"/>
        <rFont val="Calibri"/>
        <family val="2"/>
      </rPr>
      <t xml:space="preserve">,                                                  kurz, 3 -5 mm Breite                                                                     </t>
    </r>
  </si>
  <si>
    <r>
      <t xml:space="preserve">Bandnudeln / </t>
    </r>
    <r>
      <rPr>
        <sz val="9"/>
        <color indexed="8"/>
        <rFont val="Calibri"/>
        <family val="2"/>
      </rPr>
      <t>Tagliatelle</t>
    </r>
    <r>
      <rPr>
        <b/>
        <sz val="9"/>
        <color indexed="8"/>
        <rFont val="Calibri"/>
        <family val="2"/>
      </rPr>
      <t>, weiß</t>
    </r>
    <r>
      <rPr>
        <sz val="9"/>
        <color indexed="8"/>
        <rFont val="Calibri"/>
        <family val="2"/>
      </rPr>
      <t xml:space="preserve">,                                                    lang,  5 -8 mm Breite                                                             </t>
    </r>
  </si>
  <si>
    <r>
      <t xml:space="preserve">Bandnudeln / </t>
    </r>
    <r>
      <rPr>
        <sz val="9"/>
        <color indexed="8"/>
        <rFont val="Calibri"/>
        <family val="2"/>
      </rPr>
      <t>Tagliatelle</t>
    </r>
    <r>
      <rPr>
        <b/>
        <sz val="9"/>
        <color indexed="8"/>
        <rFont val="Calibri"/>
        <family val="2"/>
      </rPr>
      <t>, grün</t>
    </r>
    <r>
      <rPr>
        <sz val="9"/>
        <color indexed="8"/>
        <rFont val="Calibri"/>
        <family val="2"/>
      </rPr>
      <t xml:space="preserve">,                                            kurz gedreht,  9 - 12 mm Breite                                                </t>
    </r>
  </si>
  <si>
    <r>
      <t xml:space="preserve">Bandnudeln / </t>
    </r>
    <r>
      <rPr>
        <sz val="9"/>
        <color indexed="8"/>
        <rFont val="Calibri"/>
        <family val="2"/>
      </rPr>
      <t xml:space="preserve">Tagliatelle, </t>
    </r>
    <r>
      <rPr>
        <b/>
        <sz val="9"/>
        <color indexed="8"/>
        <rFont val="Calibri"/>
        <family val="2"/>
      </rPr>
      <t>grün</t>
    </r>
    <r>
      <rPr>
        <sz val="9"/>
        <color indexed="8"/>
        <rFont val="Calibri"/>
        <family val="2"/>
      </rPr>
      <t xml:space="preserve">,                                                   lang, 5 -8 mm Breite                                                                    </t>
    </r>
  </si>
  <si>
    <r>
      <t>Bandnudeln</t>
    </r>
    <r>
      <rPr>
        <sz val="9"/>
        <color indexed="8"/>
        <rFont val="Calibri"/>
        <family val="2"/>
      </rPr>
      <t xml:space="preserve"> / Tagliatelle</t>
    </r>
    <r>
      <rPr>
        <b/>
        <sz val="9"/>
        <color indexed="8"/>
        <rFont val="Calibri"/>
        <family val="2"/>
      </rPr>
      <t>, weiß</t>
    </r>
    <r>
      <rPr>
        <sz val="9"/>
        <color indexed="8"/>
        <rFont val="Calibri"/>
        <family val="2"/>
      </rPr>
      <t xml:space="preserve">,                                                  kurz, gedreht, 9 -12 mm Breite                                                                    </t>
    </r>
  </si>
  <si>
    <r>
      <t xml:space="preserve">China </t>
    </r>
    <r>
      <rPr>
        <b/>
        <sz val="9"/>
        <color indexed="8"/>
        <rFont val="Calibri"/>
        <family val="2"/>
      </rPr>
      <t>Glasnudeln</t>
    </r>
    <r>
      <rPr>
        <sz val="9"/>
        <color indexed="8"/>
        <rFont val="Calibri"/>
        <family val="2"/>
      </rPr>
      <t>,                                                               aus</t>
    </r>
    <r>
      <rPr>
        <b/>
        <sz val="9"/>
        <color indexed="8"/>
        <rFont val="Calibri"/>
        <family val="2"/>
      </rPr>
      <t xml:space="preserve"> Mungobohnen-, Mais- oder Erbsenstärke   </t>
    </r>
    <r>
      <rPr>
        <sz val="9"/>
        <color indexed="8"/>
        <rFont val="Calibri"/>
        <family val="2"/>
      </rPr>
      <t xml:space="preserve"> Instant</t>
    </r>
  </si>
  <si>
    <r>
      <t>Hörnchen, weiß</t>
    </r>
    <r>
      <rPr>
        <sz val="9"/>
        <color indexed="8"/>
        <rFont val="Calibri"/>
        <family val="2"/>
      </rPr>
      <t xml:space="preserve">                                                                          gebogene große Hohlnudeln, außen gerippt, Chifferoni / Lumaconi </t>
    </r>
  </si>
  <si>
    <r>
      <t>Linguine</t>
    </r>
    <r>
      <rPr>
        <sz val="9"/>
        <color indexed="8"/>
        <rFont val="Calibri"/>
        <family val="2"/>
      </rPr>
      <t xml:space="preserve">,  </t>
    </r>
    <r>
      <rPr>
        <b/>
        <sz val="9"/>
        <color indexed="8"/>
        <rFont val="Calibri"/>
        <family val="2"/>
      </rPr>
      <t xml:space="preserve">weiß </t>
    </r>
    <r>
      <rPr>
        <sz val="9"/>
        <color indexed="8"/>
        <rFont val="Calibri"/>
        <family val="2"/>
      </rPr>
      <t xml:space="preserve">                                                                    flache Spaghetti</t>
    </r>
  </si>
  <si>
    <r>
      <t>Makkaroni, tricolor, (Natur, Spinat, Tomate)</t>
    </r>
    <r>
      <rPr>
        <sz val="9"/>
        <color indexed="8"/>
        <rFont val="Calibri"/>
        <family val="2"/>
      </rPr>
      <t xml:space="preserve">                                               mittel,schräg geschnittene gerippte Röhren,              Mezze Penne </t>
    </r>
  </si>
  <si>
    <r>
      <t xml:space="preserve">Schleifennudeln, tricolor, (Natur, Spinat, Tomate)   </t>
    </r>
    <r>
      <rPr>
        <sz val="9"/>
        <color indexed="8"/>
        <rFont val="Calibri"/>
        <family val="2"/>
      </rPr>
      <t xml:space="preserve">                                                       groß, min. 3 cm                                                               Farfalle</t>
    </r>
  </si>
  <si>
    <r>
      <t>Vollkorn- Spaghetti</t>
    </r>
    <r>
      <rPr>
        <sz val="9"/>
        <color indexed="8"/>
        <rFont val="Calibri"/>
        <family val="2"/>
      </rPr>
      <t>,                                                                                              aus 100% Vollkorn Hartweizengrieß</t>
    </r>
  </si>
  <si>
    <r>
      <t xml:space="preserve">Wildreis,                                                                                   </t>
    </r>
    <r>
      <rPr>
        <sz val="9"/>
        <color indexed="8"/>
        <rFont val="Calibri"/>
        <family val="2"/>
      </rPr>
      <t>max. 5% Bruchanteil</t>
    </r>
  </si>
  <si>
    <t>20 - 25,- kg</t>
  </si>
  <si>
    <t xml:space="preserve">Die Pasta wird aus Hartweizengrieß ohne Zusatz von Ei hergestellt, ausgenommen ist die Pasta deren Rezeptur den Einsatz von Ei vorschreibt. </t>
  </si>
  <si>
    <r>
      <t xml:space="preserve">Bei der angebotenen Pasta mit Käsefüllung ist die </t>
    </r>
    <r>
      <rPr>
        <b/>
        <sz val="10"/>
        <rFont val="Calibri"/>
        <family val="2"/>
        <scheme val="minor"/>
      </rPr>
      <t>Herkunft des Labs</t>
    </r>
    <r>
      <rPr>
        <sz val="10"/>
        <rFont val="Calibri"/>
        <family val="2"/>
        <scheme val="minor"/>
      </rPr>
      <t xml:space="preserve"> anzuzeigen! (in der Produktspezifikation oder auf einem separaten Blatt)</t>
    </r>
  </si>
  <si>
    <t>Herkunftland der Rohstoffe</t>
  </si>
  <si>
    <r>
      <rPr>
        <b/>
        <sz val="8"/>
        <rFont val="Calibri"/>
        <family val="2"/>
      </rPr>
      <t xml:space="preserve">Artikel aus:   </t>
    </r>
    <r>
      <rPr>
        <sz val="8"/>
        <rFont val="Calibri"/>
        <family val="2"/>
      </rPr>
      <t xml:space="preserve">                                                                 </t>
    </r>
    <r>
      <rPr>
        <i/>
        <sz val="8"/>
        <rFont val="Calibri"/>
        <family val="2"/>
      </rPr>
      <t xml:space="preserve">zusammengesetzten Zutaten                                                                   </t>
    </r>
    <r>
      <rPr>
        <sz val="8"/>
        <rFont val="Calibri"/>
        <family val="2"/>
      </rPr>
      <t>(</t>
    </r>
    <r>
      <rPr>
        <u/>
        <sz val="8"/>
        <rFont val="Calibri"/>
        <family val="2"/>
      </rPr>
      <t>Produktionsland</t>
    </r>
    <r>
      <rPr>
        <sz val="8"/>
        <rFont val="Calibri"/>
        <family val="2"/>
      </rPr>
      <t xml:space="preserve"> (z.B. Tortellini gefüllt - Italien) oder ein Verweis auf die Herkunft der Unterzutaten in der Produktspezifikation) </t>
    </r>
  </si>
  <si>
    <t>1 - 3,- kg</t>
  </si>
  <si>
    <t xml:space="preserve">Preis (Netto)      pro ME in € </t>
  </si>
  <si>
    <r>
      <rPr>
        <i/>
        <sz val="8"/>
        <rFont val="Calibri"/>
        <family val="2"/>
      </rPr>
      <t xml:space="preserve">unverarbeitete Lebensmittel </t>
    </r>
    <r>
      <rPr>
        <sz val="8"/>
        <rFont val="Calibri"/>
        <family val="2"/>
      </rPr>
      <t xml:space="preserve">                                                                                        (</t>
    </r>
    <r>
      <rPr>
        <u/>
        <sz val="8"/>
        <rFont val="Calibri"/>
        <family val="2"/>
      </rPr>
      <t>Anbauland</t>
    </r>
    <r>
      <rPr>
        <sz val="8"/>
        <rFont val="Calibri"/>
        <family val="2"/>
      </rPr>
      <t xml:space="preserve"> (z.B. Reis - China) </t>
    </r>
  </si>
  <si>
    <r>
      <t xml:space="preserve">Lasagneplatten, weiß                                                       </t>
    </r>
    <r>
      <rPr>
        <sz val="9"/>
        <color indexed="8"/>
        <rFont val="Calibri"/>
        <family val="2"/>
      </rPr>
      <t xml:space="preserve"> </t>
    </r>
    <r>
      <rPr>
        <b/>
        <sz val="9"/>
        <color indexed="8"/>
        <rFont val="Calibri"/>
        <family val="2"/>
      </rPr>
      <t>VEGAN</t>
    </r>
    <r>
      <rPr>
        <sz val="9"/>
        <color indexed="8"/>
        <rFont val="Calibri"/>
        <family val="2"/>
      </rPr>
      <t xml:space="preserve">, vorgegart  </t>
    </r>
    <r>
      <rPr>
        <b/>
        <sz val="9"/>
        <color indexed="8"/>
        <rFont val="Calibri"/>
        <family val="2"/>
      </rPr>
      <t xml:space="preserve">                                                               </t>
    </r>
    <r>
      <rPr>
        <sz val="9"/>
        <color indexed="8"/>
        <rFont val="Calibri"/>
        <family val="2"/>
      </rPr>
      <t xml:space="preserve"> 1/2 GN, ca. 22x15cm </t>
    </r>
  </si>
  <si>
    <r>
      <t>BIO - Basmati Duftreis</t>
    </r>
    <r>
      <rPr>
        <sz val="9"/>
        <color indexed="8"/>
        <rFont val="Calibri"/>
        <family val="2"/>
      </rPr>
      <t xml:space="preserve">,                                                      </t>
    </r>
    <r>
      <rPr>
        <b/>
        <sz val="9"/>
        <color indexed="8"/>
        <rFont val="Calibri"/>
        <family val="2"/>
      </rPr>
      <t xml:space="preserve"> </t>
    </r>
    <r>
      <rPr>
        <sz val="9"/>
        <color indexed="8"/>
        <rFont val="Calibri"/>
        <family val="2"/>
      </rPr>
      <t xml:space="preserve">  Bruchanteil max.5%, </t>
    </r>
  </si>
  <si>
    <r>
      <t xml:space="preserve">BIO - Langkorn Spitzenreis,                                                            </t>
    </r>
    <r>
      <rPr>
        <sz val="9"/>
        <rFont val="Calibri"/>
        <family val="2"/>
      </rPr>
      <t>parboiled, poliert, max. 5 % Bruchanteil</t>
    </r>
  </si>
  <si>
    <r>
      <t>BIO - Rundkorn</t>
    </r>
    <r>
      <rPr>
        <sz val="9"/>
        <color indexed="8"/>
        <rFont val="Calibri"/>
        <family val="2"/>
      </rPr>
      <t>,                                                                                         max. 5% Bruchanteil</t>
    </r>
  </si>
  <si>
    <r>
      <t>BIO - Vollkornreis, parboiled</t>
    </r>
    <r>
      <rPr>
        <sz val="9"/>
        <rFont val="Calibri"/>
        <family val="2"/>
      </rPr>
      <t>,                                                                  max. 5% Bruchanteil,                                                                       nicht poliert bräunliche Farbe</t>
    </r>
  </si>
  <si>
    <t>Sushi Reis, Rundkorn</t>
  </si>
  <si>
    <t>H058</t>
  </si>
  <si>
    <t>H059</t>
  </si>
  <si>
    <t>H060</t>
  </si>
  <si>
    <t>H061</t>
  </si>
  <si>
    <t>H062</t>
  </si>
  <si>
    <t>H063</t>
  </si>
  <si>
    <t>H064</t>
  </si>
  <si>
    <t>Nr. 23456</t>
  </si>
  <si>
    <t>EK-Ost 25-02</t>
  </si>
  <si>
    <t>Leistungszeitraum: 01.05.2025 - 30.04.2026</t>
  </si>
  <si>
    <t>10 - 15,- kg</t>
  </si>
  <si>
    <t>15 -25,- kg</t>
  </si>
  <si>
    <t>3 - 10,- kg</t>
  </si>
  <si>
    <t xml:space="preserve">5 - 10,- kg </t>
  </si>
  <si>
    <t xml:space="preserve">5 -10,- kg </t>
  </si>
  <si>
    <r>
      <t>Spiralen, tricolor,</t>
    </r>
    <r>
      <rPr>
        <b/>
        <sz val="9"/>
        <color indexed="8"/>
        <rFont val="Calibri"/>
        <family val="2"/>
      </rPr>
      <t xml:space="preserve"> (Natur, Spinat, Tomate)     </t>
    </r>
    <r>
      <rPr>
        <sz val="9"/>
        <color indexed="8"/>
        <rFont val="Calibri"/>
        <family val="2"/>
      </rPr>
      <t xml:space="preserve">                                                          Fusilli / Girandole</t>
    </r>
  </si>
  <si>
    <r>
      <t>Spiralen, grün</t>
    </r>
    <r>
      <rPr>
        <sz val="9"/>
        <color indexed="8"/>
        <rFont val="Calibri"/>
        <family val="2"/>
      </rPr>
      <t xml:space="preserve">                                                                Fusilli / Girandole</t>
    </r>
  </si>
  <si>
    <r>
      <t>Spiralen, weiß</t>
    </r>
    <r>
      <rPr>
        <sz val="9"/>
        <color indexed="8"/>
        <rFont val="Calibri"/>
        <family val="2"/>
      </rPr>
      <t xml:space="preserve">                                                                Fusilli / Girandole</t>
    </r>
  </si>
  <si>
    <r>
      <t xml:space="preserve">GTIN
</t>
    </r>
    <r>
      <rPr>
        <sz val="8"/>
        <color indexed="8"/>
        <rFont val="Calibri"/>
        <family val="2"/>
        <scheme val="minor"/>
      </rPr>
      <t>(Global Trade Item Number)</t>
    </r>
    <r>
      <rPr>
        <sz val="10"/>
        <color indexed="8"/>
        <rFont val="Calibri"/>
        <family val="2"/>
        <scheme val="minor"/>
      </rPr>
      <t xml:space="preserve">
des angebotenen Gebindes</t>
    </r>
  </si>
  <si>
    <t>5,- kg</t>
  </si>
  <si>
    <r>
      <t xml:space="preserve">China </t>
    </r>
    <r>
      <rPr>
        <b/>
        <sz val="9"/>
        <color indexed="8"/>
        <rFont val="Calibri"/>
        <family val="2"/>
      </rPr>
      <t>Mie Nudeln</t>
    </r>
    <r>
      <rPr>
        <sz val="9"/>
        <color indexed="8"/>
        <rFont val="Calibri"/>
        <family val="2"/>
      </rPr>
      <t>,                                                                  Quick Cooking Noodles,                                                        aus</t>
    </r>
    <r>
      <rPr>
        <b/>
        <sz val="9"/>
        <color indexed="8"/>
        <rFont val="Calibri"/>
        <family val="2"/>
      </rPr>
      <t xml:space="preserve"> Weizenmehl</t>
    </r>
    <r>
      <rPr>
        <sz val="9"/>
        <color indexed="8"/>
        <rFont val="Calibri"/>
        <family val="2"/>
      </rPr>
      <t>, wellig im trockenen Zustand, Instant</t>
    </r>
  </si>
  <si>
    <r>
      <t>Muschelnudeln</t>
    </r>
    <r>
      <rPr>
        <sz val="9"/>
        <color indexed="8"/>
        <rFont val="Calibri"/>
        <family val="2"/>
      </rPr>
      <t xml:space="preserve">, </t>
    </r>
    <r>
      <rPr>
        <b/>
        <sz val="9"/>
        <color indexed="8"/>
        <rFont val="Calibri"/>
        <family val="2"/>
      </rPr>
      <t xml:space="preserve">weiß </t>
    </r>
    <r>
      <rPr>
        <sz val="9"/>
        <color indexed="8"/>
        <rFont val="Calibri"/>
        <family val="2"/>
      </rPr>
      <t xml:space="preserve">                                                         große Muschelform,                                                         Conchigli </t>
    </r>
  </si>
  <si>
    <r>
      <t xml:space="preserve">Schleifennudeln, weiß                                                                  </t>
    </r>
    <r>
      <rPr>
        <sz val="9"/>
        <color indexed="8"/>
        <rFont val="Calibri"/>
        <family val="2"/>
      </rPr>
      <t>groß, min. 3 cm,                                                                                                                                Farfalle</t>
    </r>
  </si>
  <si>
    <r>
      <t xml:space="preserve">Vollkorn- Spiralen, </t>
    </r>
    <r>
      <rPr>
        <sz val="9"/>
        <color indexed="8"/>
        <rFont val="Calibri"/>
        <family val="2"/>
      </rPr>
      <t xml:space="preserve">                                                    Fusilli / Girandole,                                                                                   aus 100% Vollkorn Hartweizengrieß</t>
    </r>
  </si>
  <si>
    <r>
      <t>Bio Makkaroni, weiß</t>
    </r>
    <r>
      <rPr>
        <sz val="9"/>
        <rFont val="Calibri"/>
        <family val="2"/>
      </rPr>
      <t xml:space="preserve">                                               mittel,schräg geschnittene gerippte Röhren,              Penne Rigate</t>
    </r>
  </si>
  <si>
    <r>
      <t>Bio Reisformnudeln</t>
    </r>
    <r>
      <rPr>
        <sz val="9"/>
        <rFont val="Calibri"/>
        <family val="2"/>
      </rPr>
      <t>,  Nudel in Reiskornform,                                               aus</t>
    </r>
    <r>
      <rPr>
        <b/>
        <sz val="9"/>
        <rFont val="Calibri"/>
        <family val="2"/>
      </rPr>
      <t xml:space="preserve"> Hartweizengrieß</t>
    </r>
  </si>
  <si>
    <r>
      <t xml:space="preserve">Bio Schleifennudeln, weiß                                                                  </t>
    </r>
    <r>
      <rPr>
        <sz val="9"/>
        <rFont val="Calibri"/>
        <family val="2"/>
      </rPr>
      <t>groß, min. 3 cm,                                                                                                                                Farfalle</t>
    </r>
  </si>
  <si>
    <r>
      <t>Bio Gabelspaghetti</t>
    </r>
    <r>
      <rPr>
        <sz val="9"/>
        <rFont val="Calibri"/>
        <family val="2"/>
      </rPr>
      <t xml:space="preserve">,  </t>
    </r>
    <r>
      <rPr>
        <b/>
        <sz val="9"/>
        <rFont val="Calibri"/>
        <family val="2"/>
      </rPr>
      <t xml:space="preserve">weiß </t>
    </r>
    <r>
      <rPr>
        <sz val="9"/>
        <rFont val="Calibri"/>
        <family val="2"/>
      </rPr>
      <t xml:space="preserve">                                                    leicht gebogene dünne Hohlnudeln,                                     Stortini</t>
    </r>
  </si>
  <si>
    <r>
      <t>Bio Bandnudeln</t>
    </r>
    <r>
      <rPr>
        <sz val="9"/>
        <rFont val="Calibri"/>
        <family val="2"/>
      </rPr>
      <t xml:space="preserve"> / Tagliatelle</t>
    </r>
    <r>
      <rPr>
        <b/>
        <sz val="9"/>
        <rFont val="Calibri"/>
        <family val="2"/>
      </rPr>
      <t>, weiß</t>
    </r>
    <r>
      <rPr>
        <sz val="9"/>
        <rFont val="Calibri"/>
        <family val="2"/>
      </rPr>
      <t xml:space="preserve">,                                                  kurz, 3 -8 mm Breite                                                                     </t>
    </r>
  </si>
  <si>
    <r>
      <t>Bio Schwäbische Eier Spätzle</t>
    </r>
    <r>
      <rPr>
        <sz val="9"/>
        <rFont val="Calibri"/>
        <family val="2"/>
      </rPr>
      <t xml:space="preserve">,                                                     mind. 10% </t>
    </r>
    <r>
      <rPr>
        <b/>
        <sz val="9"/>
        <rFont val="Calibri"/>
        <family val="2"/>
      </rPr>
      <t>Frischei</t>
    </r>
    <r>
      <rPr>
        <sz val="9"/>
        <rFont val="Calibri"/>
        <family val="2"/>
      </rPr>
      <t xml:space="preserve"> </t>
    </r>
  </si>
  <si>
    <r>
      <t>Bio Spiralen, weiß</t>
    </r>
    <r>
      <rPr>
        <sz val="9"/>
        <rFont val="Calibri"/>
        <family val="2"/>
      </rPr>
      <t xml:space="preserve">                                                                Fusilli / Girandole</t>
    </r>
  </si>
  <si>
    <r>
      <t xml:space="preserve">Bio Vollkorn- Makkaroni, </t>
    </r>
    <r>
      <rPr>
        <sz val="9"/>
        <rFont val="Calibri"/>
        <family val="2"/>
      </rPr>
      <t xml:space="preserve">                                                    mittel,schräg geschnittene gerippte Röhren,              Penne Rigate,                                                                                   aus 100% Vollkorn Hartweizengrieß</t>
    </r>
  </si>
  <si>
    <r>
      <t>BIO - Jasmin Duftreis</t>
    </r>
    <r>
      <rPr>
        <sz val="9"/>
        <rFont val="Calibri"/>
        <family val="2"/>
      </rPr>
      <t xml:space="preserve">,                                                      </t>
    </r>
    <r>
      <rPr>
        <b/>
        <sz val="9"/>
        <rFont val="Calibri"/>
        <family val="2"/>
      </rPr>
      <t xml:space="preserve"> </t>
    </r>
    <r>
      <rPr>
        <sz val="9"/>
        <rFont val="Calibri"/>
        <family val="2"/>
      </rPr>
      <t xml:space="preserve">  Bruchanteil max.5%, </t>
    </r>
  </si>
  <si>
    <r>
      <t xml:space="preserve">Duftreis                                    </t>
    </r>
    <r>
      <rPr>
        <sz val="9"/>
        <rFont val="Calibri"/>
        <family val="2"/>
      </rPr>
      <t xml:space="preserve">                                       Bruchanteil 100% </t>
    </r>
  </si>
  <si>
    <r>
      <t>Bio Spaghetti</t>
    </r>
    <r>
      <rPr>
        <sz val="9"/>
        <color indexed="8"/>
        <rFont val="Calibri"/>
        <family val="2"/>
      </rPr>
      <t xml:space="preserve">,  </t>
    </r>
    <r>
      <rPr>
        <b/>
        <sz val="9"/>
        <color indexed="8"/>
        <rFont val="Calibri"/>
        <family val="2"/>
      </rPr>
      <t xml:space="preserve">weiß </t>
    </r>
    <r>
      <rPr>
        <sz val="9"/>
        <color indexed="8"/>
        <rFont val="Calibri"/>
        <family val="2"/>
      </rPr>
      <t xml:space="preserve">                                                                    ca 25-30cm lang</t>
    </r>
  </si>
  <si>
    <r>
      <t>Hörnchen, weiß,</t>
    </r>
    <r>
      <rPr>
        <sz val="9"/>
        <color indexed="8"/>
        <rFont val="Calibri"/>
        <family val="2"/>
      </rPr>
      <t xml:space="preserve">                                                                      gebogene kleine Hohlnudeln, außen gerippt,                                            Chifferi</t>
    </r>
  </si>
  <si>
    <r>
      <t>Makkaroni, weiß</t>
    </r>
    <r>
      <rPr>
        <sz val="9"/>
        <color indexed="8"/>
        <rFont val="Calibri"/>
        <family val="2"/>
      </rPr>
      <t xml:space="preserve">                                                                    groß, gedrehte gerippte Röhren,                                                Trivelli /Stortelli</t>
    </r>
  </si>
  <si>
    <r>
      <t xml:space="preserve">Vollkorn- Makkaroni,                                                                  </t>
    </r>
    <r>
      <rPr>
        <sz val="9"/>
        <color indexed="8"/>
        <rFont val="Calibri"/>
        <family val="2"/>
      </rPr>
      <t>mittel, schräg geschnittene gerippte Röhren,                                                       Penne Rigate,                                                                                                          aus 100% Vollkorn Hartweizengrieß</t>
    </r>
  </si>
  <si>
    <t>Pasta - Reis</t>
  </si>
  <si>
    <t>H065</t>
  </si>
  <si>
    <t>H066</t>
  </si>
  <si>
    <t>H067</t>
  </si>
  <si>
    <t>H068</t>
  </si>
  <si>
    <t>H069</t>
  </si>
  <si>
    <t>H070</t>
  </si>
  <si>
    <t>H071</t>
  </si>
  <si>
    <t>H072</t>
  </si>
  <si>
    <t>H073</t>
  </si>
  <si>
    <t>H074</t>
  </si>
  <si>
    <t>H075</t>
  </si>
  <si>
    <t>H076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</si>
</sst>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#,##0.00\ &quot;€&quot;;[Red]\-#,##0.00\ &quot;€&quot;"/>
    <numFmt numFmtId="43" formatCode="_-* #,##0.00_-;\-* #,##0.00_-;_-* &quot;-&quot;??_-;_-@_-"/>
    <numFmt numFmtId="164" formatCode="_-* #,##0.00\ _€_-;\-* #,##0.00\ _€_-;_-* &quot;-&quot;??\ _€_-;_-@_-"/>
    <numFmt numFmtId="165" formatCode="0.000"/>
    <numFmt numFmtId="166" formatCode="#,##0.000\ &quot;€&quot;"/>
    <numFmt numFmtId="167" formatCode="#,##0.00\ &quot;€&quot;"/>
    <numFmt numFmtId="168" formatCode="_-* #,##0.00\ [$€]_-;\-* #,##0.00\ [$€]_-;_-* &quot;-&quot;??\ [$€]_-;_-@_-"/>
    <numFmt numFmtId="169" formatCode="_(* #,##0.00_);_(* \(#,##0.00\);_(* &quot;-&quot;??_);_(@_)"/>
    <numFmt numFmtId="170" formatCode="_([$€]* #,##0.00_);_([$€]* \(#,##0.00\);_([$€]* &quot;-&quot;??_);_(@_)"/>
    <numFmt numFmtId="171" formatCode="#,##0.000\ &quot;€&quot;;[Red]\-#,##0.000\ &quot;€&quot;"/>
  </numFmts>
  <fonts count="56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</font>
    <font>
      <sz val="9"/>
      <color indexed="30"/>
      <name val="Arial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u/>
      <sz val="8"/>
      <name val="Calibri"/>
      <family val="2"/>
    </font>
    <font>
      <i/>
      <sz val="8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Calibri"/>
      <family val="2"/>
      <scheme val="minor"/>
    </font>
    <font>
      <b/>
      <sz val="18"/>
      <color indexed="17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9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FF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8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25">
    <xf numFmtId="0" fontId="0" fillId="0" borderId="0" xfId="0"/>
    <xf numFmtId="0" fontId="3" fillId="0" borderId="0" xfId="0" applyFont="1" applyFill="1"/>
    <xf numFmtId="0" fontId="0" fillId="0" borderId="0" xfId="0" applyFill="1" applyProtection="1"/>
    <xf numFmtId="0" fontId="6" fillId="0" borderId="0" xfId="0" applyFont="1" applyFill="1" applyProtection="1"/>
    <xf numFmtId="3" fontId="6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/>
    </xf>
    <xf numFmtId="0" fontId="9" fillId="0" borderId="0" xfId="0" applyFont="1" applyProtection="1"/>
    <xf numFmtId="0" fontId="6" fillId="0" borderId="0" xfId="0" applyFont="1" applyProtection="1"/>
    <xf numFmtId="0" fontId="0" fillId="0" borderId="0" xfId="0" applyProtection="1"/>
    <xf numFmtId="0" fontId="0" fillId="0" borderId="0" xfId="0" applyFill="1"/>
    <xf numFmtId="0" fontId="4" fillId="0" borderId="0" xfId="0" applyFont="1"/>
    <xf numFmtId="3" fontId="19" fillId="0" borderId="0" xfId="0" applyNumberFormat="1" applyFont="1" applyFill="1" applyBorder="1" applyAlignment="1" applyProtection="1">
      <alignment horizontal="center" vertical="center"/>
    </xf>
    <xf numFmtId="3" fontId="20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Protection="1"/>
    <xf numFmtId="0" fontId="19" fillId="0" borderId="0" xfId="0" applyFont="1" applyFill="1" applyProtection="1"/>
    <xf numFmtId="0" fontId="20" fillId="0" borderId="0" xfId="0" applyFont="1" applyFill="1" applyProtection="1"/>
    <xf numFmtId="0" fontId="19" fillId="0" borderId="0" xfId="0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3" fontId="1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3" fontId="1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11" fillId="0" borderId="0" xfId="0" applyFont="1" applyFill="1" applyBorder="1"/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Protection="1"/>
    <xf numFmtId="0" fontId="27" fillId="0" borderId="0" xfId="0" applyFont="1" applyProtection="1"/>
    <xf numFmtId="0" fontId="28" fillId="0" borderId="0" xfId="0" applyFont="1" applyProtection="1"/>
    <xf numFmtId="0" fontId="27" fillId="0" borderId="0" xfId="0" applyFont="1" applyAlignment="1" applyProtection="1">
      <alignment horizontal="center"/>
    </xf>
    <xf numFmtId="0" fontId="29" fillId="0" borderId="0" xfId="0" applyFont="1" applyProtection="1"/>
    <xf numFmtId="0" fontId="30" fillId="0" borderId="0" xfId="0" applyFont="1" applyFill="1" applyAlignment="1" applyProtection="1"/>
    <xf numFmtId="0" fontId="31" fillId="3" borderId="0" xfId="0" applyFont="1" applyFill="1" applyProtection="1"/>
    <xf numFmtId="0" fontId="29" fillId="3" borderId="0" xfId="0" applyFont="1" applyFill="1" applyProtection="1"/>
    <xf numFmtId="0" fontId="25" fillId="3" borderId="0" xfId="0" applyFont="1" applyFill="1" applyAlignment="1" applyProtection="1">
      <alignment vertical="center"/>
    </xf>
    <xf numFmtId="0" fontId="24" fillId="3" borderId="0" xfId="0" applyFont="1" applyFill="1" applyAlignment="1" applyProtection="1">
      <alignment vertical="center"/>
    </xf>
    <xf numFmtId="0" fontId="25" fillId="3" borderId="0" xfId="0" applyFont="1" applyFill="1" applyProtection="1"/>
    <xf numFmtId="165" fontId="24" fillId="3" borderId="0" xfId="0" applyNumberFormat="1" applyFont="1" applyFill="1" applyProtection="1"/>
    <xf numFmtId="0" fontId="25" fillId="6" borderId="0" xfId="0" applyFont="1" applyFill="1" applyProtection="1"/>
    <xf numFmtId="0" fontId="33" fillId="0" borderId="0" xfId="0" applyFont="1" applyProtection="1"/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165" fontId="24" fillId="0" borderId="0" xfId="0" applyNumberFormat="1" applyFont="1" applyProtection="1"/>
    <xf numFmtId="0" fontId="25" fillId="0" borderId="0" xfId="0" applyFont="1" applyFill="1" applyProtection="1"/>
    <xf numFmtId="0" fontId="32" fillId="0" borderId="0" xfId="0" applyFont="1" applyFill="1"/>
    <xf numFmtId="169" fontId="28" fillId="3" borderId="1" xfId="3" applyFont="1" applyFill="1" applyBorder="1" applyAlignment="1" applyProtection="1">
      <alignment horizontal="center" vertical="center" wrapText="1"/>
    </xf>
    <xf numFmtId="169" fontId="24" fillId="3" borderId="2" xfId="3" applyFont="1" applyFill="1" applyBorder="1" applyAlignment="1" applyProtection="1">
      <alignment horizontal="center" vertical="center" wrapText="1"/>
    </xf>
    <xf numFmtId="169" fontId="25" fillId="3" borderId="2" xfId="3" applyFont="1" applyFill="1" applyBorder="1" applyAlignment="1" applyProtection="1">
      <alignment horizontal="center" vertical="center" wrapText="1"/>
    </xf>
    <xf numFmtId="167" fontId="25" fillId="3" borderId="3" xfId="6" applyNumberFormat="1" applyFont="1" applyFill="1" applyBorder="1" applyAlignment="1" applyProtection="1">
      <alignment horizontal="center" vertical="center" wrapText="1"/>
    </xf>
    <xf numFmtId="3" fontId="27" fillId="0" borderId="4" xfId="0" applyNumberFormat="1" applyFont="1" applyFill="1" applyBorder="1" applyAlignment="1" applyProtection="1">
      <alignment horizontal="center" wrapText="1"/>
    </xf>
    <xf numFmtId="3" fontId="27" fillId="0" borderId="4" xfId="0" applyNumberFormat="1" applyFont="1" applyFill="1" applyBorder="1" applyAlignment="1" applyProtection="1">
      <alignment horizontal="center" vertical="center" wrapText="1"/>
    </xf>
    <xf numFmtId="0" fontId="24" fillId="4" borderId="4" xfId="0" applyFont="1" applyFill="1" applyBorder="1" applyAlignment="1" applyProtection="1">
      <alignment horizontal="center" vertical="center"/>
    </xf>
    <xf numFmtId="0" fontId="24" fillId="4" borderId="4" xfId="0" applyFont="1" applyFill="1" applyBorder="1" applyAlignment="1" applyProtection="1">
      <alignment vertical="center" wrapText="1"/>
    </xf>
    <xf numFmtId="0" fontId="24" fillId="4" borderId="4" xfId="0" applyFont="1" applyFill="1" applyBorder="1" applyAlignment="1" applyProtection="1">
      <alignment horizontal="center" vertical="center" wrapText="1"/>
    </xf>
    <xf numFmtId="8" fontId="24" fillId="4" borderId="4" xfId="0" applyNumberFormat="1" applyFont="1" applyFill="1" applyBorder="1" applyAlignment="1" applyProtection="1">
      <alignment horizontal="center" vertical="center"/>
    </xf>
    <xf numFmtId="0" fontId="25" fillId="5" borderId="7" xfId="6" applyFont="1" applyFill="1" applyBorder="1" applyAlignment="1" applyProtection="1">
      <alignment vertical="center" wrapText="1"/>
      <protection locked="0"/>
    </xf>
    <xf numFmtId="0" fontId="25" fillId="5" borderId="8" xfId="6" applyFont="1" applyFill="1" applyBorder="1" applyAlignment="1" applyProtection="1">
      <alignment vertical="center" wrapText="1"/>
      <protection locked="0"/>
    </xf>
    <xf numFmtId="0" fontId="25" fillId="5" borderId="10" xfId="6" applyFont="1" applyFill="1" applyBorder="1" applyAlignment="1" applyProtection="1">
      <alignment vertical="center" wrapText="1"/>
      <protection locked="0"/>
    </xf>
    <xf numFmtId="0" fontId="25" fillId="0" borderId="0" xfId="0" applyFont="1" applyFill="1"/>
    <xf numFmtId="0" fontId="25" fillId="6" borderId="0" xfId="0" applyFont="1" applyFill="1"/>
    <xf numFmtId="0" fontId="25" fillId="0" borderId="0" xfId="0" applyFont="1" applyBorder="1" applyProtection="1"/>
    <xf numFmtId="0" fontId="25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165" fontId="24" fillId="0" borderId="0" xfId="0" applyNumberFormat="1" applyFont="1" applyBorder="1" applyProtection="1"/>
    <xf numFmtId="0" fontId="25" fillId="5" borderId="0" xfId="0" applyFont="1" applyFill="1" applyProtection="1"/>
    <xf numFmtId="0" fontId="32" fillId="5" borderId="0" xfId="0" applyFont="1" applyFill="1"/>
    <xf numFmtId="0" fontId="25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4" fillId="0" borderId="0" xfId="0" applyFont="1" applyFill="1" applyProtection="1"/>
    <xf numFmtId="0" fontId="37" fillId="0" borderId="4" xfId="0" applyNumberFormat="1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center" vertical="center" wrapText="1"/>
    </xf>
    <xf numFmtId="3" fontId="37" fillId="0" borderId="4" xfId="0" applyNumberFormat="1" applyFont="1" applyFill="1" applyBorder="1" applyAlignment="1" applyProtection="1">
      <alignment horizontal="center" vertical="center" wrapText="1"/>
    </xf>
    <xf numFmtId="3" fontId="37" fillId="0" borderId="27" xfId="0" applyNumberFormat="1" applyFont="1" applyFill="1" applyBorder="1" applyAlignment="1" applyProtection="1">
      <alignment horizontal="center" wrapText="1"/>
    </xf>
    <xf numFmtId="3" fontId="27" fillId="0" borderId="27" xfId="0" applyNumberFormat="1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center" vertical="center"/>
    </xf>
    <xf numFmtId="166" fontId="37" fillId="0" borderId="4" xfId="0" applyNumberFormat="1" applyFont="1" applyFill="1" applyBorder="1" applyAlignment="1" applyProtection="1">
      <alignment horizontal="center" vertical="center" wrapText="1"/>
    </xf>
    <xf numFmtId="167" fontId="37" fillId="0" borderId="4" xfId="0" applyNumberFormat="1" applyFont="1" applyFill="1" applyBorder="1" applyAlignment="1" applyProtection="1">
      <alignment horizontal="center" vertical="center"/>
    </xf>
    <xf numFmtId="167" fontId="39" fillId="0" borderId="30" xfId="0" applyNumberFormat="1" applyFont="1" applyFill="1" applyBorder="1" applyAlignment="1" applyProtection="1">
      <alignment horizontal="center" vertical="center"/>
    </xf>
    <xf numFmtId="0" fontId="25" fillId="0" borderId="29" xfId="0" applyFont="1" applyFill="1" applyBorder="1" applyProtection="1">
      <protection locked="0"/>
    </xf>
    <xf numFmtId="0" fontId="25" fillId="0" borderId="31" xfId="0" applyFont="1" applyFill="1" applyBorder="1" applyProtection="1">
      <protection locked="0"/>
    </xf>
    <xf numFmtId="0" fontId="25" fillId="0" borderId="34" xfId="0" applyFont="1" applyFill="1" applyBorder="1" applyProtection="1">
      <protection locked="0"/>
    </xf>
    <xf numFmtId="0" fontId="25" fillId="0" borderId="35" xfId="0" applyFont="1" applyFill="1" applyBorder="1" applyProtection="1">
      <protection locked="0"/>
    </xf>
    <xf numFmtId="0" fontId="25" fillId="0" borderId="14" xfId="0" applyFont="1" applyFill="1" applyBorder="1" applyProtection="1">
      <protection locked="0"/>
    </xf>
    <xf numFmtId="0" fontId="25" fillId="0" borderId="36" xfId="0" applyFont="1" applyFill="1" applyBorder="1" applyProtection="1">
      <protection locked="0"/>
    </xf>
    <xf numFmtId="0" fontId="25" fillId="0" borderId="32" xfId="0" applyFont="1" applyFill="1" applyBorder="1" applyProtection="1">
      <protection locked="0"/>
    </xf>
    <xf numFmtId="3" fontId="38" fillId="0" borderId="37" xfId="0" applyNumberFormat="1" applyFont="1" applyFill="1" applyBorder="1" applyAlignment="1" applyProtection="1">
      <alignment horizontal="center" vertical="center"/>
    </xf>
    <xf numFmtId="3" fontId="38" fillId="0" borderId="0" xfId="0" applyNumberFormat="1" applyFont="1" applyFill="1" applyBorder="1" applyAlignment="1" applyProtection="1">
      <alignment horizontal="center" vertical="center"/>
    </xf>
    <xf numFmtId="0" fontId="40" fillId="0" borderId="0" xfId="0" applyNumberFormat="1" applyFont="1" applyFill="1" applyBorder="1" applyAlignment="1" applyProtection="1">
      <alignment horizontal="left" vertical="center" wrapText="1"/>
    </xf>
    <xf numFmtId="0" fontId="37" fillId="0" borderId="0" xfId="0" applyNumberFormat="1" applyFont="1" applyFill="1" applyBorder="1" applyAlignment="1" applyProtection="1">
      <alignment horizontal="left" vertical="center" wrapText="1"/>
    </xf>
    <xf numFmtId="3" fontId="39" fillId="0" borderId="0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Protection="1">
      <protection locked="0"/>
    </xf>
    <xf numFmtId="0" fontId="38" fillId="0" borderId="0" xfId="0" applyFont="1" applyFill="1" applyProtection="1">
      <protection locked="0"/>
    </xf>
    <xf numFmtId="166" fontId="37" fillId="0" borderId="38" xfId="0" applyNumberFormat="1" applyFont="1" applyFill="1" applyBorder="1" applyAlignment="1" applyProtection="1">
      <alignment horizontal="center" vertical="center"/>
      <protection locked="0"/>
    </xf>
    <xf numFmtId="3" fontId="39" fillId="0" borderId="41" xfId="0" applyNumberFormat="1" applyFont="1" applyFill="1" applyBorder="1" applyAlignment="1" applyProtection="1">
      <alignment horizontal="center" vertical="center" wrapText="1"/>
    </xf>
    <xf numFmtId="3" fontId="39" fillId="5" borderId="25" xfId="0" applyNumberFormat="1" applyFont="1" applyFill="1" applyBorder="1" applyAlignment="1" applyProtection="1">
      <alignment horizontal="center" vertical="center" wrapText="1"/>
    </xf>
    <xf numFmtId="0" fontId="25" fillId="8" borderId="1" xfId="0" applyFont="1" applyFill="1" applyBorder="1" applyProtection="1"/>
    <xf numFmtId="0" fontId="25" fillId="8" borderId="2" xfId="0" applyFont="1" applyFill="1" applyBorder="1" applyProtection="1"/>
    <xf numFmtId="0" fontId="25" fillId="8" borderId="2" xfId="0" applyFont="1" applyFill="1" applyBorder="1"/>
    <xf numFmtId="0" fontId="25" fillId="8" borderId="3" xfId="0" applyFont="1" applyFill="1" applyBorder="1"/>
    <xf numFmtId="0" fontId="24" fillId="8" borderId="27" xfId="0" applyFont="1" applyFill="1" applyBorder="1" applyAlignment="1" applyProtection="1">
      <alignment vertical="center"/>
    </xf>
    <xf numFmtId="0" fontId="24" fillId="8" borderId="38" xfId="0" applyFont="1" applyFill="1" applyBorder="1" applyProtection="1"/>
    <xf numFmtId="0" fontId="25" fillId="8" borderId="1" xfId="6" applyFont="1" applyFill="1" applyBorder="1" applyAlignment="1">
      <alignment vertical="center" wrapText="1"/>
    </xf>
    <xf numFmtId="0" fontId="25" fillId="8" borderId="2" xfId="6" applyFont="1" applyFill="1" applyBorder="1" applyAlignment="1">
      <alignment vertical="center" wrapText="1"/>
    </xf>
    <xf numFmtId="0" fontId="25" fillId="8" borderId="3" xfId="6" applyFont="1" applyFill="1" applyBorder="1" applyAlignment="1">
      <alignment vertical="center" wrapText="1"/>
    </xf>
    <xf numFmtId="3" fontId="39" fillId="8" borderId="4" xfId="0" applyNumberFormat="1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/>
    </xf>
    <xf numFmtId="0" fontId="22" fillId="5" borderId="0" xfId="0" applyNumberFormat="1" applyFont="1" applyFill="1" applyBorder="1" applyAlignment="1" applyProtection="1">
      <alignment vertical="center"/>
    </xf>
    <xf numFmtId="3" fontId="22" fillId="5" borderId="0" xfId="0" applyNumberFormat="1" applyFont="1" applyFill="1" applyBorder="1" applyAlignment="1" applyProtection="1">
      <alignment wrapText="1"/>
    </xf>
    <xf numFmtId="0" fontId="19" fillId="5" borderId="0" xfId="0" applyFont="1" applyFill="1" applyBorder="1" applyProtection="1">
      <protection locked="0"/>
    </xf>
    <xf numFmtId="0" fontId="20" fillId="5" borderId="0" xfId="0" applyFont="1" applyFill="1" applyBorder="1" applyProtection="1">
      <protection locked="0"/>
    </xf>
    <xf numFmtId="0" fontId="20" fillId="5" borderId="0" xfId="0" applyFont="1" applyFill="1" applyBorder="1" applyProtection="1"/>
    <xf numFmtId="0" fontId="0" fillId="5" borderId="0" xfId="0" applyFill="1" applyBorder="1" applyProtection="1"/>
    <xf numFmtId="0" fontId="0" fillId="5" borderId="0" xfId="0" applyFill="1" applyBorder="1"/>
    <xf numFmtId="0" fontId="19" fillId="5" borderId="0" xfId="0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vertical="center" wrapText="1"/>
    </xf>
    <xf numFmtId="0" fontId="44" fillId="5" borderId="0" xfId="0" applyFont="1" applyFill="1" applyBorder="1" applyAlignment="1" applyProtection="1">
      <alignment horizontal="center" vertical="center" wrapText="1"/>
    </xf>
    <xf numFmtId="3" fontId="20" fillId="5" borderId="0" xfId="0" applyNumberFormat="1" applyFont="1" applyFill="1" applyBorder="1" applyAlignment="1" applyProtection="1">
      <alignment horizontal="center" vertical="center" wrapText="1"/>
    </xf>
    <xf numFmtId="0" fontId="20" fillId="5" borderId="0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center" vertical="center"/>
      <protection locked="0"/>
    </xf>
    <xf numFmtId="166" fontId="6" fillId="5" borderId="0" xfId="0" applyNumberFormat="1" applyFont="1" applyFill="1" applyBorder="1" applyAlignment="1" applyProtection="1">
      <alignment horizontal="center" vertical="center"/>
      <protection locked="0"/>
    </xf>
    <xf numFmtId="167" fontId="20" fillId="5" borderId="0" xfId="0" applyNumberFormat="1" applyFont="1" applyFill="1" applyBorder="1" applyAlignment="1" applyProtection="1">
      <alignment horizontal="center" vertical="center"/>
    </xf>
    <xf numFmtId="0" fontId="0" fillId="5" borderId="0" xfId="0" applyFill="1" applyBorder="1" applyProtection="1">
      <protection locked="0"/>
    </xf>
    <xf numFmtId="0" fontId="20" fillId="5" borderId="0" xfId="0" applyNumberFormat="1" applyFont="1" applyFill="1" applyBorder="1" applyAlignment="1" applyProtection="1">
      <alignment horizontal="center" vertical="center" wrapText="1"/>
    </xf>
    <xf numFmtId="0" fontId="20" fillId="5" borderId="0" xfId="0" applyFont="1" applyFill="1" applyBorder="1" applyAlignment="1" applyProtection="1">
      <alignment vertical="center" wrapText="1"/>
    </xf>
    <xf numFmtId="0" fontId="6" fillId="5" borderId="0" xfId="0" applyFont="1" applyFill="1" applyBorder="1" applyAlignment="1" applyProtection="1">
      <alignment horizontal="center" vertical="center" wrapText="1"/>
      <protection locked="0"/>
    </xf>
    <xf numFmtId="0" fontId="45" fillId="5" borderId="0" xfId="0" applyFont="1" applyFill="1" applyBorder="1" applyAlignment="1" applyProtection="1">
      <alignment horizontal="center" vertical="center" wrapText="1"/>
    </xf>
    <xf numFmtId="0" fontId="20" fillId="5" borderId="0" xfId="0" applyFont="1" applyFill="1" applyBorder="1" applyAlignment="1" applyProtection="1">
      <alignment horizontal="center" vertical="center" wrapText="1"/>
    </xf>
    <xf numFmtId="3" fontId="19" fillId="5" borderId="0" xfId="0" applyNumberFormat="1" applyFont="1" applyFill="1" applyBorder="1" applyAlignment="1" applyProtection="1">
      <alignment horizontal="center" vertical="center"/>
    </xf>
    <xf numFmtId="0" fontId="21" fillId="5" borderId="0" xfId="0" applyNumberFormat="1" applyFont="1" applyFill="1" applyBorder="1" applyAlignment="1" applyProtection="1">
      <alignment vertical="center" wrapText="1"/>
    </xf>
    <xf numFmtId="0" fontId="22" fillId="5" borderId="0" xfId="0" applyNumberFormat="1" applyFont="1" applyFill="1" applyBorder="1" applyAlignment="1" applyProtection="1">
      <alignment vertical="center" wrapText="1"/>
    </xf>
    <xf numFmtId="0" fontId="19" fillId="5" borderId="0" xfId="0" applyFont="1" applyFill="1" applyBorder="1" applyProtection="1"/>
    <xf numFmtId="166" fontId="46" fillId="5" borderId="0" xfId="0" applyNumberFormat="1" applyFont="1" applyFill="1" applyBorder="1" applyAlignment="1" applyProtection="1">
      <alignment horizontal="center" vertical="center"/>
    </xf>
    <xf numFmtId="167" fontId="46" fillId="5" borderId="0" xfId="0" applyNumberFormat="1" applyFont="1" applyFill="1" applyBorder="1" applyAlignment="1" applyProtection="1">
      <alignment horizontal="center" vertical="center"/>
    </xf>
    <xf numFmtId="167" fontId="47" fillId="5" borderId="0" xfId="0" applyNumberFormat="1" applyFont="1" applyFill="1" applyBorder="1" applyAlignment="1" applyProtection="1">
      <alignment horizontal="center" vertical="center"/>
    </xf>
    <xf numFmtId="0" fontId="43" fillId="9" borderId="48" xfId="0" applyFont="1" applyFill="1" applyBorder="1" applyAlignment="1" applyProtection="1">
      <alignment horizontal="left" vertical="center"/>
    </xf>
    <xf numFmtId="3" fontId="48" fillId="9" borderId="48" xfId="0" applyNumberFormat="1" applyFont="1" applyFill="1" applyBorder="1" applyAlignment="1" applyProtection="1">
      <alignment horizontal="left" vertical="center"/>
    </xf>
    <xf numFmtId="3" fontId="43" fillId="9" borderId="48" xfId="0" applyNumberFormat="1" applyFont="1" applyFill="1" applyBorder="1" applyAlignment="1" applyProtection="1">
      <alignment horizontal="left" vertical="center"/>
    </xf>
    <xf numFmtId="0" fontId="32" fillId="9" borderId="48" xfId="0" applyFont="1" applyFill="1" applyBorder="1" applyAlignment="1" applyProtection="1">
      <alignment horizontal="left" vertical="center"/>
    </xf>
    <xf numFmtId="166" fontId="43" fillId="9" borderId="48" xfId="0" applyNumberFormat="1" applyFont="1" applyFill="1" applyBorder="1" applyAlignment="1" applyProtection="1">
      <alignment horizontal="left" vertical="center"/>
    </xf>
    <xf numFmtId="167" fontId="43" fillId="9" borderId="21" xfId="0" applyNumberFormat="1" applyFont="1" applyFill="1" applyBorder="1" applyAlignment="1" applyProtection="1">
      <alignment horizontal="left" vertical="center"/>
    </xf>
    <xf numFmtId="0" fontId="25" fillId="5" borderId="34" xfId="6" applyFont="1" applyFill="1" applyBorder="1" applyAlignment="1" applyProtection="1">
      <alignment vertical="center" wrapText="1"/>
      <protection locked="0"/>
    </xf>
    <xf numFmtId="0" fontId="25" fillId="5" borderId="35" xfId="6" applyFont="1" applyFill="1" applyBorder="1" applyAlignment="1" applyProtection="1">
      <alignment vertical="center" wrapText="1"/>
      <protection locked="0"/>
    </xf>
    <xf numFmtId="3" fontId="39" fillId="5" borderId="41" xfId="0" applyNumberFormat="1" applyFont="1" applyFill="1" applyBorder="1" applyAlignment="1" applyProtection="1">
      <alignment horizontal="center" vertical="center" wrapText="1"/>
    </xf>
    <xf numFmtId="3" fontId="39" fillId="5" borderId="40" xfId="0" applyNumberFormat="1" applyFont="1" applyFill="1" applyBorder="1" applyAlignment="1" applyProtection="1">
      <alignment horizontal="center" vertical="center" wrapText="1"/>
    </xf>
    <xf numFmtId="3" fontId="39" fillId="5" borderId="23" xfId="0" applyNumberFormat="1" applyFont="1" applyFill="1" applyBorder="1" applyAlignment="1" applyProtection="1">
      <alignment horizontal="center" vertical="center" wrapText="1"/>
    </xf>
    <xf numFmtId="0" fontId="39" fillId="5" borderId="41" xfId="0" applyNumberFormat="1" applyFont="1" applyFill="1" applyBorder="1" applyAlignment="1" applyProtection="1">
      <alignment horizontal="center" vertical="center" wrapText="1"/>
    </xf>
    <xf numFmtId="3" fontId="39" fillId="0" borderId="6" xfId="0" applyNumberFormat="1" applyFont="1" applyFill="1" applyBorder="1" applyAlignment="1" applyProtection="1">
      <alignment horizontal="center" vertical="center" wrapText="1"/>
    </xf>
    <xf numFmtId="0" fontId="42" fillId="5" borderId="11" xfId="0" applyFont="1" applyFill="1" applyBorder="1" applyAlignment="1" applyProtection="1">
      <alignment horizontal="center" vertical="center" wrapText="1"/>
    </xf>
    <xf numFmtId="0" fontId="42" fillId="5" borderId="17" xfId="0" applyFont="1" applyFill="1" applyBorder="1" applyAlignment="1" applyProtection="1">
      <alignment horizontal="center" vertical="center" wrapText="1"/>
    </xf>
    <xf numFmtId="0" fontId="42" fillId="5" borderId="39" xfId="0" applyFont="1" applyFill="1" applyBorder="1" applyAlignment="1" applyProtection="1">
      <alignment horizontal="center" vertical="center" wrapText="1"/>
    </xf>
    <xf numFmtId="0" fontId="42" fillId="5" borderId="51" xfId="0" applyFont="1" applyFill="1" applyBorder="1" applyAlignment="1" applyProtection="1">
      <alignment horizontal="center" vertical="center" wrapText="1"/>
    </xf>
    <xf numFmtId="0" fontId="28" fillId="5" borderId="17" xfId="0" applyFont="1" applyFill="1" applyBorder="1" applyAlignment="1" applyProtection="1">
      <alignment horizontal="center" vertical="center" wrapText="1"/>
    </xf>
    <xf numFmtId="0" fontId="28" fillId="5" borderId="39" xfId="0" applyFont="1" applyFill="1" applyBorder="1" applyAlignment="1" applyProtection="1">
      <alignment horizontal="center" vertical="center" wrapText="1"/>
    </xf>
    <xf numFmtId="0" fontId="28" fillId="5" borderId="19" xfId="0" applyFont="1" applyFill="1" applyBorder="1" applyAlignment="1" applyProtection="1">
      <alignment horizontal="center" vertical="center" wrapText="1"/>
    </xf>
    <xf numFmtId="0" fontId="39" fillId="8" borderId="21" xfId="0" applyFont="1" applyFill="1" applyBorder="1" applyAlignment="1" applyProtection="1">
      <alignment horizontal="center" vertical="center" wrapText="1"/>
    </xf>
    <xf numFmtId="167" fontId="37" fillId="0" borderId="0" xfId="0" applyNumberFormat="1" applyFont="1" applyFill="1" applyBorder="1" applyAlignment="1" applyProtection="1">
      <alignment horizontal="center" vertical="center"/>
    </xf>
    <xf numFmtId="0" fontId="25" fillId="0" borderId="28" xfId="0" applyFont="1" applyFill="1" applyBorder="1" applyProtection="1">
      <protection locked="0"/>
    </xf>
    <xf numFmtId="3" fontId="39" fillId="5" borderId="49" xfId="0" applyNumberFormat="1" applyFont="1" applyFill="1" applyBorder="1" applyAlignment="1" applyProtection="1">
      <alignment horizontal="center" vertical="center" wrapText="1"/>
    </xf>
    <xf numFmtId="2" fontId="6" fillId="0" borderId="0" xfId="0" applyNumberFormat="1" applyFont="1" applyProtection="1"/>
    <xf numFmtId="2" fontId="27" fillId="0" borderId="0" xfId="0" applyNumberFormat="1" applyFont="1" applyProtection="1"/>
    <xf numFmtId="2" fontId="24" fillId="0" borderId="0" xfId="0" applyNumberFormat="1" applyFont="1" applyProtection="1"/>
    <xf numFmtId="2" fontId="24" fillId="3" borderId="0" xfId="0" applyNumberFormat="1" applyFont="1" applyFill="1" applyAlignment="1" applyProtection="1">
      <alignment vertical="center"/>
    </xf>
    <xf numFmtId="2" fontId="24" fillId="0" borderId="0" xfId="0" applyNumberFormat="1" applyFont="1" applyAlignment="1" applyProtection="1">
      <alignment vertical="center"/>
    </xf>
    <xf numFmtId="2" fontId="24" fillId="0" borderId="0" xfId="0" applyNumberFormat="1" applyFont="1" applyBorder="1" applyAlignment="1" applyProtection="1">
      <alignment vertical="center"/>
    </xf>
    <xf numFmtId="2" fontId="24" fillId="0" borderId="0" xfId="0" applyNumberFormat="1" applyFont="1" applyFill="1" applyProtection="1"/>
    <xf numFmtId="2" fontId="43" fillId="9" borderId="48" xfId="0" applyNumberFormat="1" applyFont="1" applyFill="1" applyBorder="1" applyAlignment="1" applyProtection="1">
      <alignment horizontal="left" vertical="center"/>
    </xf>
    <xf numFmtId="2" fontId="27" fillId="0" borderId="27" xfId="0" applyNumberFormat="1" applyFont="1" applyFill="1" applyBorder="1" applyAlignment="1" applyProtection="1">
      <alignment horizontal="center" vertical="center" wrapText="1"/>
    </xf>
    <xf numFmtId="2" fontId="24" fillId="4" borderId="4" xfId="0" applyNumberFormat="1" applyFont="1" applyFill="1" applyBorder="1" applyAlignment="1" applyProtection="1">
      <alignment horizontal="center" vertical="center" wrapText="1"/>
    </xf>
    <xf numFmtId="2" fontId="24" fillId="8" borderId="38" xfId="0" applyNumberFormat="1" applyFont="1" applyFill="1" applyBorder="1" applyProtection="1"/>
    <xf numFmtId="2" fontId="39" fillId="8" borderId="4" xfId="0" applyNumberFormat="1" applyFont="1" applyFill="1" applyBorder="1" applyAlignment="1" applyProtection="1">
      <alignment horizontal="center" vertical="center" wrapText="1"/>
    </xf>
    <xf numFmtId="2" fontId="39" fillId="0" borderId="0" xfId="0" applyNumberFormat="1" applyFont="1" applyFill="1" applyBorder="1" applyAlignment="1" applyProtection="1">
      <alignment horizontal="center" vertical="center" wrapText="1"/>
    </xf>
    <xf numFmtId="2" fontId="22" fillId="5" borderId="0" xfId="0" applyNumberFormat="1" applyFont="1" applyFill="1" applyBorder="1" applyAlignment="1" applyProtection="1">
      <alignment wrapText="1"/>
    </xf>
    <xf numFmtId="2" fontId="20" fillId="5" borderId="0" xfId="0" applyNumberFormat="1" applyFont="1" applyFill="1" applyBorder="1" applyAlignment="1" applyProtection="1">
      <alignment horizontal="center" vertical="center" wrapText="1"/>
    </xf>
    <xf numFmtId="2" fontId="20" fillId="0" borderId="0" xfId="0" applyNumberFormat="1" applyFont="1" applyFill="1" applyBorder="1" applyAlignment="1" applyProtection="1">
      <alignment horizontal="center" vertical="center" wrapText="1"/>
    </xf>
    <xf numFmtId="2" fontId="20" fillId="0" borderId="0" xfId="0" applyNumberFormat="1" applyFont="1" applyFill="1" applyProtection="1"/>
    <xf numFmtId="2" fontId="6" fillId="0" borderId="0" xfId="0" applyNumberFormat="1" applyFont="1" applyFill="1" applyBorder="1" applyAlignment="1" applyProtection="1">
      <alignment horizontal="center" vertical="center" wrapText="1"/>
    </xf>
    <xf numFmtId="2" fontId="6" fillId="0" borderId="0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/>
    <xf numFmtId="2" fontId="6" fillId="0" borderId="0" xfId="0" applyNumberFormat="1" applyFont="1" applyFill="1"/>
    <xf numFmtId="4" fontId="39" fillId="0" borderId="27" xfId="0" applyNumberFormat="1" applyFont="1" applyFill="1" applyBorder="1" applyAlignment="1" applyProtection="1">
      <alignment horizontal="center" vertical="center" wrapText="1"/>
    </xf>
    <xf numFmtId="2" fontId="39" fillId="0" borderId="30" xfId="0" applyNumberFormat="1" applyFont="1" applyFill="1" applyBorder="1" applyAlignment="1" applyProtection="1">
      <alignment horizontal="center" vertical="center" wrapText="1"/>
    </xf>
    <xf numFmtId="0" fontId="39" fillId="0" borderId="5" xfId="0" applyFont="1" applyFill="1" applyBorder="1" applyAlignment="1" applyProtection="1">
      <alignment horizontal="center" vertical="center"/>
      <protection locked="0"/>
    </xf>
    <xf numFmtId="2" fontId="39" fillId="0" borderId="6" xfId="0" applyNumberFormat="1" applyFont="1" applyFill="1" applyBorder="1" applyAlignment="1" applyProtection="1">
      <alignment horizontal="center" vertical="center" wrapText="1"/>
    </xf>
    <xf numFmtId="167" fontId="39" fillId="0" borderId="11" xfId="0" applyNumberFormat="1" applyFont="1" applyFill="1" applyBorder="1" applyAlignment="1" applyProtection="1">
      <alignment horizontal="center" vertical="center"/>
    </xf>
    <xf numFmtId="0" fontId="29" fillId="0" borderId="0" xfId="0" applyFont="1" applyBorder="1" applyProtection="1"/>
    <xf numFmtId="0" fontId="24" fillId="0" borderId="0" xfId="0" applyFont="1" applyBorder="1" applyProtection="1"/>
    <xf numFmtId="2" fontId="24" fillId="0" borderId="0" xfId="0" applyNumberFormat="1" applyFont="1" applyBorder="1" applyProtection="1"/>
    <xf numFmtId="0" fontId="28" fillId="7" borderId="1" xfId="6" applyFont="1" applyFill="1" applyBorder="1" applyAlignment="1">
      <alignment horizontal="center" vertical="center" wrapText="1"/>
    </xf>
    <xf numFmtId="0" fontId="28" fillId="7" borderId="2" xfId="6" applyFont="1" applyFill="1" applyBorder="1" applyAlignment="1">
      <alignment horizontal="center" vertical="center" wrapText="1"/>
    </xf>
    <xf numFmtId="0" fontId="16" fillId="10" borderId="3" xfId="6" applyFont="1" applyFill="1" applyBorder="1" applyAlignment="1">
      <alignment horizontal="center" vertical="center" wrapText="1"/>
    </xf>
    <xf numFmtId="0" fontId="25" fillId="8" borderId="56" xfId="6" applyFont="1" applyFill="1" applyBorder="1" applyAlignment="1">
      <alignment vertical="center" wrapText="1"/>
    </xf>
    <xf numFmtId="4" fontId="24" fillId="0" borderId="45" xfId="0" applyNumberFormat="1" applyFont="1" applyFill="1" applyBorder="1" applyAlignment="1" applyProtection="1">
      <alignment horizontal="center" vertical="center" wrapText="1"/>
    </xf>
    <xf numFmtId="2" fontId="39" fillId="0" borderId="45" xfId="0" applyNumberFormat="1" applyFont="1" applyFill="1" applyBorder="1" applyAlignment="1" applyProtection="1">
      <alignment horizontal="center" vertical="center" wrapText="1"/>
    </xf>
    <xf numFmtId="166" fontId="41" fillId="0" borderId="45" xfId="0" applyNumberFormat="1" applyFont="1" applyFill="1" applyBorder="1" applyAlignment="1" applyProtection="1">
      <alignment horizontal="center" vertical="center"/>
      <protection locked="0"/>
    </xf>
    <xf numFmtId="167" fontId="41" fillId="0" borderId="45" xfId="0" applyNumberFormat="1" applyFont="1" applyFill="1" applyBorder="1" applyAlignment="1" applyProtection="1">
      <alignment horizontal="center" vertical="center"/>
    </xf>
    <xf numFmtId="167" fontId="39" fillId="0" borderId="15" xfId="0" applyNumberFormat="1" applyFont="1" applyFill="1" applyBorder="1" applyAlignment="1" applyProtection="1">
      <alignment horizontal="center" vertical="center"/>
    </xf>
    <xf numFmtId="0" fontId="35" fillId="0" borderId="27" xfId="0" applyFont="1" applyBorder="1" applyAlignment="1" applyProtection="1"/>
    <xf numFmtId="0" fontId="35" fillId="0" borderId="38" xfId="0" applyFont="1" applyBorder="1" applyAlignment="1" applyProtection="1"/>
    <xf numFmtId="0" fontId="36" fillId="0" borderId="38" xfId="0" applyFont="1" applyBorder="1" applyAlignment="1" applyProtection="1"/>
    <xf numFmtId="2" fontId="36" fillId="0" borderId="38" xfId="0" applyNumberFormat="1" applyFont="1" applyBorder="1" applyAlignment="1" applyProtection="1"/>
    <xf numFmtId="0" fontId="36" fillId="0" borderId="57" xfId="0" applyFont="1" applyBorder="1" applyAlignment="1" applyProtection="1"/>
    <xf numFmtId="0" fontId="25" fillId="0" borderId="37" xfId="0" applyFont="1" applyBorder="1" applyProtection="1"/>
    <xf numFmtId="0" fontId="24" fillId="0" borderId="55" xfId="0" applyFont="1" applyBorder="1" applyProtection="1"/>
    <xf numFmtId="0" fontId="25" fillId="0" borderId="18" xfId="0" applyFont="1" applyBorder="1" applyProtection="1"/>
    <xf numFmtId="0" fontId="29" fillId="0" borderId="42" xfId="0" applyFont="1" applyBorder="1" applyProtection="1"/>
    <xf numFmtId="0" fontId="25" fillId="0" borderId="42" xfId="0" applyFont="1" applyBorder="1" applyProtection="1"/>
    <xf numFmtId="0" fontId="24" fillId="0" borderId="42" xfId="0" applyFont="1" applyBorder="1" applyProtection="1"/>
    <xf numFmtId="2" fontId="24" fillId="0" borderId="42" xfId="0" applyNumberFormat="1" applyFont="1" applyBorder="1" applyProtection="1"/>
    <xf numFmtId="0" fontId="24" fillId="0" borderId="52" xfId="0" applyFont="1" applyBorder="1" applyProtection="1"/>
    <xf numFmtId="4" fontId="39" fillId="5" borderId="49" xfId="0" applyNumberFormat="1" applyFont="1" applyFill="1" applyBorder="1" applyAlignment="1" applyProtection="1">
      <alignment horizontal="center" vertical="center" wrapText="1"/>
    </xf>
    <xf numFmtId="2" fontId="39" fillId="5" borderId="49" xfId="0" applyNumberFormat="1" applyFont="1" applyFill="1" applyBorder="1" applyAlignment="1" applyProtection="1">
      <alignment horizontal="center" vertical="center" wrapText="1"/>
    </xf>
    <xf numFmtId="0" fontId="39" fillId="5" borderId="30" xfId="0" applyFont="1" applyFill="1" applyBorder="1" applyAlignment="1" applyProtection="1">
      <alignment horizontal="center" vertical="center"/>
      <protection locked="0"/>
    </xf>
    <xf numFmtId="167" fontId="39" fillId="5" borderId="17" xfId="0" applyNumberFormat="1" applyFont="1" applyFill="1" applyBorder="1" applyAlignment="1" applyProtection="1">
      <alignment horizontal="center" vertical="center"/>
    </xf>
    <xf numFmtId="0" fontId="39" fillId="0" borderId="30" xfId="0" applyFont="1" applyFill="1" applyBorder="1" applyAlignment="1" applyProtection="1">
      <alignment horizontal="center" vertical="center" wrapText="1"/>
      <protection locked="0"/>
    </xf>
    <xf numFmtId="0" fontId="39" fillId="5" borderId="30" xfId="0" applyFont="1" applyFill="1" applyBorder="1" applyAlignment="1" applyProtection="1">
      <alignment horizontal="center" vertical="center" wrapText="1"/>
      <protection locked="0"/>
    </xf>
    <xf numFmtId="0" fontId="39" fillId="0" borderId="15" xfId="0" applyFont="1" applyFill="1" applyBorder="1" applyAlignment="1" applyProtection="1">
      <alignment horizontal="center" vertical="center" wrapText="1"/>
      <protection locked="0"/>
    </xf>
    <xf numFmtId="166" fontId="24" fillId="0" borderId="57" xfId="0" applyNumberFormat="1" applyFont="1" applyFill="1" applyBorder="1" applyAlignment="1" applyProtection="1">
      <alignment horizontal="center" vertical="center"/>
      <protection locked="0"/>
    </xf>
    <xf numFmtId="166" fontId="24" fillId="5" borderId="39" xfId="0" applyNumberFormat="1" applyFont="1" applyFill="1" applyBorder="1" applyAlignment="1" applyProtection="1">
      <alignment horizontal="center" vertical="center"/>
      <protection locked="0"/>
    </xf>
    <xf numFmtId="0" fontId="25" fillId="5" borderId="33" xfId="6" applyFont="1" applyFill="1" applyBorder="1" applyAlignment="1" applyProtection="1">
      <alignment vertical="center" wrapText="1"/>
      <protection locked="0"/>
    </xf>
    <xf numFmtId="0" fontId="25" fillId="0" borderId="33" xfId="0" applyFont="1" applyFill="1" applyBorder="1" applyProtection="1">
      <protection locked="0"/>
    </xf>
    <xf numFmtId="0" fontId="25" fillId="0" borderId="13" xfId="0" applyFont="1" applyFill="1" applyBorder="1" applyProtection="1">
      <protection locked="0"/>
    </xf>
    <xf numFmtId="3" fontId="39" fillId="5" borderId="50" xfId="0" applyNumberFormat="1" applyFont="1" applyFill="1" applyBorder="1" applyAlignment="1" applyProtection="1">
      <alignment horizontal="center" vertical="center" wrapText="1"/>
    </xf>
    <xf numFmtId="2" fontId="39" fillId="5" borderId="30" xfId="0" applyNumberFormat="1" applyFont="1" applyFill="1" applyBorder="1" applyAlignment="1" applyProtection="1">
      <alignment horizontal="center" vertical="center" wrapText="1"/>
    </xf>
    <xf numFmtId="2" fontId="39" fillId="5" borderId="15" xfId="0" applyNumberFormat="1" applyFont="1" applyFill="1" applyBorder="1" applyAlignment="1" applyProtection="1">
      <alignment horizontal="center" vertical="center" wrapText="1"/>
    </xf>
    <xf numFmtId="14" fontId="28" fillId="7" borderId="3" xfId="6" applyNumberFormat="1" applyFont="1" applyFill="1" applyBorder="1" applyAlignment="1">
      <alignment horizontal="center" vertical="center" wrapText="1"/>
    </xf>
    <xf numFmtId="0" fontId="39" fillId="5" borderId="44" xfId="0" applyFont="1" applyFill="1" applyBorder="1" applyAlignment="1" applyProtection="1">
      <alignment horizontal="center" vertical="center"/>
      <protection locked="0"/>
    </xf>
    <xf numFmtId="0" fontId="39" fillId="5" borderId="49" xfId="0" applyNumberFormat="1" applyFont="1" applyFill="1" applyBorder="1" applyAlignment="1" applyProtection="1">
      <alignment horizontal="center" vertical="center" wrapText="1"/>
    </xf>
    <xf numFmtId="167" fontId="39" fillId="5" borderId="30" xfId="0" applyNumberFormat="1" applyFont="1" applyFill="1" applyBorder="1" applyAlignment="1" applyProtection="1">
      <alignment horizontal="center" vertical="center"/>
    </xf>
    <xf numFmtId="0" fontId="39" fillId="5" borderId="54" xfId="0" applyFont="1" applyFill="1" applyBorder="1" applyAlignment="1" applyProtection="1">
      <alignment horizontal="center" vertical="center" wrapText="1"/>
      <protection locked="0"/>
    </xf>
    <xf numFmtId="0" fontId="39" fillId="5" borderId="54" xfId="0" applyFont="1" applyFill="1" applyBorder="1" applyAlignment="1" applyProtection="1">
      <alignment horizontal="center" vertical="center"/>
      <protection locked="0"/>
    </xf>
    <xf numFmtId="166" fontId="24" fillId="5" borderId="30" xfId="0" applyNumberFormat="1" applyFont="1" applyFill="1" applyBorder="1" applyAlignment="1" applyProtection="1">
      <alignment horizontal="center" vertical="center"/>
      <protection locked="0"/>
    </xf>
    <xf numFmtId="2" fontId="39" fillId="5" borderId="54" xfId="0" applyNumberFormat="1" applyFont="1" applyFill="1" applyBorder="1" applyAlignment="1" applyProtection="1">
      <alignment horizontal="center" vertical="center" wrapText="1"/>
    </xf>
    <xf numFmtId="167" fontId="39" fillId="5" borderId="54" xfId="0" applyNumberFormat="1" applyFont="1" applyFill="1" applyBorder="1" applyAlignment="1" applyProtection="1">
      <alignment horizontal="center" vertical="center"/>
    </xf>
    <xf numFmtId="3" fontId="39" fillId="8" borderId="48" xfId="0" applyNumberFormat="1" applyFont="1" applyFill="1" applyBorder="1" applyAlignment="1" applyProtection="1">
      <alignment horizontal="center" vertical="center" wrapText="1"/>
    </xf>
    <xf numFmtId="0" fontId="39" fillId="8" borderId="3" xfId="0" applyFont="1" applyFill="1" applyBorder="1" applyProtection="1"/>
    <xf numFmtId="3" fontId="39" fillId="5" borderId="0" xfId="0" applyNumberFormat="1" applyFont="1" applyFill="1" applyBorder="1" applyAlignment="1" applyProtection="1">
      <alignment horizontal="center" vertical="center" wrapText="1"/>
    </xf>
    <xf numFmtId="0" fontId="25" fillId="0" borderId="26" xfId="0" applyFont="1" applyFill="1" applyBorder="1" applyProtection="1">
      <protection locked="0"/>
    </xf>
    <xf numFmtId="0" fontId="25" fillId="5" borderId="34" xfId="0" applyFont="1" applyFill="1" applyBorder="1" applyProtection="1"/>
    <xf numFmtId="0" fontId="25" fillId="5" borderId="34" xfId="0" applyFont="1" applyFill="1" applyBorder="1"/>
    <xf numFmtId="0" fontId="54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/>
    <xf numFmtId="1" fontId="28" fillId="5" borderId="9" xfId="6" applyNumberFormat="1" applyFont="1" applyFill="1" applyBorder="1" applyAlignment="1" applyProtection="1">
      <alignment horizontal="center" vertical="center" wrapText="1"/>
      <protection locked="0"/>
    </xf>
    <xf numFmtId="1" fontId="28" fillId="5" borderId="30" xfId="6" applyNumberFormat="1" applyFont="1" applyFill="1" applyBorder="1" applyAlignment="1" applyProtection="1">
      <alignment horizontal="center" vertical="center" wrapText="1"/>
      <protection locked="0"/>
    </xf>
    <xf numFmtId="1" fontId="28" fillId="5" borderId="15" xfId="6" applyNumberFormat="1" applyFont="1" applyFill="1" applyBorder="1" applyAlignment="1" applyProtection="1">
      <alignment horizontal="center" vertical="center" wrapText="1"/>
      <protection locked="0"/>
    </xf>
    <xf numFmtId="0" fontId="54" fillId="5" borderId="0" xfId="0" applyFont="1" applyFill="1" applyBorder="1" applyAlignment="1">
      <alignment horizontal="center" vertical="center" wrapText="1"/>
    </xf>
    <xf numFmtId="0" fontId="25" fillId="8" borderId="4" xfId="6" applyFont="1" applyFill="1" applyBorder="1" applyAlignment="1">
      <alignment vertical="center" wrapText="1"/>
    </xf>
    <xf numFmtId="0" fontId="25" fillId="5" borderId="49" xfId="6" applyFont="1" applyFill="1" applyBorder="1" applyAlignment="1" applyProtection="1">
      <alignment vertical="center" wrapText="1"/>
      <protection locked="0"/>
    </xf>
    <xf numFmtId="0" fontId="25" fillId="8" borderId="20" xfId="0" applyFont="1" applyFill="1" applyBorder="1"/>
    <xf numFmtId="0" fontId="25" fillId="5" borderId="6" xfId="6" applyFont="1" applyFill="1" applyBorder="1" applyAlignment="1" applyProtection="1">
      <alignment vertical="center" wrapText="1"/>
      <protection locked="0"/>
    </xf>
    <xf numFmtId="0" fontId="25" fillId="5" borderId="12" xfId="6" applyFont="1" applyFill="1" applyBorder="1" applyAlignment="1" applyProtection="1">
      <alignment vertical="center" wrapText="1"/>
      <protection locked="0"/>
    </xf>
    <xf numFmtId="1" fontId="32" fillId="7" borderId="4" xfId="0" applyNumberFormat="1" applyFont="1" applyFill="1" applyBorder="1" applyAlignment="1">
      <alignment horizontal="center" vertical="center"/>
    </xf>
    <xf numFmtId="171" fontId="24" fillId="4" borderId="4" xfId="0" applyNumberFormat="1" applyFont="1" applyFill="1" applyBorder="1" applyAlignment="1" applyProtection="1">
      <alignment horizontal="center" vertical="center"/>
    </xf>
    <xf numFmtId="0" fontId="53" fillId="5" borderId="30" xfId="0" applyFont="1" applyFill="1" applyBorder="1" applyAlignment="1" applyProtection="1">
      <alignment horizontal="center" vertical="center" wrapText="1"/>
      <protection locked="0"/>
    </xf>
    <xf numFmtId="0" fontId="39" fillId="5" borderId="5" xfId="0" applyFont="1" applyFill="1" applyBorder="1" applyAlignment="1" applyProtection="1">
      <alignment horizontal="center" vertical="center" wrapText="1"/>
      <protection locked="0"/>
    </xf>
    <xf numFmtId="0" fontId="16" fillId="10" borderId="21" xfId="6" applyFont="1" applyFill="1" applyBorder="1" applyAlignment="1">
      <alignment horizontal="center" vertical="center" wrapText="1"/>
    </xf>
    <xf numFmtId="0" fontId="37" fillId="5" borderId="9" xfId="0" applyFont="1" applyFill="1" applyBorder="1" applyAlignment="1" applyProtection="1">
      <alignment vertical="center" wrapText="1"/>
    </xf>
    <xf numFmtId="0" fontId="27" fillId="5" borderId="30" xfId="0" applyFont="1" applyFill="1" applyBorder="1" applyAlignment="1" applyProtection="1">
      <alignment vertical="center" wrapText="1"/>
    </xf>
    <xf numFmtId="0" fontId="37" fillId="5" borderId="30" xfId="0" applyFont="1" applyFill="1" applyBorder="1" applyAlignment="1" applyProtection="1">
      <alignment vertical="center" wrapText="1"/>
    </xf>
    <xf numFmtId="0" fontId="39" fillId="5" borderId="30" xfId="0" applyFont="1" applyFill="1" applyBorder="1" applyAlignment="1" applyProtection="1">
      <alignment vertical="center" wrapText="1"/>
    </xf>
    <xf numFmtId="0" fontId="37" fillId="5" borderId="15" xfId="0" applyFont="1" applyFill="1" applyBorder="1" applyAlignment="1" applyProtection="1">
      <alignment vertical="center" wrapText="1"/>
    </xf>
    <xf numFmtId="0" fontId="38" fillId="0" borderId="6" xfId="0" applyFont="1" applyBorder="1" applyAlignment="1" applyProtection="1">
      <alignment horizontal="center" vertical="center"/>
    </xf>
    <xf numFmtId="0" fontId="38" fillId="0" borderId="49" xfId="0" applyFont="1" applyBorder="1" applyAlignment="1" applyProtection="1">
      <alignment horizontal="center" vertical="center"/>
    </xf>
    <xf numFmtId="0" fontId="38" fillId="5" borderId="49" xfId="0" applyFont="1" applyFill="1" applyBorder="1" applyAlignment="1" applyProtection="1">
      <alignment horizontal="center" vertical="center"/>
    </xf>
    <xf numFmtId="0" fontId="38" fillId="2" borderId="9" xfId="0" applyFont="1" applyFill="1" applyBorder="1" applyAlignment="1" applyProtection="1">
      <alignment horizontal="center" vertical="center"/>
    </xf>
    <xf numFmtId="0" fontId="25" fillId="5" borderId="30" xfId="0" applyFont="1" applyFill="1" applyBorder="1" applyAlignment="1" applyProtection="1">
      <alignment horizontal="center" vertical="center"/>
    </xf>
    <xf numFmtId="0" fontId="38" fillId="2" borderId="30" xfId="0" applyFont="1" applyFill="1" applyBorder="1" applyAlignment="1" applyProtection="1">
      <alignment horizontal="center" vertical="center"/>
    </xf>
    <xf numFmtId="0" fontId="38" fillId="2" borderId="44" xfId="0" applyFont="1" applyFill="1" applyBorder="1" applyAlignment="1" applyProtection="1">
      <alignment horizontal="center" vertical="center"/>
    </xf>
    <xf numFmtId="0" fontId="38" fillId="2" borderId="54" xfId="0" applyFont="1" applyFill="1" applyBorder="1" applyAlignment="1" applyProtection="1">
      <alignment horizontal="center" vertical="center"/>
    </xf>
    <xf numFmtId="0" fontId="38" fillId="5" borderId="30" xfId="0" applyFont="1" applyFill="1" applyBorder="1" applyAlignment="1" applyProtection="1">
      <alignment horizontal="center" vertical="center"/>
    </xf>
    <xf numFmtId="0" fontId="38" fillId="5" borderId="44" xfId="0" applyFont="1" applyFill="1" applyBorder="1" applyAlignment="1" applyProtection="1">
      <alignment horizontal="center" vertical="center"/>
    </xf>
    <xf numFmtId="0" fontId="38" fillId="5" borderId="15" xfId="0" applyFont="1" applyFill="1" applyBorder="1" applyAlignment="1" applyProtection="1">
      <alignment horizontal="center" vertical="center"/>
    </xf>
    <xf numFmtId="3" fontId="24" fillId="5" borderId="41" xfId="0" applyNumberFormat="1" applyFont="1" applyFill="1" applyBorder="1" applyAlignment="1" applyProtection="1">
      <alignment horizontal="center" vertical="center" wrapText="1"/>
    </xf>
    <xf numFmtId="3" fontId="24" fillId="5" borderId="49" xfId="0" applyNumberFormat="1" applyFont="1" applyFill="1" applyBorder="1" applyAlignment="1" applyProtection="1">
      <alignment horizontal="center" vertical="center" wrapText="1"/>
    </xf>
    <xf numFmtId="4" fontId="24" fillId="5" borderId="49" xfId="0" applyNumberFormat="1" applyFont="1" applyFill="1" applyBorder="1" applyAlignment="1" applyProtection="1">
      <alignment horizontal="center" vertical="center" wrapText="1"/>
    </xf>
    <xf numFmtId="2" fontId="24" fillId="5" borderId="49" xfId="0" applyNumberFormat="1" applyFont="1" applyFill="1" applyBorder="1" applyAlignment="1" applyProtection="1">
      <alignment horizontal="center" vertical="center" wrapText="1"/>
    </xf>
    <xf numFmtId="0" fontId="27" fillId="5" borderId="30" xfId="0" applyFont="1" applyFill="1" applyBorder="1" applyAlignment="1" applyProtection="1">
      <alignment horizontal="center" vertical="center"/>
      <protection locked="0"/>
    </xf>
    <xf numFmtId="0" fontId="24" fillId="5" borderId="30" xfId="0" applyFont="1" applyFill="1" applyBorder="1" applyAlignment="1" applyProtection="1">
      <alignment horizontal="center" vertical="center" wrapText="1"/>
      <protection locked="0"/>
    </xf>
    <xf numFmtId="0" fontId="24" fillId="5" borderId="30" xfId="0" applyFont="1" applyFill="1" applyBorder="1" applyAlignment="1" applyProtection="1">
      <alignment horizontal="center" vertical="center"/>
      <protection locked="0"/>
    </xf>
    <xf numFmtId="166" fontId="24" fillId="5" borderId="17" xfId="0" applyNumberFormat="1" applyFont="1" applyFill="1" applyBorder="1" applyAlignment="1" applyProtection="1">
      <alignment horizontal="center" vertical="center"/>
      <protection locked="0"/>
    </xf>
    <xf numFmtId="167" fontId="24" fillId="5" borderId="17" xfId="0" applyNumberFormat="1" applyFont="1" applyFill="1" applyBorder="1" applyAlignment="1" applyProtection="1">
      <alignment horizontal="center" vertical="center"/>
    </xf>
    <xf numFmtId="3" fontId="39" fillId="5" borderId="12" xfId="0" applyNumberFormat="1" applyFont="1" applyFill="1" applyBorder="1" applyAlignment="1" applyProtection="1">
      <alignment horizontal="center" vertical="center" wrapText="1"/>
    </xf>
    <xf numFmtId="0" fontId="39" fillId="5" borderId="44" xfId="0" applyFont="1" applyFill="1" applyBorder="1" applyAlignment="1" applyProtection="1">
      <alignment horizontal="center" vertical="center" wrapText="1"/>
      <protection locked="0"/>
    </xf>
    <xf numFmtId="166" fontId="39" fillId="5" borderId="39" xfId="0" applyNumberFormat="1" applyFont="1" applyFill="1" applyBorder="1" applyAlignment="1" applyProtection="1">
      <alignment horizontal="center" vertical="center"/>
      <protection locked="0"/>
    </xf>
    <xf numFmtId="167" fontId="39" fillId="5" borderId="39" xfId="0" applyNumberFormat="1" applyFont="1" applyFill="1" applyBorder="1" applyAlignment="1" applyProtection="1">
      <alignment horizontal="center" vertical="center"/>
    </xf>
    <xf numFmtId="167" fontId="39" fillId="5" borderId="51" xfId="0" applyNumberFormat="1" applyFont="1" applyFill="1" applyBorder="1" applyAlignment="1" applyProtection="1">
      <alignment horizontal="center" vertical="center"/>
    </xf>
    <xf numFmtId="166" fontId="24" fillId="5" borderId="52" xfId="0" applyNumberFormat="1" applyFont="1" applyFill="1" applyBorder="1" applyAlignment="1" applyProtection="1">
      <alignment horizontal="center" vertical="center"/>
      <protection locked="0"/>
    </xf>
    <xf numFmtId="3" fontId="39" fillId="5" borderId="47" xfId="0" applyNumberFormat="1" applyFont="1" applyFill="1" applyBorder="1" applyAlignment="1" applyProtection="1">
      <alignment horizontal="center" vertical="center" wrapText="1"/>
    </xf>
    <xf numFmtId="3" fontId="39" fillId="5" borderId="16" xfId="0" applyNumberFormat="1" applyFont="1" applyFill="1" applyBorder="1" applyAlignment="1" applyProtection="1">
      <alignment horizontal="center" vertical="center" wrapText="1"/>
    </xf>
    <xf numFmtId="4" fontId="39" fillId="5" borderId="18" xfId="0" applyNumberFormat="1" applyFont="1" applyFill="1" applyBorder="1" applyAlignment="1" applyProtection="1">
      <alignment horizontal="center" vertical="center" wrapText="1"/>
    </xf>
    <xf numFmtId="2" fontId="39" fillId="5" borderId="16" xfId="0" applyNumberFormat="1" applyFont="1" applyFill="1" applyBorder="1" applyAlignment="1" applyProtection="1">
      <alignment horizontal="center" vertical="center" wrapText="1"/>
    </xf>
    <xf numFmtId="0" fontId="39" fillId="5" borderId="15" xfId="0" applyFont="1" applyFill="1" applyBorder="1" applyAlignment="1" applyProtection="1">
      <alignment horizontal="center" vertical="center"/>
      <protection locked="0"/>
    </xf>
    <xf numFmtId="0" fontId="39" fillId="5" borderId="15" xfId="0" applyFont="1" applyFill="1" applyBorder="1" applyAlignment="1" applyProtection="1">
      <alignment horizontal="center" vertical="center" wrapText="1"/>
      <protection locked="0"/>
    </xf>
    <xf numFmtId="167" fontId="39" fillId="5" borderId="19" xfId="0" applyNumberFormat="1" applyFont="1" applyFill="1" applyBorder="1" applyAlignment="1" applyProtection="1">
      <alignment horizontal="center" vertical="center"/>
    </xf>
    <xf numFmtId="0" fontId="37" fillId="5" borderId="44" xfId="0" applyFont="1" applyFill="1" applyBorder="1" applyAlignment="1" applyProtection="1">
      <alignment vertical="center" wrapText="1"/>
    </xf>
    <xf numFmtId="4" fontId="39" fillId="5" borderId="12" xfId="0" applyNumberFormat="1" applyFont="1" applyFill="1" applyBorder="1" applyAlignment="1" applyProtection="1">
      <alignment horizontal="center" vertical="center" wrapText="1"/>
    </xf>
    <xf numFmtId="2" fontId="39" fillId="5" borderId="12" xfId="0" applyNumberFormat="1" applyFont="1" applyFill="1" applyBorder="1" applyAlignment="1" applyProtection="1">
      <alignment horizontal="center" vertical="center" wrapText="1"/>
    </xf>
    <xf numFmtId="3" fontId="24" fillId="5" borderId="25" xfId="0" applyNumberFormat="1" applyFont="1" applyFill="1" applyBorder="1" applyAlignment="1" applyProtection="1">
      <alignment horizontal="center" vertical="center" wrapText="1"/>
    </xf>
    <xf numFmtId="2" fontId="24" fillId="5" borderId="44" xfId="0" applyNumberFormat="1" applyFont="1" applyFill="1" applyBorder="1" applyAlignment="1" applyProtection="1">
      <alignment horizontal="center" vertical="center" wrapText="1"/>
    </xf>
    <xf numFmtId="0" fontId="24" fillId="5" borderId="44" xfId="0" applyFont="1" applyFill="1" applyBorder="1" applyAlignment="1" applyProtection="1">
      <alignment horizontal="center" vertical="center" wrapText="1"/>
      <protection locked="0"/>
    </xf>
    <xf numFmtId="167" fontId="24" fillId="5" borderId="44" xfId="0" applyNumberFormat="1" applyFont="1" applyFill="1" applyBorder="1" applyAlignment="1" applyProtection="1">
      <alignment horizontal="center" vertical="center"/>
    </xf>
    <xf numFmtId="0" fontId="24" fillId="5" borderId="41" xfId="0" applyNumberFormat="1" applyFont="1" applyFill="1" applyBorder="1" applyAlignment="1" applyProtection="1">
      <alignment horizontal="center" vertical="center" wrapText="1"/>
    </xf>
    <xf numFmtId="2" fontId="24" fillId="5" borderId="30" xfId="0" applyNumberFormat="1" applyFont="1" applyFill="1" applyBorder="1" applyAlignment="1" applyProtection="1">
      <alignment horizontal="center" vertical="center" wrapText="1"/>
    </xf>
    <xf numFmtId="167" fontId="24" fillId="5" borderId="30" xfId="0" applyNumberFormat="1" applyFont="1" applyFill="1" applyBorder="1" applyAlignment="1" applyProtection="1">
      <alignment horizontal="center" vertical="center"/>
    </xf>
    <xf numFmtId="167" fontId="39" fillId="5" borderId="44" xfId="0" applyNumberFormat="1" applyFont="1" applyFill="1" applyBorder="1" applyAlignment="1" applyProtection="1">
      <alignment horizontal="center" vertical="center"/>
    </xf>
    <xf numFmtId="0" fontId="38" fillId="5" borderId="37" xfId="0" applyFont="1" applyFill="1" applyBorder="1" applyAlignment="1" applyProtection="1">
      <alignment horizontal="center" vertical="center"/>
    </xf>
    <xf numFmtId="0" fontId="38" fillId="0" borderId="43" xfId="0" applyFont="1" applyBorder="1" applyAlignment="1" applyProtection="1">
      <alignment horizontal="center" vertical="center"/>
    </xf>
    <xf numFmtId="0" fontId="38" fillId="5" borderId="50" xfId="0" applyFont="1" applyFill="1" applyBorder="1" applyAlignment="1" applyProtection="1">
      <alignment horizontal="center" vertical="center"/>
    </xf>
    <xf numFmtId="0" fontId="38" fillId="5" borderId="49" xfId="0" applyFont="1" applyFill="1" applyBorder="1" applyAlignment="1">
      <alignment horizontal="center" vertical="center"/>
    </xf>
    <xf numFmtId="0" fontId="38" fillId="2" borderId="16" xfId="0" applyFont="1" applyFill="1" applyBorder="1" applyAlignment="1" applyProtection="1">
      <alignment horizontal="center" vertical="center"/>
    </xf>
    <xf numFmtId="0" fontId="38" fillId="5" borderId="5" xfId="0" applyFont="1" applyFill="1" applyBorder="1" applyAlignment="1" applyProtection="1">
      <alignment horizontal="center" vertical="center"/>
    </xf>
    <xf numFmtId="0" fontId="25" fillId="5" borderId="44" xfId="0" applyFont="1" applyFill="1" applyBorder="1" applyAlignment="1" applyProtection="1">
      <alignment horizontal="center" vertical="center"/>
    </xf>
    <xf numFmtId="0" fontId="38" fillId="5" borderId="54" xfId="0" applyFont="1" applyFill="1" applyBorder="1" applyAlignment="1" applyProtection="1">
      <alignment horizontal="center" vertical="center"/>
    </xf>
    <xf numFmtId="0" fontId="38" fillId="5" borderId="30" xfId="0" applyFont="1" applyFill="1" applyBorder="1" applyAlignment="1">
      <alignment horizontal="center" vertical="center"/>
    </xf>
    <xf numFmtId="0" fontId="38" fillId="2" borderId="15" xfId="0" applyFont="1" applyFill="1" applyBorder="1" applyAlignment="1" applyProtection="1">
      <alignment horizontal="center" vertical="center"/>
    </xf>
    <xf numFmtId="0" fontId="39" fillId="0" borderId="47" xfId="0" applyNumberFormat="1" applyFont="1" applyFill="1" applyBorder="1" applyAlignment="1" applyProtection="1">
      <alignment horizontal="center" vertical="center" wrapText="1"/>
    </xf>
    <xf numFmtId="3" fontId="39" fillId="5" borderId="5" xfId="0" applyNumberFormat="1" applyFont="1" applyFill="1" applyBorder="1" applyAlignment="1" applyProtection="1">
      <alignment horizontal="center" vertical="center" wrapText="1"/>
    </xf>
    <xf numFmtId="3" fontId="39" fillId="0" borderId="30" xfId="0" applyNumberFormat="1" applyFont="1" applyFill="1" applyBorder="1" applyAlignment="1" applyProtection="1">
      <alignment horizontal="center" vertical="center" wrapText="1"/>
    </xf>
    <xf numFmtId="3" fontId="24" fillId="5" borderId="44" xfId="0" applyNumberFormat="1" applyFont="1" applyFill="1" applyBorder="1" applyAlignment="1" applyProtection="1">
      <alignment horizontal="center" vertical="center" wrapText="1"/>
    </xf>
    <xf numFmtId="0" fontId="24" fillId="5" borderId="30" xfId="0" applyNumberFormat="1" applyFont="1" applyFill="1" applyBorder="1" applyAlignment="1" applyProtection="1">
      <alignment horizontal="center" vertical="center" wrapText="1"/>
    </xf>
    <xf numFmtId="0" fontId="39" fillId="5" borderId="30" xfId="0" applyNumberFormat="1" applyFont="1" applyFill="1" applyBorder="1" applyAlignment="1" applyProtection="1">
      <alignment horizontal="center" vertical="center" wrapText="1"/>
    </xf>
    <xf numFmtId="3" fontId="39" fillId="5" borderId="54" xfId="0" applyNumberFormat="1" applyFont="1" applyFill="1" applyBorder="1" applyAlignment="1" applyProtection="1">
      <alignment horizontal="center" vertical="center" wrapText="1"/>
    </xf>
    <xf numFmtId="3" fontId="39" fillId="5" borderId="30" xfId="0" applyNumberFormat="1" applyFont="1" applyFill="1" applyBorder="1" applyAlignment="1" applyProtection="1">
      <alignment horizontal="center" vertical="center" wrapText="1"/>
    </xf>
    <xf numFmtId="3" fontId="24" fillId="5" borderId="30" xfId="0" applyNumberFormat="1" applyFont="1" applyFill="1" applyBorder="1" applyAlignment="1" applyProtection="1">
      <alignment horizontal="center" vertical="center" wrapText="1"/>
    </xf>
    <xf numFmtId="0" fontId="43" fillId="5" borderId="30" xfId="0" applyNumberFormat="1" applyFont="1" applyFill="1" applyBorder="1" applyAlignment="1" applyProtection="1">
      <alignment horizontal="center" vertical="center" wrapText="1"/>
    </xf>
    <xf numFmtId="0" fontId="39" fillId="5" borderId="15" xfId="0" applyNumberFormat="1" applyFont="1" applyFill="1" applyBorder="1" applyAlignment="1" applyProtection="1">
      <alignment horizontal="center" vertical="center" wrapText="1"/>
    </xf>
    <xf numFmtId="4" fontId="39" fillId="5" borderId="5" xfId="0" applyNumberFormat="1" applyFont="1" applyFill="1" applyBorder="1" applyAlignment="1" applyProtection="1">
      <alignment horizontal="center" vertical="center" wrapText="1"/>
    </xf>
    <xf numFmtId="4" fontId="39" fillId="0" borderId="30" xfId="0" applyNumberFormat="1" applyFont="1" applyFill="1" applyBorder="1" applyAlignment="1" applyProtection="1">
      <alignment horizontal="center" vertical="center" wrapText="1"/>
    </xf>
    <xf numFmtId="4" fontId="24" fillId="5" borderId="53" xfId="0" applyNumberFormat="1" applyFont="1" applyFill="1" applyBorder="1" applyAlignment="1" applyProtection="1">
      <alignment horizontal="center" vertical="center" wrapText="1"/>
    </xf>
    <xf numFmtId="4" fontId="24" fillId="5" borderId="30" xfId="0" applyNumberFormat="1" applyFont="1" applyFill="1" applyBorder="1" applyAlignment="1" applyProtection="1">
      <alignment horizontal="center" vertical="center" wrapText="1"/>
    </xf>
    <xf numFmtId="4" fontId="39" fillId="5" borderId="30" xfId="0" applyNumberFormat="1" applyFont="1" applyFill="1" applyBorder="1" applyAlignment="1" applyProtection="1">
      <alignment horizontal="center" vertical="center" wrapText="1"/>
    </xf>
    <xf numFmtId="4" fontId="39" fillId="5" borderId="54" xfId="0" applyNumberFormat="1" applyFont="1" applyFill="1" applyBorder="1" applyAlignment="1" applyProtection="1">
      <alignment horizontal="center" vertical="center" wrapText="1"/>
    </xf>
    <xf numFmtId="4" fontId="39" fillId="0" borderId="15" xfId="0" applyNumberFormat="1" applyFont="1" applyFill="1" applyBorder="1" applyAlignment="1" applyProtection="1">
      <alignment horizontal="center" vertical="center" wrapText="1"/>
    </xf>
    <xf numFmtId="2" fontId="39" fillId="5" borderId="5" xfId="0" applyNumberFormat="1" applyFont="1" applyFill="1" applyBorder="1" applyAlignment="1" applyProtection="1">
      <alignment horizontal="center" vertical="center" wrapText="1"/>
    </xf>
    <xf numFmtId="0" fontId="39" fillId="5" borderId="0" xfId="0" applyFont="1" applyFill="1" applyBorder="1" applyAlignment="1" applyProtection="1">
      <alignment horizontal="center" vertical="center"/>
      <protection locked="0"/>
    </xf>
    <xf numFmtId="0" fontId="39" fillId="0" borderId="41" xfId="0" applyFont="1" applyFill="1" applyBorder="1" applyAlignment="1" applyProtection="1">
      <alignment horizontal="center" vertical="center"/>
      <protection locked="0"/>
    </xf>
    <xf numFmtId="0" fontId="24" fillId="5" borderId="25" xfId="0" applyFont="1" applyFill="1" applyBorder="1" applyAlignment="1" applyProtection="1">
      <alignment horizontal="center" vertical="center"/>
      <protection locked="0"/>
    </xf>
    <xf numFmtId="0" fontId="39" fillId="5" borderId="25" xfId="0" applyFont="1" applyFill="1" applyBorder="1" applyAlignment="1" applyProtection="1">
      <alignment horizontal="center" vertical="center"/>
      <protection locked="0"/>
    </xf>
    <xf numFmtId="0" fontId="39" fillId="5" borderId="41" xfId="0" applyFont="1" applyFill="1" applyBorder="1" applyAlignment="1" applyProtection="1">
      <alignment horizontal="center" vertical="center"/>
      <protection locked="0"/>
    </xf>
    <xf numFmtId="0" fontId="39" fillId="0" borderId="25" xfId="0" applyFont="1" applyFill="1" applyBorder="1" applyAlignment="1" applyProtection="1">
      <alignment horizontal="center" vertical="center"/>
      <protection locked="0"/>
    </xf>
    <xf numFmtId="0" fontId="39" fillId="0" borderId="47" xfId="0" applyFont="1" applyFill="1" applyBorder="1" applyAlignment="1" applyProtection="1">
      <alignment horizontal="center" vertical="center"/>
      <protection locked="0"/>
    </xf>
    <xf numFmtId="0" fontId="24" fillId="5" borderId="41" xfId="0" applyFont="1" applyFill="1" applyBorder="1" applyAlignment="1" applyProtection="1">
      <alignment horizontal="center" vertical="center"/>
      <protection locked="0"/>
    </xf>
    <xf numFmtId="0" fontId="39" fillId="5" borderId="23" xfId="0" applyFont="1" applyFill="1" applyBorder="1" applyAlignment="1" applyProtection="1">
      <alignment horizontal="center" vertical="center"/>
      <protection locked="0"/>
    </xf>
    <xf numFmtId="166" fontId="24" fillId="5" borderId="5" xfId="0" applyNumberFormat="1" applyFont="1" applyFill="1" applyBorder="1" applyAlignment="1" applyProtection="1">
      <alignment horizontal="center" vertical="center"/>
      <protection locked="0"/>
    </xf>
    <xf numFmtId="166" fontId="24" fillId="0" borderId="30" xfId="0" applyNumberFormat="1" applyFont="1" applyFill="1" applyBorder="1" applyAlignment="1" applyProtection="1">
      <alignment horizontal="center" vertical="center"/>
      <protection locked="0"/>
    </xf>
    <xf numFmtId="166" fontId="24" fillId="5" borderId="44" xfId="0" applyNumberFormat="1" applyFont="1" applyFill="1" applyBorder="1" applyAlignment="1" applyProtection="1">
      <alignment horizontal="center" vertical="center"/>
      <protection locked="0"/>
    </xf>
    <xf numFmtId="166" fontId="24" fillId="0" borderId="44" xfId="0" applyNumberFormat="1" applyFont="1" applyFill="1" applyBorder="1" applyAlignment="1" applyProtection="1">
      <alignment horizontal="center" vertical="center"/>
      <protection locked="0"/>
    </xf>
    <xf numFmtId="166" fontId="24" fillId="0" borderId="15" xfId="0" applyNumberFormat="1" applyFont="1" applyFill="1" applyBorder="1" applyAlignment="1" applyProtection="1">
      <alignment horizontal="center" vertical="center"/>
      <protection locked="0"/>
    </xf>
    <xf numFmtId="0" fontId="25" fillId="5" borderId="26" xfId="0" applyFont="1" applyFill="1" applyBorder="1" applyProtection="1"/>
    <xf numFmtId="0" fontId="25" fillId="0" borderId="60" xfId="0" applyFont="1" applyFill="1" applyBorder="1" applyProtection="1">
      <protection locked="0"/>
    </xf>
    <xf numFmtId="0" fontId="25" fillId="0" borderId="24" xfId="0" applyFont="1" applyFill="1" applyBorder="1" applyProtection="1">
      <protection locked="0"/>
    </xf>
    <xf numFmtId="0" fontId="25" fillId="0" borderId="61" xfId="0" applyFont="1" applyFill="1" applyBorder="1" applyProtection="1">
      <protection locked="0"/>
    </xf>
    <xf numFmtId="167" fontId="39" fillId="5" borderId="5" xfId="0" applyNumberFormat="1" applyFont="1" applyFill="1" applyBorder="1" applyAlignment="1" applyProtection="1">
      <alignment horizontal="center" vertical="center"/>
    </xf>
    <xf numFmtId="0" fontId="25" fillId="5" borderId="58" xfId="0" applyFont="1" applyFill="1" applyBorder="1"/>
    <xf numFmtId="0" fontId="25" fillId="0" borderId="58" xfId="0" applyFont="1" applyFill="1" applyBorder="1" applyProtection="1">
      <protection locked="0"/>
    </xf>
    <xf numFmtId="0" fontId="25" fillId="0" borderId="43" xfId="0" applyFont="1" applyFill="1" applyBorder="1" applyProtection="1">
      <protection locked="0"/>
    </xf>
    <xf numFmtId="0" fontId="25" fillId="0" borderId="22" xfId="0" applyFont="1" applyFill="1" applyBorder="1" applyProtection="1">
      <protection locked="0"/>
    </xf>
    <xf numFmtId="0" fontId="25" fillId="0" borderId="59" xfId="0" applyFont="1" applyFill="1" applyBorder="1" applyProtection="1">
      <protection locked="0"/>
    </xf>
    <xf numFmtId="0" fontId="25" fillId="5" borderId="5" xfId="0" applyFont="1" applyFill="1" applyBorder="1"/>
    <xf numFmtId="0" fontId="25" fillId="5" borderId="30" xfId="6" applyFont="1" applyFill="1" applyBorder="1" applyAlignment="1" applyProtection="1">
      <alignment vertical="center" wrapText="1"/>
      <protection locked="0"/>
    </xf>
    <xf numFmtId="0" fontId="25" fillId="5" borderId="15" xfId="6" applyFont="1" applyFill="1" applyBorder="1" applyAlignment="1" applyProtection="1">
      <alignment vertical="center" wrapText="1"/>
      <protection locked="0"/>
    </xf>
    <xf numFmtId="0" fontId="25" fillId="8" borderId="4" xfId="0" applyFont="1" applyFill="1" applyBorder="1"/>
    <xf numFmtId="0" fontId="42" fillId="5" borderId="5" xfId="0" applyFont="1" applyFill="1" applyBorder="1" applyAlignment="1" applyProtection="1">
      <alignment horizontal="center" vertical="center" wrapText="1"/>
    </xf>
    <xf numFmtId="0" fontId="42" fillId="0" borderId="30" xfId="0" applyFont="1" applyBorder="1" applyAlignment="1" applyProtection="1">
      <alignment horizontal="center" vertical="center" wrapText="1"/>
    </xf>
    <xf numFmtId="0" fontId="28" fillId="5" borderId="44" xfId="0" applyFont="1" applyFill="1" applyBorder="1" applyAlignment="1" applyProtection="1">
      <alignment horizontal="center" vertical="center" wrapText="1"/>
    </xf>
    <xf numFmtId="0" fontId="28" fillId="5" borderId="30" xfId="0" applyFont="1" applyFill="1" applyBorder="1" applyAlignment="1" applyProtection="1">
      <alignment horizontal="center" vertical="center" wrapText="1"/>
    </xf>
    <xf numFmtId="0" fontId="42" fillId="5" borderId="30" xfId="0" applyFont="1" applyFill="1" applyBorder="1" applyAlignment="1" applyProtection="1">
      <alignment horizontal="center" vertical="center" wrapText="1"/>
    </xf>
    <xf numFmtId="0" fontId="28" fillId="5" borderId="30" xfId="0" applyFont="1" applyFill="1" applyBorder="1" applyAlignment="1">
      <alignment horizontal="center" vertical="center" wrapText="1"/>
    </xf>
    <xf numFmtId="0" fontId="42" fillId="5" borderId="54" xfId="0" applyFont="1" applyFill="1" applyBorder="1" applyAlignment="1" applyProtection="1">
      <alignment horizontal="center" vertical="center" wrapText="1"/>
    </xf>
    <xf numFmtId="0" fontId="42" fillId="5" borderId="15" xfId="0" applyFont="1" applyFill="1" applyBorder="1" applyAlignment="1" applyProtection="1">
      <alignment horizontal="center" vertical="center" wrapText="1"/>
    </xf>
    <xf numFmtId="0" fontId="37" fillId="5" borderId="0" xfId="0" applyFont="1" applyFill="1" applyBorder="1" applyAlignment="1" applyProtection="1">
      <alignment vertical="center" wrapText="1"/>
    </xf>
    <xf numFmtId="0" fontId="37" fillId="5" borderId="41" xfId="0" applyFont="1" applyFill="1" applyBorder="1" applyAlignment="1" applyProtection="1">
      <alignment vertical="center" wrapText="1"/>
    </xf>
    <xf numFmtId="0" fontId="27" fillId="5" borderId="25" xfId="0" applyFont="1" applyFill="1" applyBorder="1" applyAlignment="1" applyProtection="1">
      <alignment vertical="center" wrapText="1"/>
    </xf>
    <xf numFmtId="0" fontId="27" fillId="5" borderId="41" xfId="0" applyFont="1" applyFill="1" applyBorder="1" applyAlignment="1" applyProtection="1">
      <alignment vertical="center" wrapText="1"/>
    </xf>
    <xf numFmtId="0" fontId="34" fillId="5" borderId="41" xfId="0" applyFont="1" applyFill="1" applyBorder="1" applyAlignment="1">
      <alignment vertical="center" wrapText="1"/>
    </xf>
    <xf numFmtId="0" fontId="37" fillId="5" borderId="47" xfId="0" applyFont="1" applyFill="1" applyBorder="1" applyAlignment="1" applyProtection="1">
      <alignment vertical="center" wrapText="1"/>
    </xf>
    <xf numFmtId="0" fontId="31" fillId="3" borderId="0" xfId="0" applyFont="1" applyFill="1" applyAlignment="1" applyProtection="1">
      <alignment vertical="center"/>
    </xf>
    <xf numFmtId="0" fontId="25" fillId="0" borderId="20" xfId="6" applyFont="1" applyBorder="1" applyAlignment="1">
      <alignment horizontal="center" vertical="center" wrapText="1"/>
    </xf>
    <xf numFmtId="0" fontId="25" fillId="0" borderId="48" xfId="6" applyFont="1" applyBorder="1" applyAlignment="1">
      <alignment horizontal="center" vertical="center" wrapText="1"/>
    </xf>
    <xf numFmtId="0" fontId="25" fillId="0" borderId="21" xfId="6" applyFont="1" applyBorder="1" applyAlignment="1">
      <alignment horizontal="center" vertical="center" wrapText="1"/>
    </xf>
    <xf numFmtId="0" fontId="25" fillId="11" borderId="20" xfId="6" applyFont="1" applyFill="1" applyBorder="1" applyAlignment="1">
      <alignment horizontal="center" vertical="center" wrapText="1"/>
    </xf>
    <xf numFmtId="0" fontId="25" fillId="11" borderId="48" xfId="6" applyFont="1" applyFill="1" applyBorder="1" applyAlignment="1">
      <alignment horizontal="center" vertical="center" wrapText="1"/>
    </xf>
    <xf numFmtId="0" fontId="25" fillId="11" borderId="21" xfId="6" applyFont="1" applyFill="1" applyBorder="1" applyAlignment="1">
      <alignment horizontal="center" vertical="center" wrapText="1"/>
    </xf>
    <xf numFmtId="0" fontId="50" fillId="5" borderId="0" xfId="0" applyFont="1" applyFill="1" applyBorder="1" applyAlignment="1" applyProtection="1">
      <alignment horizontal="center" vertical="center"/>
    </xf>
    <xf numFmtId="0" fontId="52" fillId="5" borderId="0" xfId="0" applyFont="1" applyFill="1" applyBorder="1" applyAlignment="1" applyProtection="1">
      <alignment horizontal="left" vertical="center" wrapText="1"/>
    </xf>
    <xf numFmtId="0" fontId="31" fillId="3" borderId="0" xfId="0" applyFont="1" applyFill="1" applyAlignment="1" applyProtection="1">
      <alignment horizontal="center"/>
    </xf>
    <xf numFmtId="0" fontId="49" fillId="0" borderId="20" xfId="0" applyNumberFormat="1" applyFont="1" applyFill="1" applyBorder="1" applyAlignment="1" applyProtection="1">
      <alignment horizontal="left" vertical="center"/>
    </xf>
    <xf numFmtId="0" fontId="49" fillId="0" borderId="48" xfId="0" applyNumberFormat="1" applyFont="1" applyFill="1" applyBorder="1" applyAlignment="1" applyProtection="1">
      <alignment horizontal="left" vertical="center"/>
    </xf>
    <xf numFmtId="0" fontId="49" fillId="0" borderId="21" xfId="0" applyNumberFormat="1" applyFont="1" applyFill="1" applyBorder="1" applyAlignment="1" applyProtection="1">
      <alignment horizontal="left" vertical="center"/>
    </xf>
    <xf numFmtId="0" fontId="23" fillId="8" borderId="27" xfId="0" applyFont="1" applyFill="1" applyBorder="1" applyAlignment="1" applyProtection="1">
      <alignment horizontal="left" vertical="center" wrapText="1"/>
    </xf>
    <xf numFmtId="0" fontId="23" fillId="8" borderId="38" xfId="0" applyFont="1" applyFill="1" applyBorder="1" applyAlignment="1" applyProtection="1">
      <alignment horizontal="left" vertical="center" wrapText="1"/>
    </xf>
    <xf numFmtId="0" fontId="51" fillId="8" borderId="20" xfId="0" applyFont="1" applyFill="1" applyBorder="1" applyAlignment="1" applyProtection="1">
      <alignment horizontal="left" vertical="center" wrapText="1"/>
    </xf>
    <xf numFmtId="0" fontId="51" fillId="8" borderId="48" xfId="0" applyFont="1" applyFill="1" applyBorder="1" applyAlignment="1" applyProtection="1">
      <alignment horizontal="left" vertical="center" wrapText="1"/>
    </xf>
    <xf numFmtId="0" fontId="51" fillId="8" borderId="21" xfId="0" applyFont="1" applyFill="1" applyBorder="1" applyAlignment="1" applyProtection="1">
      <alignment horizontal="left" vertical="center" wrapText="1"/>
    </xf>
    <xf numFmtId="0" fontId="52" fillId="5" borderId="0" xfId="0" applyNumberFormat="1" applyFont="1" applyFill="1" applyBorder="1" applyAlignment="1" applyProtection="1">
      <alignment horizontal="left" vertical="center"/>
    </xf>
    <xf numFmtId="0" fontId="41" fillId="0" borderId="18" xfId="0" applyFont="1" applyFill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25" fillId="8" borderId="48" xfId="0" applyFont="1" applyFill="1" applyBorder="1" applyAlignment="1" applyProtection="1"/>
    <xf numFmtId="0" fontId="0" fillId="0" borderId="48" xfId="0" applyBorder="1" applyAlignment="1"/>
    <xf numFmtId="0" fontId="0" fillId="0" borderId="21" xfId="0" applyBorder="1" applyAlignment="1"/>
    <xf numFmtId="0" fontId="25" fillId="5" borderId="49" xfId="0" applyFont="1" applyFill="1" applyBorder="1" applyAlignment="1" applyProtection="1">
      <alignment horizontal="center" vertical="center"/>
    </xf>
    <xf numFmtId="0" fontId="38" fillId="5" borderId="12" xfId="0" applyFont="1" applyFill="1" applyBorder="1" applyAlignment="1" applyProtection="1">
      <alignment horizontal="center" vertical="center"/>
    </xf>
    <xf numFmtId="0" fontId="38" fillId="5" borderId="16" xfId="0" applyFont="1" applyFill="1" applyBorder="1" applyAlignment="1" applyProtection="1">
      <alignment horizontal="center" vertical="center"/>
    </xf>
    <xf numFmtId="0" fontId="25" fillId="5" borderId="12" xfId="0" applyFont="1" applyFill="1" applyBorder="1" applyAlignment="1" applyProtection="1">
      <alignment horizontal="center" vertical="center"/>
    </xf>
    <xf numFmtId="0" fontId="38" fillId="8" borderId="4" xfId="0" applyFont="1" applyFill="1" applyBorder="1" applyProtection="1"/>
    <xf numFmtId="0" fontId="39" fillId="8" borderId="46" xfId="0" applyFont="1" applyFill="1" applyBorder="1" applyAlignment="1" applyProtection="1">
      <alignment horizontal="left" vertical="center"/>
    </xf>
  </cellXfs>
  <cellStyles count="9">
    <cellStyle name="Euro" xfId="1"/>
    <cellStyle name="Euro 2" xfId="2"/>
    <cellStyle name="Komma 2" xfId="3"/>
    <cellStyle name="Komma 2 4" xfId="4"/>
    <cellStyle name="Komma 3" xfId="5"/>
    <cellStyle name="Standard" xfId="0" builtinId="0"/>
    <cellStyle name="Standard 2" xfId="6"/>
    <cellStyle name="Standard 3" xfId="7"/>
    <cellStyle name="Standard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7"/>
  <sheetViews>
    <sheetView tabSelected="1" zoomScaleNormal="100" zoomScaleSheetLayoutView="40" workbookViewId="0">
      <selection activeCell="O20" sqref="O20"/>
    </sheetView>
  </sheetViews>
  <sheetFormatPr baseColWidth="10" defaultRowHeight="12.75" x14ac:dyDescent="0.2"/>
  <cols>
    <col min="1" max="1" width="5.85546875" style="9" customWidth="1"/>
    <col min="2" max="2" width="5.140625" style="9" customWidth="1"/>
    <col min="3" max="3" width="36.7109375" style="40" customWidth="1"/>
    <col min="4" max="4" width="13" style="41" customWidth="1"/>
    <col min="5" max="5" width="4.85546875" style="35" bestFit="1" customWidth="1"/>
    <col min="6" max="6" width="9.5703125" style="35" customWidth="1"/>
    <col min="7" max="7" width="7.42578125" style="35" customWidth="1"/>
    <col min="8" max="8" width="8.5703125" style="197" customWidth="1"/>
    <col min="9" max="9" width="19.5703125" style="9" customWidth="1"/>
    <col min="10" max="10" width="18.85546875" style="9" customWidth="1"/>
    <col min="11" max="11" width="14.5703125" style="9" customWidth="1"/>
    <col min="12" max="12" width="12.5703125" style="35" customWidth="1"/>
    <col min="13" max="13" width="16.5703125" style="35" customWidth="1"/>
    <col min="14" max="14" width="18.7109375" style="9" customWidth="1"/>
    <col min="15" max="15" width="18" style="9" customWidth="1"/>
    <col min="16" max="16" width="17.140625" style="9" customWidth="1"/>
    <col min="17" max="17" width="18" style="9" customWidth="1"/>
    <col min="18" max="18" width="37" style="9" customWidth="1"/>
    <col min="19" max="19" width="21.42578125" style="9" customWidth="1"/>
    <col min="20" max="16384" width="11.42578125" style="9"/>
  </cols>
  <sheetData>
    <row r="1" spans="1:19" ht="18" x14ac:dyDescent="0.25">
      <c r="A1" s="5" t="s">
        <v>13</v>
      </c>
      <c r="B1" s="5"/>
      <c r="C1" s="6"/>
      <c r="D1" s="7"/>
      <c r="E1" s="7"/>
      <c r="F1" s="7"/>
      <c r="G1" s="7"/>
      <c r="H1" s="176"/>
      <c r="I1" s="8"/>
      <c r="J1" s="8"/>
      <c r="K1" s="8"/>
      <c r="L1" s="7"/>
      <c r="M1" s="7"/>
      <c r="N1" s="2"/>
      <c r="O1" s="2"/>
    </row>
    <row r="2" spans="1:19" x14ac:dyDescent="0.2">
      <c r="A2" s="44" t="s">
        <v>14</v>
      </c>
      <c r="B2" s="44"/>
      <c r="C2" s="44"/>
      <c r="D2" s="45"/>
      <c r="E2" s="45"/>
      <c r="F2" s="45"/>
      <c r="G2" s="45"/>
      <c r="H2" s="177"/>
      <c r="I2" s="43"/>
      <c r="J2" s="43"/>
      <c r="K2" s="43"/>
      <c r="L2" s="42"/>
      <c r="M2" s="42"/>
      <c r="N2" s="61"/>
      <c r="O2" s="61"/>
      <c r="P2" s="76"/>
      <c r="Q2" s="76"/>
      <c r="R2" s="76"/>
    </row>
    <row r="3" spans="1:19" x14ac:dyDescent="0.2">
      <c r="A3" s="44" t="s">
        <v>15</v>
      </c>
      <c r="B3" s="44"/>
      <c r="C3" s="44"/>
      <c r="D3" s="45"/>
      <c r="E3" s="45"/>
      <c r="F3" s="45"/>
      <c r="G3" s="45"/>
      <c r="H3" s="177"/>
      <c r="I3" s="43"/>
      <c r="J3" s="43"/>
      <c r="K3" s="43"/>
      <c r="L3" s="42"/>
      <c r="M3" s="42"/>
      <c r="N3" s="61"/>
      <c r="O3" s="61"/>
      <c r="P3" s="76"/>
      <c r="Q3" s="76"/>
      <c r="R3" s="76"/>
    </row>
    <row r="4" spans="1:19" x14ac:dyDescent="0.2">
      <c r="A4" s="44" t="s">
        <v>16</v>
      </c>
      <c r="B4" s="44"/>
      <c r="C4" s="44"/>
      <c r="D4" s="45"/>
      <c r="E4" s="45"/>
      <c r="F4" s="45"/>
      <c r="G4" s="45"/>
      <c r="H4" s="177"/>
      <c r="I4" s="43"/>
      <c r="J4" s="43"/>
      <c r="K4" s="43"/>
      <c r="L4" s="42"/>
      <c r="M4" s="42"/>
      <c r="N4" s="61"/>
      <c r="O4" s="61"/>
      <c r="P4" s="76"/>
      <c r="Q4" s="76"/>
      <c r="R4" s="76"/>
    </row>
    <row r="5" spans="1:19" x14ac:dyDescent="0.2">
      <c r="A5" s="44" t="s">
        <v>17</v>
      </c>
      <c r="B5" s="44"/>
      <c r="C5" s="46"/>
      <c r="D5" s="42"/>
      <c r="E5" s="42"/>
      <c r="F5" s="42"/>
      <c r="G5" s="42"/>
      <c r="H5" s="178"/>
      <c r="I5" s="43"/>
      <c r="J5" s="43"/>
      <c r="K5" s="43"/>
      <c r="L5" s="47"/>
      <c r="M5" s="47"/>
      <c r="N5" s="61"/>
      <c r="O5" s="61"/>
      <c r="P5" s="76"/>
      <c r="Q5" s="76"/>
      <c r="R5" s="76"/>
    </row>
    <row r="6" spans="1:19" x14ac:dyDescent="0.2">
      <c r="A6" s="48"/>
      <c r="B6" s="48"/>
      <c r="C6" s="43"/>
      <c r="D6" s="42"/>
      <c r="E6" s="42"/>
      <c r="F6" s="42"/>
      <c r="G6" s="42"/>
      <c r="H6" s="178"/>
      <c r="I6" s="43"/>
      <c r="J6" s="43"/>
      <c r="K6" s="43"/>
      <c r="L6" s="49"/>
      <c r="M6" s="49"/>
      <c r="N6" s="61"/>
      <c r="O6" s="61"/>
      <c r="P6" s="76"/>
      <c r="Q6" s="76"/>
      <c r="R6" s="76"/>
    </row>
    <row r="7" spans="1:19" ht="23.25" x14ac:dyDescent="0.35">
      <c r="A7" s="50" t="s">
        <v>80</v>
      </c>
      <c r="B7" s="51"/>
      <c r="C7" s="52"/>
      <c r="D7" s="53"/>
      <c r="E7" s="53"/>
      <c r="F7" s="394" t="s">
        <v>180</v>
      </c>
      <c r="G7" s="53"/>
      <c r="H7" s="179"/>
      <c r="I7" s="54"/>
      <c r="J7" s="403" t="s">
        <v>150</v>
      </c>
      <c r="K7" s="403"/>
      <c r="L7" s="403"/>
      <c r="M7" s="55"/>
      <c r="N7" s="56"/>
      <c r="O7" s="56"/>
      <c r="P7" s="77"/>
      <c r="Q7" s="77"/>
      <c r="R7" s="76"/>
    </row>
    <row r="8" spans="1:19" ht="15" x14ac:dyDescent="0.25">
      <c r="A8" s="57" t="s">
        <v>151</v>
      </c>
      <c r="B8" s="48"/>
      <c r="C8" s="58"/>
      <c r="D8" s="59"/>
      <c r="E8" s="59"/>
      <c r="F8" s="59"/>
      <c r="G8" s="59"/>
      <c r="H8" s="180"/>
      <c r="I8" s="43"/>
      <c r="J8" s="43"/>
      <c r="K8" s="43"/>
      <c r="L8" s="60"/>
      <c r="M8" s="60"/>
      <c r="N8" s="61"/>
      <c r="O8" s="61"/>
      <c r="P8" s="76"/>
      <c r="Q8" s="76"/>
      <c r="R8" s="76"/>
    </row>
    <row r="9" spans="1:19" ht="13.15" customHeight="1" thickBot="1" x14ac:dyDescent="0.25">
      <c r="A9" s="78"/>
      <c r="B9" s="78"/>
      <c r="C9" s="79"/>
      <c r="D9" s="80"/>
      <c r="E9" s="80"/>
      <c r="F9" s="80"/>
      <c r="G9" s="80"/>
      <c r="H9" s="181"/>
      <c r="I9" s="78"/>
      <c r="J9" s="78"/>
      <c r="K9" s="78"/>
      <c r="L9" s="81"/>
      <c r="M9" s="81"/>
      <c r="N9" s="61"/>
      <c r="O9" s="61"/>
      <c r="P9" s="76"/>
      <c r="Q9" s="76"/>
      <c r="R9" s="76"/>
    </row>
    <row r="10" spans="1:19" x14ac:dyDescent="0.2">
      <c r="A10" s="215" t="s">
        <v>20</v>
      </c>
      <c r="B10" s="216"/>
      <c r="C10" s="216"/>
      <c r="D10" s="217"/>
      <c r="E10" s="217"/>
      <c r="F10" s="217"/>
      <c r="G10" s="217"/>
      <c r="H10" s="218"/>
      <c r="I10" s="216"/>
      <c r="J10" s="216"/>
      <c r="K10" s="216"/>
      <c r="L10" s="217"/>
      <c r="M10" s="219"/>
      <c r="N10" s="82"/>
      <c r="O10" s="82"/>
      <c r="P10" s="83"/>
      <c r="Q10" s="83"/>
      <c r="R10" s="76"/>
    </row>
    <row r="11" spans="1:19" ht="20.25" customHeight="1" x14ac:dyDescent="0.2">
      <c r="A11" s="220" t="s">
        <v>129</v>
      </c>
      <c r="B11" s="203"/>
      <c r="C11" s="78"/>
      <c r="D11" s="204"/>
      <c r="E11" s="204"/>
      <c r="F11" s="204"/>
      <c r="G11" s="204"/>
      <c r="H11" s="205"/>
      <c r="I11" s="78"/>
      <c r="J11" s="78"/>
      <c r="K11" s="78"/>
      <c r="L11" s="204"/>
      <c r="M11" s="221"/>
      <c r="N11" s="61"/>
      <c r="O11" s="61"/>
      <c r="P11" s="62"/>
      <c r="Q11" s="62"/>
      <c r="R11" s="76"/>
    </row>
    <row r="12" spans="1:19" ht="17.25" customHeight="1" thickBot="1" x14ac:dyDescent="0.25">
      <c r="A12" s="222" t="s">
        <v>130</v>
      </c>
      <c r="B12" s="223"/>
      <c r="C12" s="224"/>
      <c r="D12" s="225"/>
      <c r="E12" s="225"/>
      <c r="F12" s="225"/>
      <c r="G12" s="225"/>
      <c r="H12" s="226"/>
      <c r="I12" s="224"/>
      <c r="J12" s="224"/>
      <c r="K12" s="224"/>
      <c r="L12" s="225"/>
      <c r="M12" s="227"/>
      <c r="N12" s="61"/>
      <c r="O12" s="61"/>
      <c r="P12" s="62"/>
      <c r="Q12" s="62"/>
      <c r="R12" s="76"/>
    </row>
    <row r="13" spans="1:19" ht="43.5" customHeight="1" thickBot="1" x14ac:dyDescent="0.25">
      <c r="A13" s="61"/>
      <c r="B13" s="61"/>
      <c r="C13" s="84"/>
      <c r="D13" s="85"/>
      <c r="E13" s="86"/>
      <c r="F13" s="86"/>
      <c r="G13" s="86"/>
      <c r="H13" s="182"/>
      <c r="I13" s="61"/>
      <c r="J13" s="61"/>
      <c r="K13" s="61"/>
      <c r="L13" s="86"/>
      <c r="M13" s="86"/>
      <c r="N13" s="395" t="s">
        <v>74</v>
      </c>
      <c r="O13" s="396"/>
      <c r="P13" s="396"/>
      <c r="Q13" s="397"/>
      <c r="R13" s="76"/>
      <c r="S13" s="263"/>
    </row>
    <row r="14" spans="1:19" s="1" customFormat="1" ht="51.75" thickBot="1" x14ac:dyDescent="0.25">
      <c r="A14" s="404" t="s">
        <v>21</v>
      </c>
      <c r="B14" s="405"/>
      <c r="C14" s="405"/>
      <c r="D14" s="406"/>
      <c r="E14" s="152"/>
      <c r="F14" s="153" t="s">
        <v>96</v>
      </c>
      <c r="G14" s="154"/>
      <c r="H14" s="183"/>
      <c r="I14" s="155"/>
      <c r="J14" s="155"/>
      <c r="K14" s="155"/>
      <c r="L14" s="156"/>
      <c r="M14" s="157"/>
      <c r="N14" s="63" t="s">
        <v>75</v>
      </c>
      <c r="O14" s="64" t="s">
        <v>76</v>
      </c>
      <c r="P14" s="65" t="s">
        <v>81</v>
      </c>
      <c r="Q14" s="66" t="s">
        <v>82</v>
      </c>
      <c r="R14" s="66" t="s">
        <v>131</v>
      </c>
      <c r="S14" s="258" t="s">
        <v>160</v>
      </c>
    </row>
    <row r="15" spans="1:19" s="1" customFormat="1" ht="56.25" customHeight="1" thickBot="1" x14ac:dyDescent="0.25">
      <c r="A15" s="67" t="s">
        <v>5</v>
      </c>
      <c r="B15" s="68" t="s">
        <v>4</v>
      </c>
      <c r="C15" s="87" t="s">
        <v>0</v>
      </c>
      <c r="D15" s="88" t="s">
        <v>6</v>
      </c>
      <c r="E15" s="89" t="s">
        <v>1</v>
      </c>
      <c r="F15" s="90" t="s">
        <v>3</v>
      </c>
      <c r="G15" s="91" t="s">
        <v>87</v>
      </c>
      <c r="H15" s="184" t="s">
        <v>88</v>
      </c>
      <c r="I15" s="92" t="s">
        <v>9</v>
      </c>
      <c r="J15" s="92" t="s">
        <v>10</v>
      </c>
      <c r="K15" s="92" t="s">
        <v>11</v>
      </c>
      <c r="L15" s="93" t="s">
        <v>134</v>
      </c>
      <c r="M15" s="94" t="s">
        <v>12</v>
      </c>
      <c r="N15" s="398" t="s">
        <v>77</v>
      </c>
      <c r="O15" s="399"/>
      <c r="P15" s="399"/>
      <c r="Q15" s="400"/>
      <c r="R15" s="273" t="s">
        <v>132</v>
      </c>
      <c r="S15" s="259"/>
    </row>
    <row r="16" spans="1:19" s="10" customFormat="1" ht="27" customHeight="1" thickBot="1" x14ac:dyDescent="0.25">
      <c r="A16" s="69" t="s">
        <v>22</v>
      </c>
      <c r="B16" s="69">
        <v>0</v>
      </c>
      <c r="C16" s="70" t="s">
        <v>23</v>
      </c>
      <c r="D16" s="71" t="s">
        <v>24</v>
      </c>
      <c r="E16" s="71" t="s">
        <v>2</v>
      </c>
      <c r="F16" s="71">
        <v>200</v>
      </c>
      <c r="G16" s="71"/>
      <c r="H16" s="185"/>
      <c r="I16" s="71" t="s">
        <v>25</v>
      </c>
      <c r="J16" s="71" t="s">
        <v>26</v>
      </c>
      <c r="K16" s="71">
        <v>123456</v>
      </c>
      <c r="L16" s="270">
        <v>0.5</v>
      </c>
      <c r="M16" s="72">
        <v>100</v>
      </c>
      <c r="N16" s="206" t="s">
        <v>78</v>
      </c>
      <c r="O16" s="207" t="s">
        <v>79</v>
      </c>
      <c r="P16" s="207" t="s">
        <v>149</v>
      </c>
      <c r="Q16" s="243">
        <v>44895</v>
      </c>
      <c r="R16" s="208" t="s">
        <v>135</v>
      </c>
      <c r="S16" s="269">
        <v>1234567891234</v>
      </c>
    </row>
    <row r="17" spans="1:19" ht="32.25" customHeight="1" thickBot="1" x14ac:dyDescent="0.25">
      <c r="A17" s="407" t="s">
        <v>85</v>
      </c>
      <c r="B17" s="408"/>
      <c r="C17" s="408"/>
      <c r="D17" s="117"/>
      <c r="E17" s="118"/>
      <c r="F17" s="118"/>
      <c r="G17" s="118"/>
      <c r="H17" s="186"/>
      <c r="I17" s="416"/>
      <c r="J17" s="417"/>
      <c r="K17" s="417"/>
      <c r="L17" s="417"/>
      <c r="M17" s="418"/>
      <c r="N17" s="119"/>
      <c r="O17" s="120"/>
      <c r="P17" s="120"/>
      <c r="Q17" s="121"/>
      <c r="R17" s="209"/>
      <c r="S17" s="264"/>
    </row>
    <row r="18" spans="1:19" ht="33.75" customHeight="1" x14ac:dyDescent="0.2">
      <c r="A18" s="279" t="s">
        <v>62</v>
      </c>
      <c r="B18" s="282">
        <v>1</v>
      </c>
      <c r="C18" s="274" t="s">
        <v>115</v>
      </c>
      <c r="D18" s="165" t="s">
        <v>27</v>
      </c>
      <c r="E18" s="161" t="s">
        <v>2</v>
      </c>
      <c r="F18" s="164">
        <v>60</v>
      </c>
      <c r="G18" s="198">
        <v>0.01</v>
      </c>
      <c r="H18" s="201">
        <f>IF(L18&gt;0,G18,0)</f>
        <v>0</v>
      </c>
      <c r="I18" s="200"/>
      <c r="J18" s="272"/>
      <c r="K18" s="200"/>
      <c r="L18" s="235"/>
      <c r="M18" s="202">
        <f>SUM(F18*L18)</f>
        <v>0</v>
      </c>
      <c r="N18" s="73"/>
      <c r="O18" s="74"/>
      <c r="P18" s="74"/>
      <c r="Q18" s="75"/>
      <c r="R18" s="267"/>
      <c r="S18" s="260"/>
    </row>
    <row r="19" spans="1:19" ht="33.75" customHeight="1" x14ac:dyDescent="0.2">
      <c r="A19" s="419" t="s">
        <v>181</v>
      </c>
      <c r="B19" s="283">
        <v>2</v>
      </c>
      <c r="C19" s="275" t="s">
        <v>170</v>
      </c>
      <c r="D19" s="169" t="s">
        <v>72</v>
      </c>
      <c r="E19" s="290" t="s">
        <v>2</v>
      </c>
      <c r="F19" s="291">
        <v>500</v>
      </c>
      <c r="G19" s="292">
        <v>0.09</v>
      </c>
      <c r="H19" s="293">
        <f>IF(L19&gt;0,G19,0)</f>
        <v>0</v>
      </c>
      <c r="I19" s="294"/>
      <c r="J19" s="295"/>
      <c r="K19" s="296"/>
      <c r="L19" s="297"/>
      <c r="M19" s="298">
        <f>SUM(F19*L19)</f>
        <v>0</v>
      </c>
      <c r="N19" s="237"/>
      <c r="O19" s="158"/>
      <c r="P19" s="158"/>
      <c r="Q19" s="159"/>
      <c r="R19" s="268"/>
      <c r="S19" s="261"/>
    </row>
    <row r="20" spans="1:19" ht="33.75" customHeight="1" x14ac:dyDescent="0.2">
      <c r="A20" s="281" t="s">
        <v>60</v>
      </c>
      <c r="B20" s="284">
        <v>3</v>
      </c>
      <c r="C20" s="276" t="s">
        <v>116</v>
      </c>
      <c r="D20" s="166" t="s">
        <v>27</v>
      </c>
      <c r="E20" s="160" t="s">
        <v>2</v>
      </c>
      <c r="F20" s="175">
        <v>1250</v>
      </c>
      <c r="G20" s="228">
        <v>0.27</v>
      </c>
      <c r="H20" s="229">
        <f>IF(L20&gt;0,G20,0)</f>
        <v>0</v>
      </c>
      <c r="I20" s="230"/>
      <c r="J20" s="233"/>
      <c r="K20" s="230"/>
      <c r="L20" s="297"/>
      <c r="M20" s="231">
        <f>SUM(F20*L20)</f>
        <v>0</v>
      </c>
      <c r="N20" s="237"/>
      <c r="O20" s="158"/>
      <c r="P20" s="158"/>
      <c r="Q20" s="159"/>
      <c r="R20" s="265"/>
      <c r="S20" s="261"/>
    </row>
    <row r="21" spans="1:19" ht="33.75" customHeight="1" x14ac:dyDescent="0.2">
      <c r="A21" s="420" t="s">
        <v>97</v>
      </c>
      <c r="B21" s="285">
        <v>4</v>
      </c>
      <c r="C21" s="276" t="s">
        <v>117</v>
      </c>
      <c r="D21" s="167" t="s">
        <v>27</v>
      </c>
      <c r="E21" s="112" t="s">
        <v>2</v>
      </c>
      <c r="F21" s="299">
        <v>6500</v>
      </c>
      <c r="G21" s="228">
        <v>1.65</v>
      </c>
      <c r="H21" s="229">
        <f t="shared" ref="H21:H81" si="0">IF(L21&gt;0,G21,0)</f>
        <v>0</v>
      </c>
      <c r="I21" s="244"/>
      <c r="J21" s="300"/>
      <c r="K21" s="244"/>
      <c r="L21" s="301"/>
      <c r="M21" s="302">
        <f>SUM(F21*L21)</f>
        <v>0</v>
      </c>
      <c r="N21" s="237"/>
      <c r="O21" s="158"/>
      <c r="P21" s="158"/>
      <c r="Q21" s="159"/>
      <c r="R21" s="265"/>
      <c r="S21" s="261"/>
    </row>
    <row r="22" spans="1:19" ht="33" customHeight="1" x14ac:dyDescent="0.2">
      <c r="A22" s="281" t="s">
        <v>28</v>
      </c>
      <c r="B22" s="284">
        <v>5</v>
      </c>
      <c r="C22" s="276" t="s">
        <v>118</v>
      </c>
      <c r="D22" s="166" t="s">
        <v>27</v>
      </c>
      <c r="E22" s="160" t="s">
        <v>2</v>
      </c>
      <c r="F22" s="175">
        <v>820</v>
      </c>
      <c r="G22" s="228">
        <v>0.21</v>
      </c>
      <c r="H22" s="229">
        <f t="shared" si="0"/>
        <v>0</v>
      </c>
      <c r="I22" s="230"/>
      <c r="J22" s="233"/>
      <c r="K22" s="230"/>
      <c r="L22" s="236"/>
      <c r="M22" s="231">
        <f t="shared" ref="M22:M62" si="1">SUM(F22*L22)</f>
        <v>0</v>
      </c>
      <c r="N22" s="174"/>
      <c r="O22" s="96"/>
      <c r="P22" s="96"/>
      <c r="Q22" s="97"/>
      <c r="R22" s="265"/>
      <c r="S22" s="261"/>
    </row>
    <row r="23" spans="1:19" ht="34.5" customHeight="1" x14ac:dyDescent="0.2">
      <c r="A23" s="325" t="s">
        <v>29</v>
      </c>
      <c r="B23" s="286">
        <v>6</v>
      </c>
      <c r="C23" s="276" t="s">
        <v>119</v>
      </c>
      <c r="D23" s="168" t="s">
        <v>27</v>
      </c>
      <c r="E23" s="162" t="s">
        <v>2</v>
      </c>
      <c r="F23" s="240">
        <v>1250</v>
      </c>
      <c r="G23" s="228">
        <v>0.33</v>
      </c>
      <c r="H23" s="229">
        <f t="shared" si="0"/>
        <v>0</v>
      </c>
      <c r="I23" s="230"/>
      <c r="J23" s="247"/>
      <c r="K23" s="248"/>
      <c r="L23" s="297"/>
      <c r="M23" s="303">
        <f t="shared" si="1"/>
        <v>0</v>
      </c>
      <c r="N23" s="174"/>
      <c r="O23" s="96"/>
      <c r="P23" s="96"/>
      <c r="Q23" s="97"/>
      <c r="R23" s="265"/>
      <c r="S23" s="261"/>
    </row>
    <row r="24" spans="1:19" ht="34.5" customHeight="1" x14ac:dyDescent="0.2">
      <c r="A24" s="281" t="s">
        <v>61</v>
      </c>
      <c r="B24" s="284">
        <v>7</v>
      </c>
      <c r="C24" s="276" t="s">
        <v>120</v>
      </c>
      <c r="D24" s="166" t="s">
        <v>161</v>
      </c>
      <c r="E24" s="163" t="s">
        <v>2</v>
      </c>
      <c r="F24" s="245">
        <v>1250</v>
      </c>
      <c r="G24" s="228">
        <v>0.31</v>
      </c>
      <c r="H24" s="229">
        <f t="shared" si="0"/>
        <v>0</v>
      </c>
      <c r="I24" s="230"/>
      <c r="J24" s="233"/>
      <c r="K24" s="230"/>
      <c r="L24" s="236"/>
      <c r="M24" s="231">
        <f>SUM(F24*L24)</f>
        <v>0</v>
      </c>
      <c r="N24" s="174"/>
      <c r="O24" s="96"/>
      <c r="P24" s="96"/>
      <c r="Q24" s="97"/>
      <c r="R24" s="265"/>
      <c r="S24" s="261"/>
    </row>
    <row r="25" spans="1:19" ht="34.5" customHeight="1" x14ac:dyDescent="0.2">
      <c r="A25" s="281" t="s">
        <v>63</v>
      </c>
      <c r="B25" s="284">
        <v>8</v>
      </c>
      <c r="C25" s="276" t="s">
        <v>89</v>
      </c>
      <c r="D25" s="166" t="s">
        <v>27</v>
      </c>
      <c r="E25" s="160" t="s">
        <v>2</v>
      </c>
      <c r="F25" s="175">
        <v>660</v>
      </c>
      <c r="G25" s="228">
        <v>0.17</v>
      </c>
      <c r="H25" s="229">
        <f t="shared" si="0"/>
        <v>0</v>
      </c>
      <c r="I25" s="244"/>
      <c r="J25" s="233"/>
      <c r="K25" s="230"/>
      <c r="L25" s="236"/>
      <c r="M25" s="231">
        <f>SUM(F25*L25)</f>
        <v>0</v>
      </c>
      <c r="N25" s="174"/>
      <c r="O25" s="96"/>
      <c r="P25" s="96"/>
      <c r="Q25" s="97"/>
      <c r="R25" s="265"/>
      <c r="S25" s="261"/>
    </row>
    <row r="26" spans="1:19" ht="40.15" customHeight="1" x14ac:dyDescent="0.2">
      <c r="A26" s="281" t="s">
        <v>64</v>
      </c>
      <c r="B26" s="284">
        <v>9</v>
      </c>
      <c r="C26" s="277" t="s">
        <v>121</v>
      </c>
      <c r="D26" s="166" t="s">
        <v>65</v>
      </c>
      <c r="E26" s="160" t="s">
        <v>2</v>
      </c>
      <c r="F26" s="175">
        <v>3880</v>
      </c>
      <c r="G26" s="228">
        <v>1.76</v>
      </c>
      <c r="H26" s="229">
        <f t="shared" si="0"/>
        <v>0</v>
      </c>
      <c r="I26" s="244"/>
      <c r="J26" s="233"/>
      <c r="K26" s="230"/>
      <c r="L26" s="236"/>
      <c r="M26" s="231">
        <f t="shared" si="1"/>
        <v>0</v>
      </c>
      <c r="N26" s="174"/>
      <c r="O26" s="96"/>
      <c r="P26" s="96"/>
      <c r="Q26" s="97"/>
      <c r="R26" s="265"/>
      <c r="S26" s="261"/>
    </row>
    <row r="27" spans="1:19" ht="46.5" customHeight="1" x14ac:dyDescent="0.2">
      <c r="A27" s="281" t="s">
        <v>30</v>
      </c>
      <c r="B27" s="284">
        <v>10</v>
      </c>
      <c r="C27" s="277" t="s">
        <v>162</v>
      </c>
      <c r="D27" s="166" t="s">
        <v>31</v>
      </c>
      <c r="E27" s="160" t="s">
        <v>2</v>
      </c>
      <c r="F27" s="175">
        <v>20000</v>
      </c>
      <c r="G27" s="228">
        <v>7.03</v>
      </c>
      <c r="H27" s="229">
        <f t="shared" si="0"/>
        <v>0</v>
      </c>
      <c r="I27" s="230"/>
      <c r="J27" s="233"/>
      <c r="K27" s="230"/>
      <c r="L27" s="236"/>
      <c r="M27" s="231">
        <f t="shared" si="1"/>
        <v>0</v>
      </c>
      <c r="N27" s="174"/>
      <c r="O27" s="96"/>
      <c r="P27" s="96"/>
      <c r="Q27" s="97"/>
      <c r="R27" s="265"/>
      <c r="S27" s="261"/>
    </row>
    <row r="28" spans="1:19" ht="33" customHeight="1" x14ac:dyDescent="0.2">
      <c r="A28" s="281" t="s">
        <v>32</v>
      </c>
      <c r="B28" s="284">
        <v>11</v>
      </c>
      <c r="C28" s="277" t="s">
        <v>101</v>
      </c>
      <c r="D28" s="169" t="s">
        <v>83</v>
      </c>
      <c r="E28" s="160" t="s">
        <v>2</v>
      </c>
      <c r="F28" s="175">
        <v>1000</v>
      </c>
      <c r="G28" s="228">
        <v>0.47</v>
      </c>
      <c r="H28" s="229">
        <f t="shared" si="0"/>
        <v>0</v>
      </c>
      <c r="I28" s="230"/>
      <c r="J28" s="233"/>
      <c r="K28" s="230"/>
      <c r="L28" s="236"/>
      <c r="M28" s="231">
        <f t="shared" si="1"/>
        <v>0</v>
      </c>
      <c r="N28" s="174"/>
      <c r="O28" s="96"/>
      <c r="P28" s="96"/>
      <c r="Q28" s="97"/>
      <c r="R28" s="265"/>
      <c r="S28" s="261"/>
    </row>
    <row r="29" spans="1:19" ht="36.75" customHeight="1" x14ac:dyDescent="0.2">
      <c r="A29" s="419" t="s">
        <v>182</v>
      </c>
      <c r="B29" s="283">
        <v>12</v>
      </c>
      <c r="C29" s="275" t="s">
        <v>169</v>
      </c>
      <c r="D29" s="169" t="s">
        <v>155</v>
      </c>
      <c r="E29" s="290" t="s">
        <v>2</v>
      </c>
      <c r="F29" s="291">
        <v>1800</v>
      </c>
      <c r="G29" s="292">
        <v>0.33</v>
      </c>
      <c r="H29" s="293">
        <f t="shared" ref="H29" si="2">IF(L29&gt;0,G29,0)</f>
        <v>0</v>
      </c>
      <c r="I29" s="294"/>
      <c r="J29" s="295"/>
      <c r="K29" s="296"/>
      <c r="L29" s="236"/>
      <c r="M29" s="298">
        <f t="shared" ref="M29" si="3">SUM(F29*L29)</f>
        <v>0</v>
      </c>
      <c r="N29" s="174"/>
      <c r="O29" s="96"/>
      <c r="P29" s="96"/>
      <c r="Q29" s="97"/>
      <c r="R29" s="265"/>
      <c r="S29" s="261"/>
    </row>
    <row r="30" spans="1:19" ht="40.15" customHeight="1" x14ac:dyDescent="0.2">
      <c r="A30" s="281" t="s">
        <v>33</v>
      </c>
      <c r="B30" s="284">
        <v>13</v>
      </c>
      <c r="C30" s="276" t="s">
        <v>102</v>
      </c>
      <c r="D30" s="166" t="s">
        <v>27</v>
      </c>
      <c r="E30" s="160" t="s">
        <v>2</v>
      </c>
      <c r="F30" s="175">
        <v>10000</v>
      </c>
      <c r="G30" s="228">
        <v>1.75</v>
      </c>
      <c r="H30" s="229">
        <f t="shared" si="0"/>
        <v>0</v>
      </c>
      <c r="I30" s="230"/>
      <c r="J30" s="233"/>
      <c r="K30" s="230"/>
      <c r="L30" s="236"/>
      <c r="M30" s="231">
        <f t="shared" si="1"/>
        <v>0</v>
      </c>
      <c r="N30" s="174"/>
      <c r="O30" s="96"/>
      <c r="P30" s="96"/>
      <c r="Q30" s="97"/>
      <c r="R30" s="265"/>
      <c r="S30" s="261"/>
    </row>
    <row r="31" spans="1:19" ht="40.15" customHeight="1" x14ac:dyDescent="0.2">
      <c r="A31" s="281" t="s">
        <v>34</v>
      </c>
      <c r="B31" s="284">
        <v>14</v>
      </c>
      <c r="C31" s="276" t="s">
        <v>122</v>
      </c>
      <c r="D31" s="166" t="s">
        <v>27</v>
      </c>
      <c r="E31" s="160" t="s">
        <v>2</v>
      </c>
      <c r="F31" s="175">
        <v>680</v>
      </c>
      <c r="G31" s="228">
        <v>0.15</v>
      </c>
      <c r="H31" s="229">
        <f t="shared" si="0"/>
        <v>0</v>
      </c>
      <c r="I31" s="230"/>
      <c r="J31" s="233"/>
      <c r="K31" s="295"/>
      <c r="L31" s="236"/>
      <c r="M31" s="231">
        <f t="shared" si="1"/>
        <v>0</v>
      </c>
      <c r="N31" s="174"/>
      <c r="O31" s="96"/>
      <c r="P31" s="96"/>
      <c r="Q31" s="97"/>
      <c r="R31" s="265"/>
      <c r="S31" s="261"/>
    </row>
    <row r="32" spans="1:19" ht="40.15" customHeight="1" x14ac:dyDescent="0.2">
      <c r="A32" s="281" t="s">
        <v>35</v>
      </c>
      <c r="B32" s="284">
        <v>15</v>
      </c>
      <c r="C32" s="276" t="s">
        <v>177</v>
      </c>
      <c r="D32" s="166" t="s">
        <v>27</v>
      </c>
      <c r="E32" s="160" t="s">
        <v>2</v>
      </c>
      <c r="F32" s="175">
        <v>8700</v>
      </c>
      <c r="G32" s="228">
        <v>1.88</v>
      </c>
      <c r="H32" s="229">
        <f t="shared" si="0"/>
        <v>0</v>
      </c>
      <c r="I32" s="230"/>
      <c r="J32" s="233"/>
      <c r="K32" s="230"/>
      <c r="L32" s="236"/>
      <c r="M32" s="231">
        <f t="shared" si="1"/>
        <v>0</v>
      </c>
      <c r="N32" s="174"/>
      <c r="O32" s="96"/>
      <c r="P32" s="96"/>
      <c r="Q32" s="97"/>
      <c r="R32" s="265"/>
      <c r="S32" s="261"/>
    </row>
    <row r="33" spans="1:19" ht="40.15" customHeight="1" x14ac:dyDescent="0.2">
      <c r="A33" s="281" t="s">
        <v>36</v>
      </c>
      <c r="B33" s="284">
        <v>16</v>
      </c>
      <c r="C33" s="276" t="s">
        <v>90</v>
      </c>
      <c r="D33" s="166" t="s">
        <v>37</v>
      </c>
      <c r="E33" s="160" t="s">
        <v>2</v>
      </c>
      <c r="F33" s="175">
        <v>3500</v>
      </c>
      <c r="G33" s="228">
        <v>4.76</v>
      </c>
      <c r="H33" s="229">
        <f t="shared" si="0"/>
        <v>0</v>
      </c>
      <c r="I33" s="230"/>
      <c r="J33" s="233"/>
      <c r="K33" s="230"/>
      <c r="L33" s="236"/>
      <c r="M33" s="231">
        <f t="shared" si="1"/>
        <v>0</v>
      </c>
      <c r="N33" s="174"/>
      <c r="O33" s="96"/>
      <c r="P33" s="96"/>
      <c r="Q33" s="97"/>
      <c r="R33" s="265"/>
      <c r="S33" s="261"/>
    </row>
    <row r="34" spans="1:19" ht="40.15" customHeight="1" x14ac:dyDescent="0.2">
      <c r="A34" s="281" t="s">
        <v>142</v>
      </c>
      <c r="B34" s="287">
        <v>17</v>
      </c>
      <c r="C34" s="276" t="s">
        <v>136</v>
      </c>
      <c r="D34" s="167" t="s">
        <v>37</v>
      </c>
      <c r="E34" s="160" t="s">
        <v>2</v>
      </c>
      <c r="F34" s="175">
        <v>2800</v>
      </c>
      <c r="G34" s="228">
        <v>2.33</v>
      </c>
      <c r="H34" s="229">
        <f t="shared" si="0"/>
        <v>0</v>
      </c>
      <c r="I34" s="230"/>
      <c r="J34" s="233"/>
      <c r="K34" s="230"/>
      <c r="L34" s="236"/>
      <c r="M34" s="231">
        <f t="shared" si="1"/>
        <v>0</v>
      </c>
      <c r="N34" s="174"/>
      <c r="O34" s="96"/>
      <c r="P34" s="96"/>
      <c r="Q34" s="97"/>
      <c r="R34" s="265"/>
      <c r="S34" s="261"/>
    </row>
    <row r="35" spans="1:19" ht="40.15" customHeight="1" x14ac:dyDescent="0.2">
      <c r="A35" s="281" t="s">
        <v>99</v>
      </c>
      <c r="B35" s="287">
        <v>18</v>
      </c>
      <c r="C35" s="276" t="s">
        <v>123</v>
      </c>
      <c r="D35" s="166" t="s">
        <v>27</v>
      </c>
      <c r="E35" s="160" t="s">
        <v>2</v>
      </c>
      <c r="F35" s="175">
        <v>1050</v>
      </c>
      <c r="G35" s="228">
        <v>0.18</v>
      </c>
      <c r="H35" s="229">
        <f t="shared" si="0"/>
        <v>0</v>
      </c>
      <c r="I35" s="230"/>
      <c r="J35" s="233"/>
      <c r="K35" s="230"/>
      <c r="L35" s="236"/>
      <c r="M35" s="231">
        <f>SUM(F35*L35)</f>
        <v>0</v>
      </c>
      <c r="N35" s="174"/>
      <c r="O35" s="96"/>
      <c r="P35" s="96"/>
      <c r="Q35" s="97"/>
      <c r="R35" s="265"/>
      <c r="S35" s="261"/>
    </row>
    <row r="36" spans="1:19" ht="40.15" customHeight="1" x14ac:dyDescent="0.2">
      <c r="A36" s="281" t="s">
        <v>38</v>
      </c>
      <c r="B36" s="284">
        <v>19</v>
      </c>
      <c r="C36" s="276" t="s">
        <v>103</v>
      </c>
      <c r="D36" s="166" t="s">
        <v>27</v>
      </c>
      <c r="E36" s="160" t="s">
        <v>2</v>
      </c>
      <c r="F36" s="175">
        <v>8800</v>
      </c>
      <c r="G36" s="228">
        <v>1.9</v>
      </c>
      <c r="H36" s="229">
        <f t="shared" si="0"/>
        <v>0</v>
      </c>
      <c r="I36" s="230"/>
      <c r="J36" s="233"/>
      <c r="K36" s="230"/>
      <c r="L36" s="236"/>
      <c r="M36" s="231">
        <f t="shared" si="1"/>
        <v>0</v>
      </c>
      <c r="N36" s="174"/>
      <c r="O36" s="96"/>
      <c r="P36" s="96"/>
      <c r="Q36" s="97"/>
      <c r="R36" s="265"/>
      <c r="S36" s="261"/>
    </row>
    <row r="37" spans="1:19" ht="40.15" customHeight="1" x14ac:dyDescent="0.2">
      <c r="A37" s="281" t="s">
        <v>39</v>
      </c>
      <c r="B37" s="284">
        <v>20</v>
      </c>
      <c r="C37" s="276" t="s">
        <v>178</v>
      </c>
      <c r="D37" s="166" t="s">
        <v>27</v>
      </c>
      <c r="E37" s="160" t="s">
        <v>2</v>
      </c>
      <c r="F37" s="175">
        <v>11000</v>
      </c>
      <c r="G37" s="228">
        <v>1.92</v>
      </c>
      <c r="H37" s="229">
        <f t="shared" si="0"/>
        <v>0</v>
      </c>
      <c r="I37" s="230"/>
      <c r="J37" s="233"/>
      <c r="K37" s="230"/>
      <c r="L37" s="236"/>
      <c r="M37" s="231">
        <f t="shared" si="1"/>
        <v>0</v>
      </c>
      <c r="N37" s="174"/>
      <c r="O37" s="96"/>
      <c r="P37" s="96"/>
      <c r="Q37" s="97"/>
      <c r="R37" s="265"/>
      <c r="S37" s="261"/>
    </row>
    <row r="38" spans="1:19" ht="40.15" customHeight="1" x14ac:dyDescent="0.2">
      <c r="A38" s="419" t="s">
        <v>183</v>
      </c>
      <c r="B38" s="283">
        <v>21</v>
      </c>
      <c r="C38" s="275" t="s">
        <v>166</v>
      </c>
      <c r="D38" s="169" t="s">
        <v>72</v>
      </c>
      <c r="E38" s="290" t="s">
        <v>2</v>
      </c>
      <c r="F38" s="291">
        <v>6100</v>
      </c>
      <c r="G38" s="292">
        <v>1.1399999999999999</v>
      </c>
      <c r="H38" s="293">
        <f t="shared" ref="H38" si="4">IF(L38&gt;0,G38,0)</f>
        <v>0</v>
      </c>
      <c r="I38" s="296"/>
      <c r="J38" s="295"/>
      <c r="K38" s="296"/>
      <c r="L38" s="236"/>
      <c r="M38" s="298">
        <f t="shared" ref="M38" si="5">SUM(F38*L38)</f>
        <v>0</v>
      </c>
      <c r="N38" s="174"/>
      <c r="O38" s="96"/>
      <c r="P38" s="96"/>
      <c r="Q38" s="97"/>
      <c r="R38" s="265"/>
      <c r="S38" s="261"/>
    </row>
    <row r="39" spans="1:19" ht="40.15" customHeight="1" x14ac:dyDescent="0.2">
      <c r="A39" s="281" t="s">
        <v>40</v>
      </c>
      <c r="B39" s="287">
        <v>22</v>
      </c>
      <c r="C39" s="276" t="s">
        <v>91</v>
      </c>
      <c r="D39" s="166" t="s">
        <v>27</v>
      </c>
      <c r="E39" s="160" t="s">
        <v>2</v>
      </c>
      <c r="F39" s="175">
        <v>21800</v>
      </c>
      <c r="G39" s="228">
        <v>3.84</v>
      </c>
      <c r="H39" s="229">
        <f t="shared" si="0"/>
        <v>0</v>
      </c>
      <c r="I39" s="230"/>
      <c r="J39" s="233"/>
      <c r="K39" s="230"/>
      <c r="L39" s="236"/>
      <c r="M39" s="231">
        <f t="shared" si="1"/>
        <v>0</v>
      </c>
      <c r="N39" s="174"/>
      <c r="O39" s="96"/>
      <c r="P39" s="96"/>
      <c r="Q39" s="97"/>
      <c r="R39" s="265"/>
      <c r="S39" s="261"/>
    </row>
    <row r="40" spans="1:19" ht="40.15" customHeight="1" x14ac:dyDescent="0.2">
      <c r="A40" s="281" t="s">
        <v>41</v>
      </c>
      <c r="B40" s="287">
        <v>23</v>
      </c>
      <c r="C40" s="276" t="s">
        <v>113</v>
      </c>
      <c r="D40" s="166" t="s">
        <v>27</v>
      </c>
      <c r="E40" s="160" t="s">
        <v>2</v>
      </c>
      <c r="F40" s="175">
        <v>14600</v>
      </c>
      <c r="G40" s="228">
        <v>2.57</v>
      </c>
      <c r="H40" s="229">
        <f t="shared" si="0"/>
        <v>0</v>
      </c>
      <c r="I40" s="230"/>
      <c r="J40" s="233"/>
      <c r="K40" s="230"/>
      <c r="L40" s="236"/>
      <c r="M40" s="231">
        <f t="shared" si="1"/>
        <v>0</v>
      </c>
      <c r="N40" s="174"/>
      <c r="O40" s="96"/>
      <c r="P40" s="96"/>
      <c r="Q40" s="97"/>
      <c r="R40" s="265"/>
      <c r="S40" s="261"/>
    </row>
    <row r="41" spans="1:19" ht="40.15" customHeight="1" x14ac:dyDescent="0.2">
      <c r="A41" s="281" t="s">
        <v>100</v>
      </c>
      <c r="B41" s="287">
        <v>24</v>
      </c>
      <c r="C41" s="276" t="s">
        <v>124</v>
      </c>
      <c r="D41" s="166" t="s">
        <v>27</v>
      </c>
      <c r="E41" s="160" t="s">
        <v>2</v>
      </c>
      <c r="F41" s="175">
        <v>140</v>
      </c>
      <c r="G41" s="228">
        <v>0.05</v>
      </c>
      <c r="H41" s="229">
        <f t="shared" si="0"/>
        <v>0</v>
      </c>
      <c r="I41" s="230"/>
      <c r="J41" s="271"/>
      <c r="K41" s="230"/>
      <c r="L41" s="236"/>
      <c r="M41" s="231">
        <f>SUM(F41*L41)</f>
        <v>0</v>
      </c>
      <c r="N41" s="174"/>
      <c r="O41" s="96"/>
      <c r="P41" s="96"/>
      <c r="Q41" s="97"/>
      <c r="R41" s="265"/>
      <c r="S41" s="261"/>
    </row>
    <row r="42" spans="1:19" ht="40.15" customHeight="1" x14ac:dyDescent="0.2">
      <c r="A42" s="281" t="s">
        <v>66</v>
      </c>
      <c r="B42" s="287">
        <v>25</v>
      </c>
      <c r="C42" s="276" t="s">
        <v>163</v>
      </c>
      <c r="D42" s="166" t="s">
        <v>27</v>
      </c>
      <c r="E42" s="160" t="s">
        <v>2</v>
      </c>
      <c r="F42" s="175">
        <v>1000</v>
      </c>
      <c r="G42" s="228">
        <v>0.17</v>
      </c>
      <c r="H42" s="229">
        <f t="shared" si="0"/>
        <v>0</v>
      </c>
      <c r="I42" s="244"/>
      <c r="J42" s="233"/>
      <c r="K42" s="230"/>
      <c r="L42" s="236"/>
      <c r="M42" s="231">
        <f t="shared" si="1"/>
        <v>0</v>
      </c>
      <c r="N42" s="174"/>
      <c r="O42" s="96"/>
      <c r="P42" s="96"/>
      <c r="Q42" s="97"/>
      <c r="R42" s="265"/>
      <c r="S42" s="261"/>
    </row>
    <row r="43" spans="1:19" ht="40.15" customHeight="1" x14ac:dyDescent="0.2">
      <c r="A43" s="419" t="s">
        <v>184</v>
      </c>
      <c r="B43" s="283">
        <v>26</v>
      </c>
      <c r="C43" s="275" t="s">
        <v>167</v>
      </c>
      <c r="D43" s="169" t="s">
        <v>156</v>
      </c>
      <c r="E43" s="290" t="s">
        <v>2</v>
      </c>
      <c r="F43" s="291">
        <v>1000</v>
      </c>
      <c r="G43" s="292">
        <v>0.2</v>
      </c>
      <c r="H43" s="293">
        <f t="shared" ref="H43" si="6">IF(L43&gt;0,G43,0)</f>
        <v>0</v>
      </c>
      <c r="I43" s="294"/>
      <c r="J43" s="295"/>
      <c r="K43" s="296"/>
      <c r="L43" s="236"/>
      <c r="M43" s="298">
        <f t="shared" ref="M43" si="7">SUM(F43*L43)</f>
        <v>0</v>
      </c>
      <c r="N43" s="174"/>
      <c r="O43" s="96"/>
      <c r="P43" s="96"/>
      <c r="Q43" s="97"/>
      <c r="R43" s="265"/>
      <c r="S43" s="261"/>
    </row>
    <row r="44" spans="1:19" ht="40.15" customHeight="1" x14ac:dyDescent="0.2">
      <c r="A44" s="281" t="s">
        <v>67</v>
      </c>
      <c r="B44" s="287">
        <v>27</v>
      </c>
      <c r="C44" s="276" t="s">
        <v>92</v>
      </c>
      <c r="D44" s="166" t="s">
        <v>27</v>
      </c>
      <c r="E44" s="160" t="s">
        <v>2</v>
      </c>
      <c r="F44" s="175">
        <v>4700</v>
      </c>
      <c r="G44" s="228">
        <v>0.82</v>
      </c>
      <c r="H44" s="229">
        <f t="shared" si="0"/>
        <v>0</v>
      </c>
      <c r="I44" s="244"/>
      <c r="J44" s="233"/>
      <c r="K44" s="230"/>
      <c r="L44" s="236"/>
      <c r="M44" s="231">
        <f t="shared" si="1"/>
        <v>0</v>
      </c>
      <c r="N44" s="174"/>
      <c r="O44" s="96"/>
      <c r="P44" s="96"/>
      <c r="Q44" s="97"/>
      <c r="R44" s="265"/>
      <c r="S44" s="261"/>
    </row>
    <row r="45" spans="1:19" ht="40.15" customHeight="1" x14ac:dyDescent="0.2">
      <c r="A45" s="419" t="s">
        <v>185</v>
      </c>
      <c r="B45" s="283">
        <v>28</v>
      </c>
      <c r="C45" s="275" t="s">
        <v>168</v>
      </c>
      <c r="D45" s="169" t="s">
        <v>72</v>
      </c>
      <c r="E45" s="290" t="s">
        <v>2</v>
      </c>
      <c r="F45" s="291">
        <v>500</v>
      </c>
      <c r="G45" s="292">
        <v>0.09</v>
      </c>
      <c r="H45" s="293">
        <f t="shared" ref="H45" si="8">IF(L45&gt;0,G45,0)</f>
        <v>0</v>
      </c>
      <c r="I45" s="294"/>
      <c r="J45" s="295"/>
      <c r="K45" s="296"/>
      <c r="L45" s="236"/>
      <c r="M45" s="298">
        <f t="shared" ref="M45" si="9">SUM(F45*L45)</f>
        <v>0</v>
      </c>
      <c r="N45" s="174"/>
      <c r="O45" s="96"/>
      <c r="P45" s="96"/>
      <c r="Q45" s="97"/>
      <c r="R45" s="265"/>
      <c r="S45" s="261"/>
    </row>
    <row r="46" spans="1:19" ht="40.15" customHeight="1" x14ac:dyDescent="0.2">
      <c r="A46" s="281" t="s">
        <v>42</v>
      </c>
      <c r="B46" s="284">
        <v>29</v>
      </c>
      <c r="C46" s="276" t="s">
        <v>125</v>
      </c>
      <c r="D46" s="166" t="s">
        <v>27</v>
      </c>
      <c r="E46" s="160" t="s">
        <v>2</v>
      </c>
      <c r="F46" s="175">
        <v>1000</v>
      </c>
      <c r="G46" s="228">
        <v>0.27</v>
      </c>
      <c r="H46" s="229">
        <f t="shared" si="0"/>
        <v>0</v>
      </c>
      <c r="I46" s="230"/>
      <c r="J46" s="233"/>
      <c r="K46" s="230"/>
      <c r="L46" s="236"/>
      <c r="M46" s="231">
        <f t="shared" si="1"/>
        <v>0</v>
      </c>
      <c r="N46" s="174"/>
      <c r="O46" s="96"/>
      <c r="P46" s="96"/>
      <c r="Q46" s="97"/>
      <c r="R46" s="265"/>
      <c r="S46" s="261"/>
    </row>
    <row r="47" spans="1:19" ht="40.15" customHeight="1" x14ac:dyDescent="0.2">
      <c r="A47" s="281" t="s">
        <v>43</v>
      </c>
      <c r="B47" s="284">
        <v>30</v>
      </c>
      <c r="C47" s="276" t="s">
        <v>164</v>
      </c>
      <c r="D47" s="166" t="s">
        <v>27</v>
      </c>
      <c r="E47" s="160" t="s">
        <v>2</v>
      </c>
      <c r="F47" s="175">
        <v>18500</v>
      </c>
      <c r="G47" s="228">
        <v>3.42</v>
      </c>
      <c r="H47" s="229">
        <f t="shared" si="0"/>
        <v>0</v>
      </c>
      <c r="I47" s="230"/>
      <c r="J47" s="233"/>
      <c r="K47" s="230"/>
      <c r="L47" s="236"/>
      <c r="M47" s="231">
        <f t="shared" si="1"/>
        <v>0</v>
      </c>
      <c r="N47" s="174"/>
      <c r="O47" s="96"/>
      <c r="P47" s="96"/>
      <c r="Q47" s="97"/>
      <c r="R47" s="265"/>
      <c r="S47" s="261"/>
    </row>
    <row r="48" spans="1:19" ht="40.15" customHeight="1" x14ac:dyDescent="0.2">
      <c r="A48" s="419" t="s">
        <v>186</v>
      </c>
      <c r="B48" s="283">
        <v>31</v>
      </c>
      <c r="C48" s="275" t="s">
        <v>171</v>
      </c>
      <c r="D48" s="169" t="s">
        <v>84</v>
      </c>
      <c r="E48" s="290" t="s">
        <v>2</v>
      </c>
      <c r="F48" s="291">
        <v>600</v>
      </c>
      <c r="G48" s="292">
        <v>0.14000000000000001</v>
      </c>
      <c r="H48" s="293">
        <f t="shared" ref="H48" si="10">IF(L48&gt;0,G48,0)</f>
        <v>0</v>
      </c>
      <c r="I48" s="294"/>
      <c r="J48" s="295"/>
      <c r="K48" s="296"/>
      <c r="L48" s="236"/>
      <c r="M48" s="298">
        <f t="shared" ref="M48" si="11">SUM(F48*L48)</f>
        <v>0</v>
      </c>
      <c r="N48" s="174"/>
      <c r="O48" s="96"/>
      <c r="P48" s="96"/>
      <c r="Q48" s="97"/>
      <c r="R48" s="265"/>
      <c r="S48" s="261"/>
    </row>
    <row r="49" spans="1:19" ht="34.5" customHeight="1" x14ac:dyDescent="0.2">
      <c r="A49" s="281" t="s">
        <v>44</v>
      </c>
      <c r="B49" s="287">
        <v>32</v>
      </c>
      <c r="C49" s="276" t="s">
        <v>104</v>
      </c>
      <c r="D49" s="166" t="s">
        <v>84</v>
      </c>
      <c r="E49" s="160" t="s">
        <v>2</v>
      </c>
      <c r="F49" s="175">
        <v>19600</v>
      </c>
      <c r="G49" s="228">
        <v>4.6500000000000004</v>
      </c>
      <c r="H49" s="229">
        <f t="shared" si="0"/>
        <v>0</v>
      </c>
      <c r="I49" s="230"/>
      <c r="J49" s="233"/>
      <c r="K49" s="230"/>
      <c r="L49" s="236"/>
      <c r="M49" s="231">
        <f t="shared" si="1"/>
        <v>0</v>
      </c>
      <c r="N49" s="174"/>
      <c r="O49" s="96"/>
      <c r="P49" s="96"/>
      <c r="Q49" s="97"/>
      <c r="R49" s="265"/>
      <c r="S49" s="261"/>
    </row>
    <row r="50" spans="1:19" ht="34.5" customHeight="1" x14ac:dyDescent="0.2">
      <c r="A50" s="419" t="s">
        <v>187</v>
      </c>
      <c r="B50" s="287">
        <v>33</v>
      </c>
      <c r="C50" s="276" t="s">
        <v>176</v>
      </c>
      <c r="D50" s="166" t="s">
        <v>72</v>
      </c>
      <c r="E50" s="160" t="s">
        <v>2</v>
      </c>
      <c r="F50" s="175">
        <v>500</v>
      </c>
      <c r="G50" s="228">
        <v>0.25</v>
      </c>
      <c r="H50" s="229">
        <f t="shared" ref="H50" si="12">IF(L50&gt;0,G50,0)</f>
        <v>0</v>
      </c>
      <c r="I50" s="230"/>
      <c r="J50" s="233"/>
      <c r="K50" s="296"/>
      <c r="L50" s="236"/>
      <c r="M50" s="231">
        <f t="shared" ref="M50" si="13">SUM(F50*L50)</f>
        <v>0</v>
      </c>
      <c r="N50" s="174"/>
      <c r="O50" s="96"/>
      <c r="P50" s="96"/>
      <c r="Q50" s="97"/>
      <c r="R50" s="265"/>
      <c r="S50" s="261"/>
    </row>
    <row r="51" spans="1:19" ht="30.75" customHeight="1" x14ac:dyDescent="0.2">
      <c r="A51" s="281" t="s">
        <v>45</v>
      </c>
      <c r="B51" s="287">
        <v>34</v>
      </c>
      <c r="C51" s="276" t="s">
        <v>93</v>
      </c>
      <c r="D51" s="166" t="s">
        <v>27</v>
      </c>
      <c r="E51" s="160" t="s">
        <v>2</v>
      </c>
      <c r="F51" s="175">
        <v>32000</v>
      </c>
      <c r="G51" s="228">
        <v>5.61</v>
      </c>
      <c r="H51" s="229">
        <f t="shared" si="0"/>
        <v>0</v>
      </c>
      <c r="I51" s="230"/>
      <c r="J51" s="233"/>
      <c r="K51" s="296"/>
      <c r="L51" s="236"/>
      <c r="M51" s="231">
        <f t="shared" si="1"/>
        <v>0</v>
      </c>
      <c r="N51" s="174"/>
      <c r="O51" s="96"/>
      <c r="P51" s="96"/>
      <c r="Q51" s="97"/>
      <c r="R51" s="265"/>
      <c r="S51" s="261"/>
    </row>
    <row r="52" spans="1:19" ht="40.15" customHeight="1" x14ac:dyDescent="0.2">
      <c r="A52" s="281" t="s">
        <v>46</v>
      </c>
      <c r="B52" s="287">
        <v>35</v>
      </c>
      <c r="C52" s="276" t="s">
        <v>105</v>
      </c>
      <c r="D52" s="166" t="s">
        <v>27</v>
      </c>
      <c r="E52" s="160" t="s">
        <v>2</v>
      </c>
      <c r="F52" s="175">
        <v>7200</v>
      </c>
      <c r="G52" s="228">
        <v>1.55</v>
      </c>
      <c r="H52" s="229">
        <f t="shared" si="0"/>
        <v>0</v>
      </c>
      <c r="I52" s="230"/>
      <c r="J52" s="233"/>
      <c r="K52" s="230"/>
      <c r="L52" s="236"/>
      <c r="M52" s="231">
        <f t="shared" si="1"/>
        <v>0</v>
      </c>
      <c r="N52" s="174"/>
      <c r="O52" s="96"/>
      <c r="P52" s="96"/>
      <c r="Q52" s="97"/>
      <c r="R52" s="265"/>
      <c r="S52" s="261"/>
    </row>
    <row r="53" spans="1:19" ht="40.15" customHeight="1" x14ac:dyDescent="0.2">
      <c r="A53" s="281" t="s">
        <v>47</v>
      </c>
      <c r="B53" s="287">
        <v>36</v>
      </c>
      <c r="C53" s="276" t="s">
        <v>157</v>
      </c>
      <c r="D53" s="166" t="s">
        <v>27</v>
      </c>
      <c r="E53" s="160" t="s">
        <v>2</v>
      </c>
      <c r="F53" s="175">
        <v>7500</v>
      </c>
      <c r="G53" s="228">
        <v>1.43</v>
      </c>
      <c r="H53" s="229">
        <f t="shared" si="0"/>
        <v>0</v>
      </c>
      <c r="I53" s="230"/>
      <c r="J53" s="233"/>
      <c r="K53" s="230"/>
      <c r="L53" s="236"/>
      <c r="M53" s="231">
        <f t="shared" si="1"/>
        <v>0</v>
      </c>
      <c r="N53" s="174"/>
      <c r="O53" s="96"/>
      <c r="P53" s="96"/>
      <c r="Q53" s="97"/>
      <c r="R53" s="265"/>
      <c r="S53" s="261"/>
    </row>
    <row r="54" spans="1:19" ht="33" customHeight="1" x14ac:dyDescent="0.2">
      <c r="A54" s="281" t="s">
        <v>48</v>
      </c>
      <c r="B54" s="287">
        <v>37</v>
      </c>
      <c r="C54" s="276" t="s">
        <v>158</v>
      </c>
      <c r="D54" s="166" t="s">
        <v>27</v>
      </c>
      <c r="E54" s="160" t="s">
        <v>2</v>
      </c>
      <c r="F54" s="175">
        <v>190</v>
      </c>
      <c r="G54" s="228">
        <v>0.05</v>
      </c>
      <c r="H54" s="229">
        <f t="shared" si="0"/>
        <v>0</v>
      </c>
      <c r="I54" s="230"/>
      <c r="J54" s="233"/>
      <c r="K54" s="230"/>
      <c r="L54" s="236"/>
      <c r="M54" s="231">
        <f t="shared" si="1"/>
        <v>0</v>
      </c>
      <c r="N54" s="174"/>
      <c r="O54" s="96"/>
      <c r="P54" s="96"/>
      <c r="Q54" s="97"/>
      <c r="R54" s="265"/>
      <c r="S54" s="261"/>
    </row>
    <row r="55" spans="1:19" ht="33" customHeight="1" x14ac:dyDescent="0.2">
      <c r="A55" s="419" t="s">
        <v>188</v>
      </c>
      <c r="B55" s="283">
        <v>38</v>
      </c>
      <c r="C55" s="275" t="s">
        <v>172</v>
      </c>
      <c r="D55" s="169" t="s">
        <v>72</v>
      </c>
      <c r="E55" s="290" t="s">
        <v>2</v>
      </c>
      <c r="F55" s="291">
        <v>1000</v>
      </c>
      <c r="G55" s="292">
        <v>0.16</v>
      </c>
      <c r="H55" s="293">
        <f t="shared" ref="H55" si="14">IF(L55&gt;0,G55,0)</f>
        <v>0</v>
      </c>
      <c r="I55" s="296"/>
      <c r="J55" s="295"/>
      <c r="K55" s="296"/>
      <c r="L55" s="236"/>
      <c r="M55" s="298">
        <f t="shared" ref="M55" si="15">SUM(F55*L55)</f>
        <v>0</v>
      </c>
      <c r="N55" s="174"/>
      <c r="O55" s="96"/>
      <c r="P55" s="96"/>
      <c r="Q55" s="97"/>
      <c r="R55" s="265"/>
      <c r="S55" s="261"/>
    </row>
    <row r="56" spans="1:19" ht="34.5" customHeight="1" x14ac:dyDescent="0.2">
      <c r="A56" s="281" t="s">
        <v>49</v>
      </c>
      <c r="B56" s="287">
        <v>39</v>
      </c>
      <c r="C56" s="276" t="s">
        <v>159</v>
      </c>
      <c r="D56" s="166" t="s">
        <v>27</v>
      </c>
      <c r="E56" s="160" t="s">
        <v>2</v>
      </c>
      <c r="F56" s="175">
        <v>49000</v>
      </c>
      <c r="G56" s="228">
        <v>8.6</v>
      </c>
      <c r="H56" s="229">
        <f t="shared" si="0"/>
        <v>0</v>
      </c>
      <c r="I56" s="230"/>
      <c r="J56" s="233"/>
      <c r="K56" s="230"/>
      <c r="L56" s="236"/>
      <c r="M56" s="231">
        <f t="shared" si="1"/>
        <v>0</v>
      </c>
      <c r="N56" s="174"/>
      <c r="O56" s="96"/>
      <c r="P56" s="96"/>
      <c r="Q56" s="97"/>
      <c r="R56" s="265"/>
      <c r="S56" s="261"/>
    </row>
    <row r="57" spans="1:19" ht="40.15" customHeight="1" x14ac:dyDescent="0.2">
      <c r="A57" s="281" t="s">
        <v>50</v>
      </c>
      <c r="B57" s="287">
        <v>40</v>
      </c>
      <c r="C57" s="276" t="s">
        <v>111</v>
      </c>
      <c r="D57" s="169" t="s">
        <v>19</v>
      </c>
      <c r="E57" s="160" t="s">
        <v>2</v>
      </c>
      <c r="F57" s="175">
        <v>1000</v>
      </c>
      <c r="G57" s="228">
        <v>0.44</v>
      </c>
      <c r="H57" s="229">
        <f t="shared" si="0"/>
        <v>0</v>
      </c>
      <c r="I57" s="230"/>
      <c r="J57" s="233"/>
      <c r="K57" s="230"/>
      <c r="L57" s="236"/>
      <c r="M57" s="231">
        <f t="shared" si="1"/>
        <v>0</v>
      </c>
      <c r="N57" s="174"/>
      <c r="O57" s="96"/>
      <c r="P57" s="96"/>
      <c r="Q57" s="97"/>
      <c r="R57" s="265"/>
      <c r="S57" s="261"/>
    </row>
    <row r="58" spans="1:19" ht="40.15" customHeight="1" x14ac:dyDescent="0.2">
      <c r="A58" s="281" t="s">
        <v>51</v>
      </c>
      <c r="B58" s="287">
        <v>41</v>
      </c>
      <c r="C58" s="276" t="s">
        <v>112</v>
      </c>
      <c r="D58" s="169" t="s">
        <v>19</v>
      </c>
      <c r="E58" s="163" t="s">
        <v>2</v>
      </c>
      <c r="F58" s="245">
        <v>880</v>
      </c>
      <c r="G58" s="228">
        <v>0.38</v>
      </c>
      <c r="H58" s="229">
        <f t="shared" si="0"/>
        <v>0</v>
      </c>
      <c r="I58" s="230"/>
      <c r="J58" s="233"/>
      <c r="K58" s="230"/>
      <c r="L58" s="236"/>
      <c r="M58" s="231">
        <f t="shared" si="1"/>
        <v>0</v>
      </c>
      <c r="N58" s="174"/>
      <c r="O58" s="96"/>
      <c r="P58" s="96"/>
      <c r="Q58" s="97"/>
      <c r="R58" s="265"/>
      <c r="S58" s="261"/>
    </row>
    <row r="59" spans="1:19" ht="51.75" customHeight="1" x14ac:dyDescent="0.2">
      <c r="A59" s="419" t="s">
        <v>189</v>
      </c>
      <c r="B59" s="283">
        <v>42</v>
      </c>
      <c r="C59" s="275" t="s">
        <v>173</v>
      </c>
      <c r="D59" s="169" t="s">
        <v>72</v>
      </c>
      <c r="E59" s="290" t="s">
        <v>2</v>
      </c>
      <c r="F59" s="291">
        <v>1100</v>
      </c>
      <c r="G59" s="292">
        <v>0.22</v>
      </c>
      <c r="H59" s="293">
        <f t="shared" si="0"/>
        <v>0</v>
      </c>
      <c r="I59" s="296"/>
      <c r="J59" s="295"/>
      <c r="K59" s="295"/>
      <c r="L59" s="297"/>
      <c r="M59" s="298">
        <f t="shared" si="1"/>
        <v>0</v>
      </c>
      <c r="N59" s="238"/>
      <c r="O59" s="98"/>
      <c r="P59" s="98"/>
      <c r="Q59" s="99"/>
      <c r="R59" s="265"/>
      <c r="S59" s="261"/>
    </row>
    <row r="60" spans="1:19" ht="47.25" customHeight="1" x14ac:dyDescent="0.2">
      <c r="A60" s="420" t="s">
        <v>52</v>
      </c>
      <c r="B60" s="288">
        <v>43</v>
      </c>
      <c r="C60" s="312" t="s">
        <v>179</v>
      </c>
      <c r="D60" s="170" t="s">
        <v>72</v>
      </c>
      <c r="E60" s="112" t="s">
        <v>2</v>
      </c>
      <c r="F60" s="299">
        <v>10800</v>
      </c>
      <c r="G60" s="313">
        <v>2.14</v>
      </c>
      <c r="H60" s="314">
        <f t="shared" si="0"/>
        <v>0</v>
      </c>
      <c r="I60" s="244"/>
      <c r="J60" s="300"/>
      <c r="K60" s="300"/>
      <c r="L60" s="236"/>
      <c r="M60" s="302">
        <f t="shared" si="1"/>
        <v>0</v>
      </c>
      <c r="N60" s="238"/>
      <c r="O60" s="98"/>
      <c r="P60" s="98"/>
      <c r="Q60" s="99"/>
      <c r="R60" s="265"/>
      <c r="S60" s="261"/>
    </row>
    <row r="61" spans="1:19" ht="40.15" customHeight="1" x14ac:dyDescent="0.2">
      <c r="A61" s="281" t="s">
        <v>53</v>
      </c>
      <c r="B61" s="287">
        <v>44</v>
      </c>
      <c r="C61" s="276" t="s">
        <v>126</v>
      </c>
      <c r="D61" s="169" t="s">
        <v>72</v>
      </c>
      <c r="E61" s="160" t="s">
        <v>2</v>
      </c>
      <c r="F61" s="175">
        <v>7000</v>
      </c>
      <c r="G61" s="228">
        <v>1.39</v>
      </c>
      <c r="H61" s="229">
        <f t="shared" si="0"/>
        <v>0</v>
      </c>
      <c r="I61" s="230"/>
      <c r="J61" s="233"/>
      <c r="K61" s="233"/>
      <c r="L61" s="236"/>
      <c r="M61" s="231">
        <f t="shared" si="1"/>
        <v>0</v>
      </c>
      <c r="N61" s="174"/>
      <c r="O61" s="96"/>
      <c r="P61" s="96"/>
      <c r="Q61" s="97"/>
      <c r="R61" s="265"/>
      <c r="S61" s="261"/>
    </row>
    <row r="62" spans="1:19" ht="40.15" customHeight="1" thickBot="1" x14ac:dyDescent="0.25">
      <c r="A62" s="421" t="s">
        <v>54</v>
      </c>
      <c r="B62" s="289">
        <v>45</v>
      </c>
      <c r="C62" s="278" t="s">
        <v>165</v>
      </c>
      <c r="D62" s="171" t="s">
        <v>72</v>
      </c>
      <c r="E62" s="305" t="s">
        <v>2</v>
      </c>
      <c r="F62" s="306">
        <v>17700</v>
      </c>
      <c r="G62" s="307">
        <v>3.53</v>
      </c>
      <c r="H62" s="308">
        <f t="shared" si="0"/>
        <v>0</v>
      </c>
      <c r="I62" s="309"/>
      <c r="J62" s="310"/>
      <c r="K62" s="310"/>
      <c r="L62" s="304"/>
      <c r="M62" s="311">
        <f t="shared" si="1"/>
        <v>0</v>
      </c>
      <c r="N62" s="239"/>
      <c r="O62" s="100"/>
      <c r="P62" s="100"/>
      <c r="Q62" s="101"/>
      <c r="R62" s="265"/>
      <c r="S62" s="261"/>
    </row>
    <row r="63" spans="1:19" ht="33" customHeight="1" thickBot="1" x14ac:dyDescent="0.25">
      <c r="A63" s="409" t="s">
        <v>86</v>
      </c>
      <c r="B63" s="410"/>
      <c r="C63" s="411"/>
      <c r="D63" s="172"/>
      <c r="E63" s="252"/>
      <c r="F63" s="122"/>
      <c r="G63" s="252"/>
      <c r="H63" s="187"/>
      <c r="I63" s="423"/>
      <c r="J63" s="423"/>
      <c r="K63" s="423"/>
      <c r="L63" s="424"/>
      <c r="M63" s="253"/>
      <c r="N63" s="113"/>
      <c r="O63" s="114"/>
      <c r="P63" s="115"/>
      <c r="Q63" s="116"/>
      <c r="R63" s="266"/>
      <c r="S63" s="379"/>
    </row>
    <row r="64" spans="1:19" ht="33" customHeight="1" x14ac:dyDescent="0.2">
      <c r="A64" s="323" t="s">
        <v>143</v>
      </c>
      <c r="B64" s="328">
        <v>46</v>
      </c>
      <c r="C64" s="388" t="s">
        <v>137</v>
      </c>
      <c r="D64" s="380" t="s">
        <v>161</v>
      </c>
      <c r="E64" s="334" t="s">
        <v>2</v>
      </c>
      <c r="F64" s="254">
        <v>3000</v>
      </c>
      <c r="G64" s="344">
        <v>2.0499999999999998</v>
      </c>
      <c r="H64" s="351">
        <f t="shared" ref="H64" si="16">IF(L64&gt;0,G64,0)</f>
        <v>0</v>
      </c>
      <c r="I64" s="352"/>
      <c r="J64" s="272"/>
      <c r="K64" s="352"/>
      <c r="L64" s="361"/>
      <c r="M64" s="370">
        <f>SUM(F64*L64)</f>
        <v>0</v>
      </c>
      <c r="N64" s="366"/>
      <c r="O64" s="256"/>
      <c r="P64" s="257"/>
      <c r="Q64" s="371"/>
      <c r="R64" s="376"/>
      <c r="S64" s="261"/>
    </row>
    <row r="65" spans="1:19" ht="34.5" customHeight="1" x14ac:dyDescent="0.2">
      <c r="A65" s="324" t="s">
        <v>55</v>
      </c>
      <c r="B65" s="287">
        <v>47</v>
      </c>
      <c r="C65" s="389" t="s">
        <v>94</v>
      </c>
      <c r="D65" s="381" t="s">
        <v>7</v>
      </c>
      <c r="E65" s="335" t="s">
        <v>2</v>
      </c>
      <c r="F65" s="111">
        <v>22000</v>
      </c>
      <c r="G65" s="345">
        <v>8.2200000000000006</v>
      </c>
      <c r="H65" s="199">
        <f t="shared" si="0"/>
        <v>0</v>
      </c>
      <c r="I65" s="353"/>
      <c r="J65" s="232"/>
      <c r="K65" s="353"/>
      <c r="L65" s="362"/>
      <c r="M65" s="95">
        <f>SUM(F65*L65)</f>
        <v>0</v>
      </c>
      <c r="N65" s="255"/>
      <c r="O65" s="98"/>
      <c r="P65" s="98"/>
      <c r="Q65" s="372"/>
      <c r="R65" s="377"/>
      <c r="S65" s="261"/>
    </row>
    <row r="66" spans="1:19" ht="34.5" customHeight="1" x14ac:dyDescent="0.2">
      <c r="A66" s="422" t="s">
        <v>190</v>
      </c>
      <c r="B66" s="329">
        <v>48</v>
      </c>
      <c r="C66" s="390" t="s">
        <v>174</v>
      </c>
      <c r="D66" s="382" t="s">
        <v>154</v>
      </c>
      <c r="E66" s="336" t="s">
        <v>2</v>
      </c>
      <c r="F66" s="315">
        <v>600</v>
      </c>
      <c r="G66" s="346">
        <v>0.18</v>
      </c>
      <c r="H66" s="316">
        <f t="shared" ref="H66" si="17">IF(L66&gt;0,G66,0)</f>
        <v>0</v>
      </c>
      <c r="I66" s="354"/>
      <c r="J66" s="317"/>
      <c r="K66" s="354"/>
      <c r="L66" s="363"/>
      <c r="M66" s="318">
        <f>SUM(F66*L66)</f>
        <v>0</v>
      </c>
      <c r="N66" s="255"/>
      <c r="O66" s="98"/>
      <c r="P66" s="98"/>
      <c r="Q66" s="372"/>
      <c r="R66" s="377"/>
      <c r="S66" s="261"/>
    </row>
    <row r="67" spans="1:19" ht="34.5" customHeight="1" x14ac:dyDescent="0.2">
      <c r="A67" s="419" t="s">
        <v>191</v>
      </c>
      <c r="B67" s="283">
        <v>49</v>
      </c>
      <c r="C67" s="391" t="s">
        <v>175</v>
      </c>
      <c r="D67" s="383" t="s">
        <v>153</v>
      </c>
      <c r="E67" s="337" t="s">
        <v>2</v>
      </c>
      <c r="F67" s="319">
        <v>2000</v>
      </c>
      <c r="G67" s="347">
        <v>0.55000000000000004</v>
      </c>
      <c r="H67" s="320">
        <f t="shared" ref="H67" si="18">IF(L67&gt;0,G67,0)</f>
        <v>0</v>
      </c>
      <c r="I67" s="354"/>
      <c r="J67" s="295"/>
      <c r="K67" s="359"/>
      <c r="L67" s="363"/>
      <c r="M67" s="321">
        <f t="shared" ref="M67" si="19">SUM(F67*L67)</f>
        <v>0</v>
      </c>
      <c r="N67" s="255"/>
      <c r="O67" s="98"/>
      <c r="P67" s="98"/>
      <c r="Q67" s="372"/>
      <c r="R67" s="377"/>
      <c r="S67" s="261"/>
    </row>
    <row r="68" spans="1:19" ht="40.15" customHeight="1" x14ac:dyDescent="0.2">
      <c r="A68" s="281" t="s">
        <v>56</v>
      </c>
      <c r="B68" s="287">
        <v>50</v>
      </c>
      <c r="C68" s="389" t="s">
        <v>95</v>
      </c>
      <c r="D68" s="384" t="s">
        <v>18</v>
      </c>
      <c r="E68" s="338" t="s">
        <v>2</v>
      </c>
      <c r="F68" s="163">
        <v>680</v>
      </c>
      <c r="G68" s="348">
        <v>0.25</v>
      </c>
      <c r="H68" s="241">
        <f t="shared" si="0"/>
        <v>0</v>
      </c>
      <c r="I68" s="355"/>
      <c r="J68" s="233"/>
      <c r="K68" s="356"/>
      <c r="L68" s="363"/>
      <c r="M68" s="246">
        <f t="shared" ref="M68:M80" si="20">SUM(F68*L68)</f>
        <v>0</v>
      </c>
      <c r="N68" s="367"/>
      <c r="O68" s="96"/>
      <c r="P68" s="96"/>
      <c r="Q68" s="373"/>
      <c r="R68" s="377"/>
      <c r="S68" s="261"/>
    </row>
    <row r="69" spans="1:19" ht="40.15" customHeight="1" x14ac:dyDescent="0.2">
      <c r="A69" s="281" t="s">
        <v>144</v>
      </c>
      <c r="B69" s="287">
        <v>51</v>
      </c>
      <c r="C69" s="389" t="s">
        <v>95</v>
      </c>
      <c r="D69" s="384" t="s">
        <v>8</v>
      </c>
      <c r="E69" s="338" t="s">
        <v>2</v>
      </c>
      <c r="F69" s="163">
        <v>2900</v>
      </c>
      <c r="G69" s="348">
        <v>0.79</v>
      </c>
      <c r="H69" s="241">
        <f t="shared" si="0"/>
        <v>0</v>
      </c>
      <c r="I69" s="355"/>
      <c r="J69" s="233"/>
      <c r="K69" s="356"/>
      <c r="L69" s="363"/>
      <c r="M69" s="246">
        <f t="shared" si="20"/>
        <v>0</v>
      </c>
      <c r="N69" s="367"/>
      <c r="O69" s="96"/>
      <c r="P69" s="96"/>
      <c r="Q69" s="373"/>
      <c r="R69" s="377"/>
      <c r="S69" s="261"/>
    </row>
    <row r="70" spans="1:19" ht="40.15" customHeight="1" x14ac:dyDescent="0.2">
      <c r="A70" s="325" t="s">
        <v>145</v>
      </c>
      <c r="B70" s="330">
        <v>52</v>
      </c>
      <c r="C70" s="391" t="s">
        <v>138</v>
      </c>
      <c r="D70" s="384" t="s">
        <v>128</v>
      </c>
      <c r="E70" s="339" t="s">
        <v>2</v>
      </c>
      <c r="F70" s="162">
        <v>13300</v>
      </c>
      <c r="G70" s="348">
        <v>3.27</v>
      </c>
      <c r="H70" s="241">
        <f t="shared" ref="H70" si="21">IF(L70&gt;0,G70,0)</f>
        <v>0</v>
      </c>
      <c r="I70" s="356"/>
      <c r="J70" s="247"/>
      <c r="K70" s="360"/>
      <c r="L70" s="249"/>
      <c r="M70" s="246">
        <f t="shared" ref="M70" si="22">SUM(F70*L70)</f>
        <v>0</v>
      </c>
      <c r="N70" s="367"/>
      <c r="O70" s="96"/>
      <c r="P70" s="96"/>
      <c r="Q70" s="373"/>
      <c r="R70" s="377"/>
      <c r="S70" s="261"/>
    </row>
    <row r="71" spans="1:19" ht="32.25" customHeight="1" x14ac:dyDescent="0.2">
      <c r="A71" s="281" t="s">
        <v>57</v>
      </c>
      <c r="B71" s="287">
        <v>53</v>
      </c>
      <c r="C71" s="391" t="s">
        <v>106</v>
      </c>
      <c r="D71" s="384" t="s">
        <v>128</v>
      </c>
      <c r="E71" s="340" t="s">
        <v>2</v>
      </c>
      <c r="F71" s="160">
        <v>60000</v>
      </c>
      <c r="G71" s="348">
        <v>9.91</v>
      </c>
      <c r="H71" s="241">
        <f t="shared" si="0"/>
        <v>0</v>
      </c>
      <c r="I71" s="355"/>
      <c r="J71" s="233"/>
      <c r="K71" s="356"/>
      <c r="L71" s="363"/>
      <c r="M71" s="246">
        <f t="shared" si="20"/>
        <v>0</v>
      </c>
      <c r="N71" s="367"/>
      <c r="O71" s="96"/>
      <c r="P71" s="96"/>
      <c r="Q71" s="373"/>
      <c r="R71" s="377"/>
      <c r="S71" s="261"/>
    </row>
    <row r="72" spans="1:19" ht="32.25" customHeight="1" x14ac:dyDescent="0.2">
      <c r="A72" s="419" t="s">
        <v>192</v>
      </c>
      <c r="B72" s="283">
        <v>54</v>
      </c>
      <c r="C72" s="391" t="s">
        <v>106</v>
      </c>
      <c r="D72" s="383" t="s">
        <v>152</v>
      </c>
      <c r="E72" s="341" t="s">
        <v>2</v>
      </c>
      <c r="F72" s="290">
        <v>2500</v>
      </c>
      <c r="G72" s="347">
        <v>0.48</v>
      </c>
      <c r="H72" s="320">
        <f t="shared" ref="H72" si="23">IF(L72&gt;0,G72,0)</f>
        <v>0</v>
      </c>
      <c r="I72" s="354"/>
      <c r="J72" s="295"/>
      <c r="K72" s="359"/>
      <c r="L72" s="363"/>
      <c r="M72" s="321">
        <f t="shared" ref="M72" si="24">SUM(F72*L72)</f>
        <v>0</v>
      </c>
      <c r="N72" s="368"/>
      <c r="O72" s="102"/>
      <c r="P72" s="102"/>
      <c r="Q72" s="374"/>
      <c r="R72" s="377"/>
      <c r="S72" s="261"/>
    </row>
    <row r="73" spans="1:19" ht="40.15" customHeight="1" x14ac:dyDescent="0.2">
      <c r="A73" s="281" t="s">
        <v>68</v>
      </c>
      <c r="B73" s="287">
        <v>55</v>
      </c>
      <c r="C73" s="389" t="s">
        <v>107</v>
      </c>
      <c r="D73" s="384" t="s">
        <v>69</v>
      </c>
      <c r="E73" s="338" t="s">
        <v>2</v>
      </c>
      <c r="F73" s="163">
        <v>1500</v>
      </c>
      <c r="G73" s="348">
        <v>0.75</v>
      </c>
      <c r="H73" s="241">
        <f t="shared" si="0"/>
        <v>0</v>
      </c>
      <c r="I73" s="356"/>
      <c r="J73" s="233"/>
      <c r="K73" s="356"/>
      <c r="L73" s="249"/>
      <c r="M73" s="322">
        <f>SUM(F73*L73)</f>
        <v>0</v>
      </c>
      <c r="N73" s="367"/>
      <c r="O73" s="96"/>
      <c r="P73" s="96"/>
      <c r="Q73" s="373"/>
      <c r="R73" s="377"/>
      <c r="S73" s="261"/>
    </row>
    <row r="74" spans="1:19" ht="40.15" customHeight="1" x14ac:dyDescent="0.2">
      <c r="A74" s="326" t="s">
        <v>73</v>
      </c>
      <c r="B74" s="331">
        <v>56</v>
      </c>
      <c r="C74" s="392" t="s">
        <v>98</v>
      </c>
      <c r="D74" s="385" t="s">
        <v>27</v>
      </c>
      <c r="E74" s="342" t="s">
        <v>2</v>
      </c>
      <c r="F74" s="160">
        <v>1550</v>
      </c>
      <c r="G74" s="348">
        <v>0.59</v>
      </c>
      <c r="H74" s="241">
        <f t="shared" si="0"/>
        <v>0</v>
      </c>
      <c r="I74" s="356"/>
      <c r="J74" s="233"/>
      <c r="K74" s="356"/>
      <c r="L74" s="249"/>
      <c r="M74" s="246">
        <f t="shared" si="20"/>
        <v>0</v>
      </c>
      <c r="N74" s="367"/>
      <c r="O74" s="96"/>
      <c r="P74" s="96"/>
      <c r="Q74" s="373"/>
      <c r="R74" s="377"/>
      <c r="S74" s="261"/>
    </row>
    <row r="75" spans="1:19" ht="40.15" customHeight="1" x14ac:dyDescent="0.2">
      <c r="A75" s="281" t="s">
        <v>146</v>
      </c>
      <c r="B75" s="287">
        <v>57</v>
      </c>
      <c r="C75" s="389" t="s">
        <v>139</v>
      </c>
      <c r="D75" s="384" t="s">
        <v>128</v>
      </c>
      <c r="E75" s="340" t="s">
        <v>2</v>
      </c>
      <c r="F75" s="160">
        <v>1000</v>
      </c>
      <c r="G75" s="348">
        <v>0.32</v>
      </c>
      <c r="H75" s="241">
        <f t="shared" ref="H75" si="25">IF(L75&gt;0,G75,0)</f>
        <v>0</v>
      </c>
      <c r="I75" s="355"/>
      <c r="J75" s="233"/>
      <c r="K75" s="356"/>
      <c r="L75" s="363"/>
      <c r="M75" s="246">
        <f>SUM(F75*L75)</f>
        <v>0</v>
      </c>
      <c r="N75" s="367"/>
      <c r="O75" s="96"/>
      <c r="P75" s="96"/>
      <c r="Q75" s="373"/>
      <c r="R75" s="377"/>
      <c r="S75" s="261"/>
    </row>
    <row r="76" spans="1:19" ht="33" customHeight="1" x14ac:dyDescent="0.2">
      <c r="A76" s="280" t="s">
        <v>58</v>
      </c>
      <c r="B76" s="287">
        <v>58</v>
      </c>
      <c r="C76" s="389" t="s">
        <v>108</v>
      </c>
      <c r="D76" s="381" t="s">
        <v>8</v>
      </c>
      <c r="E76" s="335" t="s">
        <v>2</v>
      </c>
      <c r="F76" s="111">
        <v>1650</v>
      </c>
      <c r="G76" s="345">
        <v>0.46</v>
      </c>
      <c r="H76" s="199">
        <f t="shared" si="0"/>
        <v>0</v>
      </c>
      <c r="I76" s="357"/>
      <c r="J76" s="232"/>
      <c r="K76" s="353"/>
      <c r="L76" s="364"/>
      <c r="M76" s="95">
        <f t="shared" si="20"/>
        <v>0</v>
      </c>
      <c r="N76" s="367"/>
      <c r="O76" s="96"/>
      <c r="P76" s="96"/>
      <c r="Q76" s="373"/>
      <c r="R76" s="377"/>
      <c r="S76" s="261"/>
    </row>
    <row r="77" spans="1:19" ht="33" customHeight="1" x14ac:dyDescent="0.2">
      <c r="A77" s="280" t="s">
        <v>70</v>
      </c>
      <c r="B77" s="284">
        <v>59</v>
      </c>
      <c r="C77" s="389" t="s">
        <v>109</v>
      </c>
      <c r="D77" s="384" t="s">
        <v>27</v>
      </c>
      <c r="E77" s="340" t="s">
        <v>2</v>
      </c>
      <c r="F77" s="111">
        <v>1000</v>
      </c>
      <c r="G77" s="345">
        <v>0.26</v>
      </c>
      <c r="H77" s="199">
        <f t="shared" si="0"/>
        <v>0</v>
      </c>
      <c r="I77" s="353"/>
      <c r="J77" s="232"/>
      <c r="K77" s="353"/>
      <c r="L77" s="364"/>
      <c r="M77" s="95">
        <f>SUM(F77*L77)</f>
        <v>0</v>
      </c>
      <c r="N77" s="367"/>
      <c r="O77" s="96"/>
      <c r="P77" s="96"/>
      <c r="Q77" s="373"/>
      <c r="R77" s="377"/>
      <c r="S77" s="261"/>
    </row>
    <row r="78" spans="1:19" ht="33" customHeight="1" x14ac:dyDescent="0.2">
      <c r="A78" s="281" t="s">
        <v>147</v>
      </c>
      <c r="B78" s="287">
        <v>60</v>
      </c>
      <c r="C78" s="389" t="s">
        <v>141</v>
      </c>
      <c r="D78" s="384" t="s">
        <v>7</v>
      </c>
      <c r="E78" s="340" t="s">
        <v>2</v>
      </c>
      <c r="F78" s="160">
        <v>50</v>
      </c>
      <c r="G78" s="348">
        <v>0.02</v>
      </c>
      <c r="H78" s="241">
        <f t="shared" si="0"/>
        <v>0</v>
      </c>
      <c r="I78" s="355"/>
      <c r="J78" s="233"/>
      <c r="K78" s="356"/>
      <c r="L78" s="363"/>
      <c r="M78" s="246">
        <f>SUM(F78*L78)</f>
        <v>0</v>
      </c>
      <c r="N78" s="367"/>
      <c r="O78" s="96"/>
      <c r="P78" s="96"/>
      <c r="Q78" s="373"/>
      <c r="R78" s="377"/>
      <c r="S78" s="261"/>
    </row>
    <row r="79" spans="1:19" ht="42" customHeight="1" x14ac:dyDescent="0.2">
      <c r="A79" s="325" t="s">
        <v>148</v>
      </c>
      <c r="B79" s="330">
        <v>61</v>
      </c>
      <c r="C79" s="391" t="s">
        <v>140</v>
      </c>
      <c r="D79" s="386" t="s">
        <v>128</v>
      </c>
      <c r="E79" s="339" t="s">
        <v>2</v>
      </c>
      <c r="F79" s="162">
        <v>780</v>
      </c>
      <c r="G79" s="349">
        <v>0.23</v>
      </c>
      <c r="H79" s="250">
        <f t="shared" ref="H79" si="26">IF(L79&gt;0,G79,0)</f>
        <v>0</v>
      </c>
      <c r="I79" s="356"/>
      <c r="J79" s="247"/>
      <c r="K79" s="360"/>
      <c r="L79" s="249"/>
      <c r="M79" s="251">
        <f t="shared" ref="M79" si="27">SUM(F79*L79)</f>
        <v>0</v>
      </c>
      <c r="N79" s="367"/>
      <c r="O79" s="96"/>
      <c r="P79" s="96"/>
      <c r="Q79" s="373"/>
      <c r="R79" s="377"/>
      <c r="S79" s="261"/>
    </row>
    <row r="80" spans="1:19" ht="45.75" customHeight="1" x14ac:dyDescent="0.2">
      <c r="A80" s="281" t="s">
        <v>59</v>
      </c>
      <c r="B80" s="287">
        <v>62</v>
      </c>
      <c r="C80" s="391" t="s">
        <v>110</v>
      </c>
      <c r="D80" s="384" t="s">
        <v>27</v>
      </c>
      <c r="E80" s="340" t="s">
        <v>2</v>
      </c>
      <c r="F80" s="160">
        <v>2750</v>
      </c>
      <c r="G80" s="348">
        <v>0.8</v>
      </c>
      <c r="H80" s="241">
        <f t="shared" si="0"/>
        <v>0</v>
      </c>
      <c r="I80" s="355"/>
      <c r="J80" s="233"/>
      <c r="K80" s="356"/>
      <c r="L80" s="363"/>
      <c r="M80" s="246">
        <f t="shared" si="20"/>
        <v>0</v>
      </c>
      <c r="N80" s="367"/>
      <c r="O80" s="96"/>
      <c r="P80" s="96"/>
      <c r="Q80" s="373"/>
      <c r="R80" s="377"/>
      <c r="S80" s="261"/>
    </row>
    <row r="81" spans="1:19" ht="33.75" customHeight="1" thickBot="1" x14ac:dyDescent="0.25">
      <c r="A81" s="327" t="s">
        <v>71</v>
      </c>
      <c r="B81" s="332">
        <v>63</v>
      </c>
      <c r="C81" s="393" t="s">
        <v>127</v>
      </c>
      <c r="D81" s="387" t="s">
        <v>133</v>
      </c>
      <c r="E81" s="343" t="s">
        <v>2</v>
      </c>
      <c r="F81" s="333">
        <v>200</v>
      </c>
      <c r="G81" s="350">
        <v>0.26</v>
      </c>
      <c r="H81" s="242">
        <f t="shared" si="0"/>
        <v>0</v>
      </c>
      <c r="I81" s="358"/>
      <c r="J81" s="234"/>
      <c r="K81" s="358"/>
      <c r="L81" s="365"/>
      <c r="M81" s="214">
        <f>SUM(F81*L81)</f>
        <v>0</v>
      </c>
      <c r="N81" s="369"/>
      <c r="O81" s="100"/>
      <c r="P81" s="100"/>
      <c r="Q81" s="375"/>
      <c r="R81" s="378"/>
      <c r="S81" s="262"/>
    </row>
    <row r="82" spans="1:19" ht="33" customHeight="1" thickBot="1" x14ac:dyDescent="0.25">
      <c r="A82" s="104"/>
      <c r="B82" s="104"/>
      <c r="C82" s="105"/>
      <c r="D82" s="106"/>
      <c r="E82" s="107"/>
      <c r="F82" s="107"/>
      <c r="G82" s="210">
        <f>SUM(G18:G81)</f>
        <v>100</v>
      </c>
      <c r="H82" s="211">
        <f>SUM(H18:H81)</f>
        <v>0</v>
      </c>
      <c r="I82" s="413" t="str">
        <f>IF(H82&gt;=85,"Angebot ausreichend vollständig","Angebot unvollständig")</f>
        <v>Angebot unvollständig</v>
      </c>
      <c r="J82" s="414"/>
      <c r="K82" s="415"/>
      <c r="L82" s="212" t="s">
        <v>114</v>
      </c>
      <c r="M82" s="213">
        <f>SUM(M18:M81)</f>
        <v>0</v>
      </c>
      <c r="N82" s="61"/>
      <c r="O82" s="61"/>
      <c r="P82" s="76"/>
      <c r="Q82" s="76"/>
      <c r="R82" s="76"/>
    </row>
    <row r="83" spans="1:19" ht="26.25" customHeight="1" x14ac:dyDescent="0.2">
      <c r="A83" s="103"/>
      <c r="B83" s="104"/>
      <c r="C83" s="105"/>
      <c r="D83" s="106"/>
      <c r="E83" s="107"/>
      <c r="F83" s="107"/>
      <c r="G83" s="107"/>
      <c r="H83" s="188"/>
      <c r="I83" s="108"/>
      <c r="J83" s="109"/>
      <c r="K83" s="109"/>
      <c r="L83" s="110"/>
      <c r="M83" s="173"/>
      <c r="N83" s="61"/>
      <c r="O83" s="61"/>
      <c r="P83" s="76"/>
      <c r="Q83" s="76"/>
      <c r="R83" s="76"/>
    </row>
    <row r="84" spans="1:19" ht="24" customHeight="1" x14ac:dyDescent="0.2">
      <c r="A84" s="412"/>
      <c r="B84" s="412"/>
      <c r="C84" s="412"/>
      <c r="D84" s="124"/>
      <c r="E84" s="125"/>
      <c r="F84" s="125"/>
      <c r="G84" s="125"/>
      <c r="H84" s="189"/>
      <c r="I84" s="126"/>
      <c r="J84" s="126"/>
      <c r="K84" s="126"/>
      <c r="L84" s="127"/>
      <c r="M84" s="128"/>
      <c r="N84" s="129"/>
      <c r="O84" s="129"/>
      <c r="P84" s="130"/>
      <c r="Q84" s="130"/>
      <c r="R84" s="130"/>
    </row>
    <row r="85" spans="1:19" ht="40.15" customHeight="1" x14ac:dyDescent="0.2">
      <c r="A85" s="131"/>
      <c r="B85" s="131"/>
      <c r="C85" s="132"/>
      <c r="D85" s="133"/>
      <c r="E85" s="134"/>
      <c r="F85" s="134"/>
      <c r="G85" s="134"/>
      <c r="H85" s="190"/>
      <c r="I85" s="135"/>
      <c r="J85" s="135"/>
      <c r="K85" s="136"/>
      <c r="L85" s="137"/>
      <c r="M85" s="138"/>
      <c r="N85" s="139"/>
      <c r="O85" s="139"/>
      <c r="P85" s="139"/>
      <c r="Q85" s="139"/>
      <c r="R85" s="130"/>
    </row>
    <row r="86" spans="1:19" ht="40.15" customHeight="1" x14ac:dyDescent="0.2">
      <c r="A86" s="131"/>
      <c r="B86" s="131"/>
      <c r="C86" s="132"/>
      <c r="D86" s="133"/>
      <c r="E86" s="140"/>
      <c r="F86" s="140"/>
      <c r="G86" s="140"/>
      <c r="H86" s="190"/>
      <c r="I86" s="136"/>
      <c r="J86" s="135"/>
      <c r="K86" s="136"/>
      <c r="L86" s="137"/>
      <c r="M86" s="138"/>
      <c r="N86" s="139"/>
      <c r="O86" s="139"/>
      <c r="P86" s="139"/>
      <c r="Q86" s="139"/>
      <c r="R86" s="130"/>
    </row>
    <row r="87" spans="1:19" ht="40.15" customHeight="1" x14ac:dyDescent="0.2">
      <c r="A87" s="131"/>
      <c r="B87" s="131"/>
      <c r="C87" s="132"/>
      <c r="D87" s="133"/>
      <c r="E87" s="134"/>
      <c r="F87" s="134"/>
      <c r="G87" s="134"/>
      <c r="H87" s="190"/>
      <c r="I87" s="136"/>
      <c r="J87" s="135"/>
      <c r="K87" s="136"/>
      <c r="L87" s="137"/>
      <c r="M87" s="138"/>
      <c r="N87" s="139"/>
      <c r="O87" s="139"/>
      <c r="P87" s="139"/>
      <c r="Q87" s="139"/>
      <c r="R87" s="130"/>
    </row>
    <row r="88" spans="1:19" ht="40.15" customHeight="1" x14ac:dyDescent="0.2">
      <c r="A88" s="131"/>
      <c r="B88" s="131"/>
      <c r="C88" s="132"/>
      <c r="D88" s="133"/>
      <c r="E88" s="134"/>
      <c r="F88" s="134"/>
      <c r="G88" s="134"/>
      <c r="H88" s="190"/>
      <c r="I88" s="136"/>
      <c r="J88" s="135"/>
      <c r="K88" s="136"/>
      <c r="L88" s="137"/>
      <c r="M88" s="138"/>
      <c r="N88" s="139"/>
      <c r="O88" s="139"/>
      <c r="P88" s="139"/>
      <c r="Q88" s="139"/>
      <c r="R88" s="130"/>
    </row>
    <row r="89" spans="1:19" ht="40.15" customHeight="1" x14ac:dyDescent="0.2">
      <c r="A89" s="131"/>
      <c r="B89" s="131"/>
      <c r="C89" s="141"/>
      <c r="D89" s="133"/>
      <c r="E89" s="134"/>
      <c r="F89" s="134"/>
      <c r="G89" s="134"/>
      <c r="H89" s="190"/>
      <c r="I89" s="136"/>
      <c r="J89" s="135"/>
      <c r="K89" s="136"/>
      <c r="L89" s="137"/>
      <c r="M89" s="138"/>
      <c r="N89" s="139"/>
      <c r="O89" s="139"/>
      <c r="P89" s="139"/>
      <c r="Q89" s="139"/>
      <c r="R89" s="130"/>
    </row>
    <row r="90" spans="1:19" ht="40.15" customHeight="1" x14ac:dyDescent="0.2">
      <c r="A90" s="131"/>
      <c r="B90" s="131"/>
      <c r="C90" s="132"/>
      <c r="D90" s="133"/>
      <c r="E90" s="134"/>
      <c r="F90" s="134"/>
      <c r="G90" s="134"/>
      <c r="H90" s="190"/>
      <c r="I90" s="136"/>
      <c r="J90" s="135"/>
      <c r="K90" s="136"/>
      <c r="L90" s="137"/>
      <c r="M90" s="138"/>
      <c r="N90" s="139"/>
      <c r="O90" s="139"/>
      <c r="P90" s="139"/>
      <c r="Q90" s="139"/>
      <c r="R90" s="130"/>
    </row>
    <row r="91" spans="1:19" ht="40.15" customHeight="1" x14ac:dyDescent="0.2">
      <c r="A91" s="131"/>
      <c r="B91" s="131"/>
      <c r="C91" s="132"/>
      <c r="D91" s="133"/>
      <c r="E91" s="134"/>
      <c r="F91" s="134"/>
      <c r="G91" s="134"/>
      <c r="H91" s="190"/>
      <c r="I91" s="136"/>
      <c r="J91" s="135"/>
      <c r="K91" s="136"/>
      <c r="L91" s="137"/>
      <c r="M91" s="138"/>
      <c r="N91" s="139"/>
      <c r="O91" s="139"/>
      <c r="P91" s="139"/>
      <c r="Q91" s="139"/>
      <c r="R91" s="130"/>
    </row>
    <row r="92" spans="1:19" ht="40.15" customHeight="1" x14ac:dyDescent="0.2">
      <c r="A92" s="131"/>
      <c r="B92" s="131"/>
      <c r="C92" s="132"/>
      <c r="D92" s="133"/>
      <c r="E92" s="134"/>
      <c r="F92" s="134"/>
      <c r="G92" s="134"/>
      <c r="H92" s="190"/>
      <c r="I92" s="136"/>
      <c r="J92" s="135"/>
      <c r="K92" s="142"/>
      <c r="L92" s="137"/>
      <c r="M92" s="138"/>
      <c r="N92" s="139"/>
      <c r="O92" s="139"/>
      <c r="P92" s="139"/>
      <c r="Q92" s="139"/>
      <c r="R92" s="130"/>
    </row>
    <row r="93" spans="1:19" ht="40.15" customHeight="1" x14ac:dyDescent="0.2">
      <c r="A93" s="131"/>
      <c r="B93" s="123"/>
      <c r="C93" s="132"/>
      <c r="D93" s="143"/>
      <c r="E93" s="134"/>
      <c r="F93" s="134"/>
      <c r="G93" s="134"/>
      <c r="H93" s="190"/>
      <c r="I93" s="136"/>
      <c r="J93" s="135"/>
      <c r="K93" s="136"/>
      <c r="L93" s="137"/>
      <c r="M93" s="138"/>
      <c r="N93" s="139"/>
      <c r="O93" s="139"/>
      <c r="P93" s="139"/>
      <c r="Q93" s="139"/>
      <c r="R93" s="130"/>
    </row>
    <row r="94" spans="1:19" ht="40.15" customHeight="1" x14ac:dyDescent="0.2">
      <c r="A94" s="131"/>
      <c r="B94" s="123"/>
      <c r="C94" s="132"/>
      <c r="D94" s="143"/>
      <c r="E94" s="134"/>
      <c r="F94" s="134"/>
      <c r="G94" s="134"/>
      <c r="H94" s="190"/>
      <c r="I94" s="136"/>
      <c r="J94" s="135"/>
      <c r="K94" s="136"/>
      <c r="L94" s="137"/>
      <c r="M94" s="138"/>
      <c r="N94" s="139"/>
      <c r="O94" s="139"/>
      <c r="P94" s="139"/>
      <c r="Q94" s="139"/>
      <c r="R94" s="130"/>
    </row>
    <row r="95" spans="1:19" ht="24" customHeight="1" x14ac:dyDescent="0.2">
      <c r="A95" s="402"/>
      <c r="B95" s="402"/>
      <c r="C95" s="402"/>
      <c r="D95" s="144"/>
      <c r="E95" s="140"/>
      <c r="F95" s="140"/>
      <c r="G95" s="140"/>
      <c r="H95" s="190"/>
      <c r="I95" s="126"/>
      <c r="J95" s="126"/>
      <c r="K95" s="126"/>
      <c r="L95" s="127"/>
      <c r="M95" s="128"/>
      <c r="N95" s="129"/>
      <c r="O95" s="129"/>
      <c r="P95" s="130"/>
      <c r="Q95" s="130"/>
      <c r="R95" s="130"/>
    </row>
    <row r="96" spans="1:19" ht="40.15" customHeight="1" x14ac:dyDescent="0.2">
      <c r="A96" s="131"/>
      <c r="B96" s="131"/>
      <c r="C96" s="132"/>
      <c r="D96" s="133"/>
      <c r="E96" s="140"/>
      <c r="F96" s="140"/>
      <c r="G96" s="140"/>
      <c r="H96" s="190"/>
      <c r="I96" s="136"/>
      <c r="J96" s="135"/>
      <c r="K96" s="136"/>
      <c r="L96" s="137"/>
      <c r="M96" s="138"/>
      <c r="N96" s="139"/>
      <c r="O96" s="139"/>
      <c r="P96" s="139"/>
      <c r="Q96" s="139"/>
      <c r="R96" s="130"/>
    </row>
    <row r="97" spans="1:18" ht="31.5" customHeight="1" x14ac:dyDescent="0.2">
      <c r="A97" s="131"/>
      <c r="B97" s="131"/>
      <c r="C97" s="132"/>
      <c r="D97" s="133"/>
      <c r="E97" s="134"/>
      <c r="F97" s="134"/>
      <c r="G97" s="134"/>
      <c r="H97" s="190"/>
      <c r="I97" s="136"/>
      <c r="J97" s="135"/>
      <c r="K97" s="136"/>
      <c r="L97" s="137"/>
      <c r="M97" s="138"/>
      <c r="N97" s="139"/>
      <c r="O97" s="139"/>
      <c r="P97" s="139"/>
      <c r="Q97" s="139"/>
      <c r="R97" s="130"/>
    </row>
    <row r="98" spans="1:18" ht="40.15" customHeight="1" x14ac:dyDescent="0.2">
      <c r="A98" s="131"/>
      <c r="B98" s="131"/>
      <c r="C98" s="132"/>
      <c r="D98" s="133"/>
      <c r="E98" s="140"/>
      <c r="F98" s="140"/>
      <c r="G98" s="140"/>
      <c r="H98" s="190"/>
      <c r="I98" s="136"/>
      <c r="J98" s="135"/>
      <c r="K98" s="136"/>
      <c r="L98" s="137"/>
      <c r="M98" s="138"/>
      <c r="N98" s="139"/>
      <c r="O98" s="139"/>
      <c r="P98" s="139"/>
      <c r="Q98" s="139"/>
      <c r="R98" s="130"/>
    </row>
    <row r="99" spans="1:18" ht="40.15" customHeight="1" x14ac:dyDescent="0.2">
      <c r="A99" s="145"/>
      <c r="B99" s="145"/>
      <c r="C99" s="146"/>
      <c r="D99" s="147"/>
      <c r="E99" s="140"/>
      <c r="F99" s="140"/>
      <c r="G99" s="140"/>
      <c r="H99" s="190"/>
      <c r="I99" s="148"/>
      <c r="J99" s="148"/>
      <c r="K99" s="148"/>
      <c r="L99" s="128"/>
      <c r="M99" s="128"/>
      <c r="N99" s="129"/>
      <c r="O99" s="129"/>
      <c r="P99" s="130"/>
      <c r="Q99" s="130"/>
      <c r="R99" s="130"/>
    </row>
    <row r="100" spans="1:18" ht="40.15" customHeight="1" x14ac:dyDescent="0.2">
      <c r="A100" s="11"/>
      <c r="B100" s="11"/>
      <c r="C100" s="13"/>
      <c r="D100" s="14"/>
      <c r="E100" s="15"/>
      <c r="F100" s="12"/>
      <c r="G100" s="12"/>
      <c r="H100" s="191"/>
      <c r="I100" s="16"/>
      <c r="J100" s="17"/>
      <c r="K100" s="148"/>
      <c r="L100" s="149"/>
      <c r="M100" s="150"/>
      <c r="N100" s="2"/>
      <c r="O100" s="2"/>
    </row>
    <row r="101" spans="1:18" x14ac:dyDescent="0.2">
      <c r="A101" s="16"/>
      <c r="B101" s="16"/>
      <c r="C101" s="19"/>
      <c r="D101" s="20"/>
      <c r="E101" s="18"/>
      <c r="F101" s="18"/>
      <c r="G101" s="18"/>
      <c r="H101" s="192"/>
      <c r="I101" s="17"/>
      <c r="J101" s="17"/>
      <c r="K101" s="148"/>
      <c r="L101" s="128"/>
      <c r="M101" s="128"/>
      <c r="N101" s="2"/>
      <c r="O101" s="2"/>
    </row>
    <row r="102" spans="1:18" x14ac:dyDescent="0.2">
      <c r="A102" s="16"/>
      <c r="B102" s="16"/>
      <c r="C102" s="19"/>
      <c r="D102" s="20"/>
      <c r="E102" s="18"/>
      <c r="F102" s="18"/>
      <c r="G102" s="18"/>
      <c r="H102" s="192"/>
      <c r="I102" s="17"/>
      <c r="J102" s="17"/>
      <c r="K102" s="148"/>
      <c r="L102" s="128"/>
      <c r="M102" s="128"/>
      <c r="N102" s="2"/>
      <c r="O102" s="2"/>
    </row>
    <row r="103" spans="1:18" ht="39.75" customHeight="1" x14ac:dyDescent="0.2">
      <c r="A103" s="16"/>
      <c r="B103" s="16"/>
      <c r="C103" s="19"/>
      <c r="D103" s="20"/>
      <c r="E103" s="18"/>
      <c r="F103" s="18"/>
      <c r="G103" s="18"/>
      <c r="H103" s="192"/>
      <c r="I103" s="17"/>
      <c r="J103" s="17"/>
      <c r="K103" s="401"/>
      <c r="L103" s="401"/>
      <c r="M103" s="151"/>
      <c r="N103" s="2"/>
      <c r="O103" s="2"/>
    </row>
    <row r="104" spans="1:18" ht="40.15" customHeight="1" x14ac:dyDescent="0.2">
      <c r="A104" s="21"/>
      <c r="B104" s="21"/>
      <c r="C104" s="22"/>
      <c r="D104" s="23"/>
      <c r="E104" s="4"/>
      <c r="F104" s="4"/>
      <c r="G104" s="4"/>
      <c r="H104" s="193"/>
      <c r="I104" s="2"/>
      <c r="J104" s="2"/>
      <c r="K104" s="2"/>
      <c r="L104" s="3"/>
      <c r="M104" s="3"/>
      <c r="N104" s="2"/>
      <c r="O104" s="2"/>
    </row>
    <row r="105" spans="1:18" ht="39.75" customHeight="1" x14ac:dyDescent="0.2">
      <c r="A105" s="24"/>
      <c r="B105" s="24"/>
      <c r="C105" s="25"/>
      <c r="D105" s="26"/>
      <c r="E105" s="4"/>
      <c r="F105" s="4"/>
      <c r="G105" s="4"/>
      <c r="H105" s="193"/>
      <c r="I105" s="2"/>
      <c r="J105" s="2"/>
      <c r="K105" s="2"/>
      <c r="L105" s="3"/>
      <c r="M105" s="3"/>
      <c r="N105" s="2"/>
      <c r="O105" s="2"/>
    </row>
    <row r="106" spans="1:18" ht="39.75" customHeight="1" x14ac:dyDescent="0.2">
      <c r="A106" s="27"/>
      <c r="B106" s="27"/>
      <c r="C106" s="28"/>
      <c r="D106" s="29"/>
      <c r="E106" s="30"/>
      <c r="F106" s="30"/>
      <c r="G106" s="30"/>
      <c r="H106" s="194"/>
      <c r="I106" s="2"/>
      <c r="J106" s="2"/>
      <c r="K106" s="2"/>
      <c r="L106" s="3"/>
      <c r="M106" s="3"/>
      <c r="N106" s="2"/>
      <c r="O106" s="2"/>
    </row>
    <row r="107" spans="1:18" ht="40.15" customHeight="1" x14ac:dyDescent="0.2">
      <c r="A107" s="27"/>
      <c r="B107" s="27"/>
      <c r="C107" s="28"/>
      <c r="D107" s="29"/>
      <c r="E107" s="30"/>
      <c r="F107" s="30"/>
      <c r="G107" s="30"/>
      <c r="H107" s="194"/>
      <c r="I107" s="2"/>
      <c r="J107" s="2"/>
      <c r="K107" s="2"/>
      <c r="L107" s="3"/>
      <c r="M107" s="3"/>
      <c r="N107" s="2"/>
      <c r="O107" s="2"/>
    </row>
    <row r="108" spans="1:18" ht="40.15" customHeight="1" x14ac:dyDescent="0.2">
      <c r="A108" s="27"/>
      <c r="B108" s="27"/>
      <c r="C108" s="28"/>
      <c r="D108" s="29"/>
      <c r="E108" s="30"/>
      <c r="F108" s="30"/>
      <c r="G108" s="30"/>
      <c r="H108" s="194"/>
      <c r="I108" s="2"/>
      <c r="J108" s="2"/>
      <c r="K108" s="2"/>
      <c r="L108" s="3"/>
      <c r="M108" s="3"/>
      <c r="N108" s="2"/>
      <c r="O108" s="2"/>
    </row>
    <row r="109" spans="1:18" x14ac:dyDescent="0.2">
      <c r="A109" s="27"/>
      <c r="B109" s="27"/>
      <c r="C109" s="28"/>
      <c r="D109" s="29"/>
      <c r="E109" s="30"/>
      <c r="F109" s="30"/>
      <c r="G109" s="30"/>
      <c r="H109" s="194"/>
      <c r="I109" s="2"/>
      <c r="J109" s="2"/>
      <c r="K109" s="2"/>
      <c r="L109" s="3"/>
      <c r="M109" s="3"/>
      <c r="N109" s="2"/>
      <c r="O109" s="2"/>
    </row>
    <row r="110" spans="1:18" ht="41.25" customHeight="1" x14ac:dyDescent="0.2">
      <c r="A110" s="27"/>
      <c r="B110" s="27"/>
      <c r="C110" s="28"/>
      <c r="D110" s="29"/>
      <c r="E110" s="30"/>
      <c r="F110" s="30"/>
      <c r="G110" s="30"/>
      <c r="H110" s="194"/>
      <c r="I110" s="2"/>
      <c r="J110" s="2"/>
      <c r="K110" s="2"/>
      <c r="L110" s="3"/>
      <c r="M110" s="3"/>
      <c r="N110" s="2"/>
      <c r="O110" s="2"/>
    </row>
    <row r="111" spans="1:18" ht="41.25" customHeight="1" x14ac:dyDescent="0.2">
      <c r="A111" s="31"/>
      <c r="B111" s="31"/>
      <c r="C111" s="32"/>
      <c r="D111" s="33"/>
      <c r="E111" s="34"/>
      <c r="F111" s="34"/>
      <c r="G111" s="34"/>
      <c r="H111" s="195"/>
    </row>
    <row r="112" spans="1:18" ht="41.25" customHeight="1" x14ac:dyDescent="0.2">
      <c r="A112" s="31"/>
      <c r="B112" s="31"/>
      <c r="C112" s="32"/>
      <c r="D112" s="33"/>
      <c r="E112" s="34"/>
      <c r="F112" s="34"/>
      <c r="G112" s="34"/>
      <c r="H112" s="195"/>
    </row>
    <row r="113" spans="1:8" ht="41.25" customHeight="1" x14ac:dyDescent="0.2">
      <c r="A113" s="31"/>
      <c r="B113" s="31"/>
      <c r="C113" s="32"/>
      <c r="D113" s="33"/>
      <c r="E113" s="34"/>
      <c r="F113" s="34"/>
      <c r="G113" s="34"/>
      <c r="H113" s="195"/>
    </row>
    <row r="114" spans="1:8" ht="41.25" customHeight="1" x14ac:dyDescent="0.2">
      <c r="A114" s="31"/>
      <c r="B114" s="31"/>
      <c r="C114" s="32"/>
      <c r="D114" s="33"/>
      <c r="E114" s="34"/>
      <c r="F114" s="34"/>
      <c r="G114" s="34"/>
      <c r="H114" s="195"/>
    </row>
    <row r="115" spans="1:8" ht="41.25" customHeight="1" x14ac:dyDescent="0.2">
      <c r="A115" s="31"/>
      <c r="B115" s="31"/>
      <c r="C115" s="36"/>
      <c r="D115" s="36"/>
      <c r="E115" s="34"/>
      <c r="F115" s="34"/>
      <c r="G115" s="34"/>
      <c r="H115" s="195"/>
    </row>
    <row r="116" spans="1:8" ht="40.15" customHeight="1" x14ac:dyDescent="0.2">
      <c r="A116" s="31"/>
      <c r="B116" s="31"/>
      <c r="C116" s="37"/>
      <c r="D116" s="38"/>
      <c r="E116" s="39"/>
      <c r="F116" s="39"/>
      <c r="G116" s="39"/>
      <c r="H116" s="196"/>
    </row>
    <row r="117" spans="1:8" ht="40.15" customHeight="1" x14ac:dyDescent="0.2">
      <c r="A117" s="31"/>
      <c r="B117" s="31"/>
      <c r="C117" s="37"/>
      <c r="D117" s="38"/>
      <c r="E117" s="39"/>
      <c r="F117" s="39"/>
      <c r="G117" s="39"/>
      <c r="H117" s="196"/>
    </row>
    <row r="118" spans="1:8" ht="40.15" customHeight="1" x14ac:dyDescent="0.2">
      <c r="A118" s="31"/>
      <c r="B118" s="31"/>
      <c r="C118" s="37"/>
      <c r="D118" s="38"/>
      <c r="E118" s="39"/>
      <c r="F118" s="39"/>
      <c r="G118" s="39"/>
      <c r="H118" s="196"/>
    </row>
    <row r="119" spans="1:8" ht="40.15" customHeight="1" x14ac:dyDescent="0.2">
      <c r="A119" s="31"/>
      <c r="B119" s="31"/>
      <c r="C119" s="37"/>
      <c r="D119" s="38"/>
      <c r="E119" s="39"/>
      <c r="F119" s="39"/>
      <c r="G119" s="39"/>
      <c r="H119" s="196"/>
    </row>
    <row r="120" spans="1:8" ht="40.15" customHeight="1" x14ac:dyDescent="0.2">
      <c r="A120" s="31"/>
      <c r="B120" s="31"/>
      <c r="C120" s="37"/>
      <c r="D120" s="38"/>
      <c r="E120" s="39"/>
      <c r="F120" s="39"/>
      <c r="G120" s="39"/>
      <c r="H120" s="196"/>
    </row>
    <row r="121" spans="1:8" ht="40.15" customHeight="1" x14ac:dyDescent="0.2">
      <c r="A121" s="31"/>
      <c r="B121" s="31"/>
      <c r="C121" s="37"/>
      <c r="D121" s="38"/>
      <c r="E121" s="39"/>
      <c r="F121" s="39"/>
      <c r="G121" s="39"/>
      <c r="H121" s="196"/>
    </row>
    <row r="122" spans="1:8" ht="40.15" customHeight="1" x14ac:dyDescent="0.2">
      <c r="A122" s="31"/>
      <c r="B122" s="31"/>
      <c r="C122" s="37"/>
      <c r="D122" s="38"/>
      <c r="E122" s="39"/>
      <c r="F122" s="39"/>
      <c r="G122" s="39"/>
      <c r="H122" s="196"/>
    </row>
    <row r="123" spans="1:8" ht="40.15" customHeight="1" x14ac:dyDescent="0.2"/>
    <row r="124" spans="1:8" ht="40.15" customHeight="1" x14ac:dyDescent="0.2"/>
    <row r="125" spans="1:8" ht="40.15" customHeight="1" x14ac:dyDescent="0.2"/>
    <row r="126" spans="1:8" ht="40.15" customHeight="1" x14ac:dyDescent="0.2"/>
    <row r="127" spans="1:8" ht="40.15" customHeight="1" x14ac:dyDescent="0.2"/>
    <row r="128" spans="1:8" ht="40.15" customHeight="1" x14ac:dyDescent="0.2"/>
    <row r="129" ht="40.15" customHeight="1" x14ac:dyDescent="0.2"/>
    <row r="130" ht="40.15" customHeight="1" x14ac:dyDescent="0.2"/>
    <row r="131" ht="40.15" customHeight="1" x14ac:dyDescent="0.2"/>
    <row r="132" ht="40.15" customHeight="1" x14ac:dyDescent="0.2"/>
    <row r="133" ht="40.15" customHeight="1" x14ac:dyDescent="0.2"/>
    <row r="134" ht="40.15" customHeight="1" x14ac:dyDescent="0.2"/>
    <row r="135" ht="40.15" customHeight="1" x14ac:dyDescent="0.2"/>
    <row r="136" ht="40.15" customHeight="1" x14ac:dyDescent="0.2"/>
    <row r="137" ht="40.15" customHeight="1" x14ac:dyDescent="0.2"/>
    <row r="138" ht="40.15" customHeight="1" x14ac:dyDescent="0.2"/>
    <row r="139" ht="40.15" customHeight="1" x14ac:dyDescent="0.2"/>
    <row r="140" ht="40.15" customHeight="1" x14ac:dyDescent="0.2"/>
    <row r="141" ht="40.15" customHeight="1" x14ac:dyDescent="0.2"/>
    <row r="142" ht="40.15" customHeight="1" x14ac:dyDescent="0.2"/>
    <row r="143" ht="40.15" customHeight="1" x14ac:dyDescent="0.2"/>
    <row r="144" ht="40.15" customHeight="1" x14ac:dyDescent="0.2"/>
    <row r="145" ht="40.15" customHeight="1" x14ac:dyDescent="0.2"/>
    <row r="146" ht="40.15" customHeight="1" x14ac:dyDescent="0.2"/>
    <row r="147" ht="40.15" customHeight="1" x14ac:dyDescent="0.2"/>
    <row r="148" ht="40.15" customHeight="1" x14ac:dyDescent="0.2"/>
    <row r="149" ht="40.15" customHeight="1" x14ac:dyDescent="0.2"/>
    <row r="150" ht="40.15" customHeight="1" x14ac:dyDescent="0.2"/>
    <row r="151" ht="40.15" customHeight="1" x14ac:dyDescent="0.2"/>
    <row r="152" ht="40.15" customHeight="1" x14ac:dyDescent="0.2"/>
    <row r="153" ht="40.15" customHeight="1" x14ac:dyDescent="0.2"/>
    <row r="154" ht="40.15" customHeight="1" x14ac:dyDescent="0.2"/>
    <row r="155" ht="40.15" customHeight="1" x14ac:dyDescent="0.2"/>
    <row r="156" ht="40.15" customHeight="1" x14ac:dyDescent="0.2"/>
    <row r="157" ht="40.15" customHeight="1" x14ac:dyDescent="0.2"/>
    <row r="158" ht="40.15" customHeight="1" x14ac:dyDescent="0.2"/>
    <row r="159" ht="40.15" customHeight="1" x14ac:dyDescent="0.2"/>
    <row r="160" ht="40.15" customHeight="1" x14ac:dyDescent="0.2"/>
    <row r="161" ht="40.15" customHeight="1" x14ac:dyDescent="0.2"/>
    <row r="162" ht="40.15" customHeight="1" x14ac:dyDescent="0.2"/>
    <row r="163" ht="40.15" customHeight="1" x14ac:dyDescent="0.2"/>
    <row r="164" ht="40.15" customHeight="1" x14ac:dyDescent="0.2"/>
    <row r="165" ht="40.15" customHeight="1" x14ac:dyDescent="0.2"/>
    <row r="166" ht="40.15" customHeight="1" x14ac:dyDescent="0.2"/>
    <row r="167" ht="40.15" customHeight="1" x14ac:dyDescent="0.2"/>
    <row r="168" ht="40.15" customHeight="1" x14ac:dyDescent="0.2"/>
    <row r="169" ht="40.15" customHeight="1" x14ac:dyDescent="0.2"/>
    <row r="170" ht="40.15" customHeight="1" x14ac:dyDescent="0.2"/>
    <row r="171" ht="40.15" customHeight="1" x14ac:dyDescent="0.2"/>
    <row r="172" ht="40.15" customHeight="1" x14ac:dyDescent="0.2"/>
    <row r="173" ht="40.15" customHeight="1" x14ac:dyDescent="0.2"/>
    <row r="174" ht="40.15" customHeight="1" x14ac:dyDescent="0.2"/>
    <row r="175" ht="40.15" customHeight="1" x14ac:dyDescent="0.2"/>
    <row r="176" ht="40.15" customHeight="1" x14ac:dyDescent="0.2"/>
    <row r="177" ht="40.15" customHeight="1" x14ac:dyDescent="0.2"/>
    <row r="178" ht="40.15" customHeight="1" x14ac:dyDescent="0.2"/>
    <row r="179" ht="40.15" customHeight="1" x14ac:dyDescent="0.2"/>
    <row r="180" ht="40.15" customHeight="1" x14ac:dyDescent="0.2"/>
    <row r="181" ht="40.15" customHeight="1" x14ac:dyDescent="0.2"/>
    <row r="182" ht="40.15" customHeight="1" x14ac:dyDescent="0.2"/>
    <row r="183" ht="40.15" customHeight="1" x14ac:dyDescent="0.2"/>
    <row r="184" ht="40.15" customHeight="1" x14ac:dyDescent="0.2"/>
    <row r="185" ht="40.15" customHeight="1" x14ac:dyDescent="0.2"/>
    <row r="186" ht="40.15" customHeight="1" x14ac:dyDescent="0.2"/>
    <row r="187" ht="40.15" customHeight="1" x14ac:dyDescent="0.2"/>
    <row r="188" ht="40.15" customHeight="1" x14ac:dyDescent="0.2"/>
    <row r="189" ht="40.15" customHeight="1" x14ac:dyDescent="0.2"/>
    <row r="190" ht="40.15" customHeight="1" x14ac:dyDescent="0.2"/>
    <row r="191" ht="40.15" customHeight="1" x14ac:dyDescent="0.2"/>
    <row r="192" ht="40.15" customHeight="1" x14ac:dyDescent="0.2"/>
    <row r="193" ht="40.15" customHeight="1" x14ac:dyDescent="0.2"/>
    <row r="194" ht="40.15" customHeight="1" x14ac:dyDescent="0.2"/>
    <row r="195" ht="22.5" customHeight="1" x14ac:dyDescent="0.2"/>
    <row r="196" ht="24" customHeight="1" x14ac:dyDescent="0.2"/>
    <row r="197" ht="20.100000000000001" customHeight="1" x14ac:dyDescent="0.2"/>
    <row r="198" ht="35.1" customHeight="1" x14ac:dyDescent="0.2"/>
    <row r="199" ht="35.1" customHeight="1" x14ac:dyDescent="0.2"/>
    <row r="200" ht="35.1" customHeight="1" x14ac:dyDescent="0.2"/>
    <row r="201" ht="35.1" customHeight="1" x14ac:dyDescent="0.2"/>
    <row r="202" ht="35.1" customHeight="1" x14ac:dyDescent="0.2"/>
    <row r="203" ht="35.1" customHeight="1" x14ac:dyDescent="0.2"/>
    <row r="204" ht="35.1" customHeight="1" x14ac:dyDescent="0.2"/>
    <row r="205" ht="35.1" customHeight="1" x14ac:dyDescent="0.2"/>
    <row r="206" ht="35.1" customHeight="1" x14ac:dyDescent="0.2"/>
    <row r="207" ht="35.1" customHeight="1" x14ac:dyDescent="0.2"/>
    <row r="208" ht="35.1" customHeight="1" x14ac:dyDescent="0.2"/>
    <row r="209" spans="3:8" ht="35.1" customHeight="1" x14ac:dyDescent="0.2"/>
    <row r="210" spans="3:8" ht="35.1" customHeight="1" x14ac:dyDescent="0.2">
      <c r="C210" s="37"/>
      <c r="D210" s="38"/>
      <c r="E210" s="39"/>
      <c r="F210" s="39"/>
      <c r="G210" s="39"/>
      <c r="H210" s="196"/>
    </row>
    <row r="211" spans="3:8" ht="35.1" customHeight="1" x14ac:dyDescent="0.2">
      <c r="C211" s="37"/>
      <c r="D211" s="38"/>
      <c r="E211" s="39"/>
      <c r="F211" s="39"/>
      <c r="G211" s="39"/>
      <c r="H211" s="196"/>
    </row>
    <row r="212" spans="3:8" ht="35.1" customHeight="1" x14ac:dyDescent="0.2">
      <c r="C212" s="37"/>
      <c r="D212" s="38"/>
      <c r="E212" s="39"/>
      <c r="F212" s="39"/>
      <c r="G212" s="39"/>
      <c r="H212" s="196"/>
    </row>
    <row r="213" spans="3:8" ht="35.1" customHeight="1" x14ac:dyDescent="0.2">
      <c r="C213" s="37"/>
      <c r="D213" s="38"/>
      <c r="E213" s="39"/>
      <c r="F213" s="39"/>
      <c r="G213" s="39"/>
      <c r="H213" s="196"/>
    </row>
    <row r="214" spans="3:8" x14ac:dyDescent="0.2">
      <c r="C214" s="37"/>
      <c r="D214" s="38"/>
      <c r="E214" s="39"/>
      <c r="F214" s="39"/>
      <c r="G214" s="39"/>
      <c r="H214" s="196"/>
    </row>
    <row r="215" spans="3:8" x14ac:dyDescent="0.2">
      <c r="C215" s="37"/>
      <c r="D215" s="38"/>
      <c r="E215" s="39"/>
      <c r="F215" s="39"/>
      <c r="G215" s="39"/>
      <c r="H215" s="196"/>
    </row>
    <row r="216" spans="3:8" x14ac:dyDescent="0.2">
      <c r="C216" s="37"/>
      <c r="D216" s="38"/>
      <c r="E216" s="39"/>
      <c r="F216" s="39"/>
      <c r="G216" s="39"/>
      <c r="H216" s="196"/>
    </row>
    <row r="217" spans="3:8" x14ac:dyDescent="0.2">
      <c r="C217" s="37"/>
      <c r="D217" s="38"/>
      <c r="E217" s="39"/>
      <c r="F217" s="39"/>
      <c r="G217" s="39"/>
      <c r="H217" s="196"/>
    </row>
  </sheetData>
  <sheetProtection algorithmName="SHA-512" hashValue="GFuw6AawdOSTFyI9oldYd/YU7ijFntYaJcBITmyRki4q+eAHOUvDGriTCwzKVu0KvajiqaPgkVlDbmXxyR9pzw==" saltValue="xulcrbGQoMEZwvDwXP/leQ==" spinCount="100000" sheet="1" objects="1" scenarios="1"/>
  <mergeCells count="11">
    <mergeCell ref="N13:Q13"/>
    <mergeCell ref="N15:Q15"/>
    <mergeCell ref="K103:L103"/>
    <mergeCell ref="A95:C95"/>
    <mergeCell ref="J7:L7"/>
    <mergeCell ref="A14:D14"/>
    <mergeCell ref="A17:C17"/>
    <mergeCell ref="A63:C63"/>
    <mergeCell ref="A84:C84"/>
    <mergeCell ref="I82:K82"/>
    <mergeCell ref="I17:M17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Header>&amp;L&amp;"-,Standard"&amp;8Einkaufskooperation Studentenwerke Ost&amp;C&amp;"-,Standard"&amp;8Leistungsbeschreibung Los 2&amp;R&amp;"-,Standard"&amp;8EK-Ost 23-09</oddHeader>
    <oddFooter>&amp;L&amp;"-,Standard"&amp;8Nährmittel 2023&amp;C&amp;"-,Standard"&amp;8Seite &amp;P von &amp;N&amp;R&amp;"-,Standard"&amp;8Bieter(Datum/Stempel/Unterschrift)</oddFooter>
  </headerFooter>
  <rowBreaks count="6" manualBreakCount="6">
    <brk id="24" max="18" man="1"/>
    <brk id="37" max="18" man="1"/>
    <brk id="50" max="18" man="1"/>
    <brk id="62" max="18" man="1"/>
    <brk id="75" max="18" man="1"/>
    <brk id="82" max="18" man="1"/>
  </rowBreaks>
  <colBreaks count="1" manualBreakCount="1">
    <brk id="13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Los 2 - Pasta Reis</vt:lpstr>
      <vt:lpstr>'Los 2 - Pasta Reis'!Druckbereich</vt:lpstr>
      <vt:lpstr>'Los 2 - Pasta Reis'!Drucktitel</vt:lpstr>
    </vt:vector>
  </TitlesOfParts>
  <Company>Studentenwerk Leipzig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 Zörner</dc:creator>
  <cp:lastModifiedBy>Költzsch, Steffen</cp:lastModifiedBy>
  <cp:lastPrinted>2025-02-05T06:13:12Z</cp:lastPrinted>
  <dcterms:created xsi:type="dcterms:W3CDTF">2007-07-26T09:06:43Z</dcterms:created>
  <dcterms:modified xsi:type="dcterms:W3CDTF">2025-02-07T12:00:07Z</dcterms:modified>
</cp:coreProperties>
</file>