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DieseArbeitsmappe"/>
  <mc:AlternateContent xmlns:mc="http://schemas.openxmlformats.org/markup-compatibility/2006">
    <mc:Choice Requires="x15">
      <x15ac:absPath xmlns:x15ac="http://schemas.microsoft.com/office/spreadsheetml/2010/11/ac" url="D:\Daten\Feuer und Flamme\Mietingen\LF 10\"/>
    </mc:Choice>
  </mc:AlternateContent>
  <xr:revisionPtr revIDLastSave="0" documentId="8_{51A88AE7-B4BC-4544-B9B9-CE680530B9E7}" xr6:coauthVersionLast="47" xr6:coauthVersionMax="47" xr10:uidLastSave="{00000000-0000-0000-0000-000000000000}"/>
  <bookViews>
    <workbookView xWindow="-103" yWindow="-103" windowWidth="33120" windowHeight="18000" xr2:uid="{00000000-000D-0000-FFFF-FFFF00000000}"/>
  </bookViews>
  <sheets>
    <sheet name="Allgemeines" sheetId="11" r:id="rId1"/>
    <sheet name="Los 1 Fahrgestell" sheetId="18" r:id="rId2"/>
    <sheet name="Los 2 Aufbau" sheetId="15" r:id="rId3"/>
    <sheet name="Los 3 Beladung" sheetId="16" r:id="rId4"/>
    <sheet name="Designbeispiel" sheetId="17" r:id="rId5"/>
  </sheets>
  <definedNames>
    <definedName name="bestpreis" localSheetId="1">#REF!</definedName>
    <definedName name="bestpreis" localSheetId="2">#REF!</definedName>
    <definedName name="bestpreis">#REF!</definedName>
    <definedName name="Bestpreis_2" localSheetId="2">#REF!</definedName>
    <definedName name="Bestpreis_2">#REF!</definedName>
    <definedName name="_xlnm.Print_Titles" localSheetId="1">'Los 1 Fahrgestell'!$4:$4</definedName>
    <definedName name="_xlnm.Print_Titles" localSheetId="2">'Los 2 Aufbau'!$3:$3</definedName>
    <definedName name="_xlnm.Print_Titles" localSheetId="3">'Los 3 Beladung'!$6:$6</definedName>
    <definedName name="maxpunkt" localSheetId="1">#REF!</definedName>
    <definedName name="maxpunkt" localSheetId="2">#REF!</definedName>
    <definedName name="maxpunkt">#REF!</definedName>
    <definedName name="Maxpunkt_2" localSheetId="2">#REF!</definedName>
    <definedName name="Maxpunkt_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2" i="16" l="1"/>
  <c r="A101" i="18"/>
  <c r="A102" i="18"/>
  <c r="A103" i="18" s="1"/>
  <c r="F140" i="16"/>
  <c r="A137" i="16"/>
  <c r="A138" i="16" s="1"/>
  <c r="A139" i="16" s="1"/>
  <c r="A140" i="16" s="1"/>
  <c r="A141" i="16" s="1"/>
  <c r="A142" i="16" s="1"/>
  <c r="A143" i="16" s="1"/>
  <c r="A70" i="16" l="1"/>
  <c r="A71" i="16" s="1"/>
  <c r="A72" i="16" s="1"/>
  <c r="A73" i="16" s="1"/>
  <c r="A74" i="16" s="1"/>
  <c r="F70" i="16"/>
  <c r="G5" i="16" l="1"/>
  <c r="F134" i="16" l="1"/>
  <c r="G3" i="18"/>
  <c r="G3" i="15"/>
  <c r="F132" i="16" l="1"/>
  <c r="A144" i="16"/>
  <c r="A145" i="16" s="1"/>
  <c r="A146" i="16" s="1"/>
  <c r="A147" i="16" s="1"/>
  <c r="A148" i="16" s="1"/>
  <c r="F136" i="16"/>
  <c r="F101" i="16"/>
  <c r="F99" i="16"/>
  <c r="F102" i="16"/>
  <c r="F100" i="16"/>
  <c r="F111" i="16"/>
  <c r="F37" i="16"/>
  <c r="A1" i="18" l="1"/>
  <c r="F124" i="18"/>
  <c r="A107" i="18"/>
  <c r="A108" i="18" s="1"/>
  <c r="A109" i="18" s="1"/>
  <c r="A110" i="18" s="1"/>
  <c r="A111" i="18" s="1"/>
  <c r="A99" i="18"/>
  <c r="A100" i="18" s="1"/>
  <c r="A79" i="18"/>
  <c r="A81" i="18" s="1"/>
  <c r="A82" i="18" s="1"/>
  <c r="A83" i="18" s="1"/>
  <c r="A84" i="18" s="1"/>
  <c r="A85" i="18" s="1"/>
  <c r="A86" i="18" s="1"/>
  <c r="A87" i="18" s="1"/>
  <c r="A88" i="18" s="1"/>
  <c r="A89" i="18" s="1"/>
  <c r="A90" i="18" s="1"/>
  <c r="A91" i="18" s="1"/>
  <c r="A92" i="18" s="1"/>
  <c r="A93" i="18" s="1"/>
  <c r="A94" i="18" s="1"/>
  <c r="A95" i="18" s="1"/>
  <c r="A54" i="18"/>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44" i="18"/>
  <c r="A45" i="18" s="1"/>
  <c r="A46" i="18" s="1"/>
  <c r="A47" i="18" s="1"/>
  <c r="A48" i="18" s="1"/>
  <c r="A28" i="18"/>
  <c r="A29" i="18" s="1"/>
  <c r="A30" i="18" s="1"/>
  <c r="A31" i="18" s="1"/>
  <c r="A32" i="18" s="1"/>
  <c r="A33" i="18" s="1"/>
  <c r="A34" i="18" s="1"/>
  <c r="A35" i="18" s="1"/>
  <c r="A36" i="18" s="1"/>
  <c r="A39" i="18" s="1"/>
  <c r="A40" i="18" s="1"/>
  <c r="A11" i="18"/>
  <c r="A12" i="18" s="1"/>
  <c r="A13" i="18" s="1"/>
  <c r="A14" i="18" s="1"/>
  <c r="A15" i="18" s="1"/>
  <c r="A16" i="18" s="1"/>
  <c r="A17" i="18" s="1"/>
  <c r="A18" i="18" s="1"/>
  <c r="A20" i="18" s="1"/>
  <c r="A21" i="18" s="1"/>
  <c r="A22" i="18" s="1"/>
  <c r="A23" i="18" s="1"/>
  <c r="A112" i="18" l="1"/>
  <c r="A113" i="18" s="1"/>
  <c r="A114" i="18" s="1"/>
  <c r="A115" i="18" s="1"/>
  <c r="A116" i="18" s="1"/>
  <c r="A117" i="18" s="1"/>
  <c r="A118" i="18" s="1"/>
  <c r="A119" i="18" s="1"/>
  <c r="A120" i="18" s="1"/>
  <c r="A121" i="18" s="1"/>
  <c r="F125" i="18"/>
  <c r="F126" i="18" s="1"/>
  <c r="F112" i="16" l="1"/>
  <c r="F16" i="16" l="1"/>
  <c r="F134" i="15"/>
  <c r="F98" i="16"/>
  <c r="F122" i="16"/>
  <c r="F59" i="16" l="1"/>
  <c r="F28" i="16"/>
  <c r="F24" i="16"/>
  <c r="F97" i="16" l="1"/>
  <c r="F96" i="16"/>
  <c r="F95" i="16"/>
  <c r="A9" i="16"/>
  <c r="A10" i="16" s="1"/>
  <c r="A11" i="16" s="1"/>
  <c r="A12" i="16" s="1"/>
  <c r="F69" i="16"/>
  <c r="F27" i="16"/>
  <c r="A13" i="16" l="1"/>
  <c r="A14" i="16" s="1"/>
  <c r="A15" i="16" s="1"/>
  <c r="A16" i="16" s="1"/>
  <c r="A17" i="16"/>
  <c r="A18" i="16" s="1"/>
  <c r="A97" i="15"/>
  <c r="A98" i="15" s="1"/>
  <c r="A99" i="15" s="1"/>
  <c r="A100" i="15" s="1"/>
  <c r="A101" i="15" s="1"/>
  <c r="A102" i="15" s="1"/>
  <c r="A103" i="15" s="1"/>
  <c r="A104" i="15" s="1"/>
  <c r="A105" i="15" s="1"/>
  <c r="A106" i="15" s="1"/>
  <c r="A107" i="15" s="1"/>
  <c r="A108" i="15" s="1"/>
  <c r="A109" i="15" s="1"/>
  <c r="A110" i="15" s="1"/>
  <c r="A111" i="15" s="1"/>
  <c r="A112" i="15" s="1"/>
  <c r="A113" i="15" s="1"/>
  <c r="A114" i="15" s="1"/>
  <c r="A116" i="15" l="1"/>
  <c r="A117" i="15" s="1"/>
  <c r="A120" i="15"/>
  <c r="A121" i="15" s="1"/>
  <c r="A122" i="15" s="1"/>
  <c r="A123" i="15" s="1"/>
  <c r="A124" i="15" s="1"/>
  <c r="A125" i="15" s="1"/>
  <c r="A126" i="15" s="1"/>
  <c r="A127" i="15" s="1"/>
  <c r="A128" i="15" s="1"/>
  <c r="A129" i="15" s="1"/>
  <c r="F64" i="16" l="1"/>
  <c r="F26" i="16"/>
  <c r="A1" i="16" l="1"/>
  <c r="A62" i="16" l="1"/>
  <c r="A63" i="16" s="1"/>
  <c r="A64" i="16" s="1"/>
  <c r="A65" i="16" s="1"/>
  <c r="A66" i="16" s="1"/>
  <c r="A67" i="16" s="1"/>
  <c r="F73" i="16"/>
  <c r="F62" i="16"/>
  <c r="F65" i="16"/>
  <c r="F146" i="16" l="1"/>
  <c r="F145" i="16"/>
  <c r="F144" i="16"/>
  <c r="F143" i="16"/>
  <c r="F141" i="16"/>
  <c r="F138" i="16"/>
  <c r="F131" i="16"/>
  <c r="F130" i="16"/>
  <c r="F129" i="16"/>
  <c r="F128" i="16"/>
  <c r="F127" i="16"/>
  <c r="F126" i="16"/>
  <c r="F125" i="16"/>
  <c r="F124" i="16"/>
  <c r="F123" i="16"/>
  <c r="F121" i="16"/>
  <c r="F120" i="16"/>
  <c r="F119" i="16"/>
  <c r="F118" i="16"/>
  <c r="F117" i="16"/>
  <c r="A116" i="16"/>
  <c r="A117" i="16" s="1"/>
  <c r="A118" i="16" s="1"/>
  <c r="A119" i="16" s="1"/>
  <c r="A120" i="16" s="1"/>
  <c r="A121" i="16" s="1"/>
  <c r="A122" i="16" s="1"/>
  <c r="A123" i="16" s="1"/>
  <c r="A124" i="16" s="1"/>
  <c r="A125" i="16" s="1"/>
  <c r="A126" i="16" s="1"/>
  <c r="A127" i="16" s="1"/>
  <c r="A128" i="16" s="1"/>
  <c r="A129" i="16" s="1"/>
  <c r="A130" i="16" s="1"/>
  <c r="A131" i="16" s="1"/>
  <c r="A132" i="16" s="1"/>
  <c r="A133" i="16" s="1"/>
  <c r="A134" i="16" s="1"/>
  <c r="F113" i="16"/>
  <c r="F108" i="16"/>
  <c r="F110" i="16"/>
  <c r="F109" i="16"/>
  <c r="F107" i="16"/>
  <c r="F106" i="16"/>
  <c r="F105" i="16"/>
  <c r="F104" i="16"/>
  <c r="F103" i="16"/>
  <c r="F94" i="16"/>
  <c r="F93" i="16"/>
  <c r="F92" i="16"/>
  <c r="F91" i="16"/>
  <c r="F90" i="16"/>
  <c r="A90" i="16"/>
  <c r="A91" i="16" s="1"/>
  <c r="A92" i="16" s="1"/>
  <c r="A93" i="16" s="1"/>
  <c r="A94" i="16" s="1"/>
  <c r="A95" i="16" s="1"/>
  <c r="F89" i="16"/>
  <c r="F86" i="16"/>
  <c r="F85" i="16"/>
  <c r="F84" i="16"/>
  <c r="F83" i="16"/>
  <c r="F82" i="16"/>
  <c r="F81" i="16"/>
  <c r="F80" i="16"/>
  <c r="F79" i="16"/>
  <c r="F76" i="16"/>
  <c r="A77" i="16"/>
  <c r="A78" i="16" s="1"/>
  <c r="A79" i="16" s="1"/>
  <c r="A80" i="16" s="1"/>
  <c r="A81" i="16" s="1"/>
  <c r="A82" i="16" s="1"/>
  <c r="A83" i="16" s="1"/>
  <c r="A84" i="16" s="1"/>
  <c r="A85" i="16" s="1"/>
  <c r="A86" i="16" s="1"/>
  <c r="A87" i="16" s="1"/>
  <c r="F74" i="16"/>
  <c r="F72" i="16"/>
  <c r="F71" i="16"/>
  <c r="F67" i="16"/>
  <c r="F66" i="16"/>
  <c r="F63" i="16"/>
  <c r="F61" i="16"/>
  <c r="F58" i="16"/>
  <c r="F57" i="16"/>
  <c r="F56" i="16"/>
  <c r="F55" i="16"/>
  <c r="F54" i="16"/>
  <c r="F53" i="16"/>
  <c r="F52" i="16"/>
  <c r="F51" i="16"/>
  <c r="F50" i="16"/>
  <c r="F49" i="16"/>
  <c r="F48" i="16"/>
  <c r="F47" i="16"/>
  <c r="F46" i="16"/>
  <c r="F45" i="16"/>
  <c r="F44" i="16"/>
  <c r="F43" i="16"/>
  <c r="F42" i="16"/>
  <c r="F41" i="16"/>
  <c r="F40" i="16"/>
  <c r="F39" i="16"/>
  <c r="F38" i="16"/>
  <c r="F36" i="16"/>
  <c r="F35" i="16"/>
  <c r="F34" i="16"/>
  <c r="F33" i="16"/>
  <c r="F32" i="16"/>
  <c r="F31" i="16"/>
  <c r="A31" i="16"/>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F30" i="16"/>
  <c r="F25" i="16"/>
  <c r="F23" i="16"/>
  <c r="F22" i="16"/>
  <c r="F21" i="16"/>
  <c r="A21" i="16"/>
  <c r="A22" i="16" s="1"/>
  <c r="A23" i="16" s="1"/>
  <c r="A24" i="16" s="1"/>
  <c r="A25" i="16" s="1"/>
  <c r="A26" i="16" s="1"/>
  <c r="A27" i="16" s="1"/>
  <c r="A28" i="16" s="1"/>
  <c r="F20" i="16"/>
  <c r="F18" i="16"/>
  <c r="F17" i="16"/>
  <c r="F15" i="16"/>
  <c r="F14" i="16"/>
  <c r="F8" i="16"/>
  <c r="A96" i="16" l="1"/>
  <c r="A97" i="16" s="1"/>
  <c r="A98" i="16" s="1"/>
  <c r="A99" i="16" s="1"/>
  <c r="A100" i="16" s="1"/>
  <c r="A101" i="16" s="1"/>
  <c r="A103" i="16" s="1"/>
  <c r="A104" i="16" s="1"/>
  <c r="A105" i="16" s="1"/>
  <c r="A106" i="16" s="1"/>
  <c r="A107" i="16" s="1"/>
  <c r="A108" i="16" s="1"/>
  <c r="A109" i="16" s="1"/>
  <c r="A110" i="16" s="1"/>
  <c r="A111" i="16" s="1"/>
  <c r="A112" i="16" s="1"/>
  <c r="A113" i="16" s="1"/>
  <c r="F150" i="16"/>
  <c r="A1" i="15"/>
  <c r="F151" i="16" l="1"/>
  <c r="F152" i="16" s="1"/>
  <c r="A7" i="15" l="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l="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F135" i="15"/>
  <c r="F136" i="15" s="1"/>
  <c r="A63" i="15" l="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alcChain>
</file>

<file path=xl/sharedStrings.xml><?xml version="1.0" encoding="utf-8"?>
<sst xmlns="http://schemas.openxmlformats.org/spreadsheetml/2006/main" count="755" uniqueCount="430">
  <si>
    <t>Pos.</t>
  </si>
  <si>
    <t>Beschreibung</t>
  </si>
  <si>
    <t>Die Tür soll manuell zu öffnen sein und einen Öffnungswinkel von mindestens 85° erreichen.</t>
  </si>
  <si>
    <t>Alle Leuchten im Aufbau (Geräteraum, Umfeldbeleuchtung, Rückleuchten, Warnleuchten, Begrenzungsleuchten, …) als LED-Leuchten.</t>
  </si>
  <si>
    <t>Fremdstartsteckdose nach NATO-Vorschrift incl. Starthilfekabel aus flexibler Zwillingsleitung 2 × 35 mm² mit einem Stecker VG 96917 F 001 und zwei Polzangen; Länge &gt;= 5 m</t>
  </si>
  <si>
    <t>Geräteraumaufbau</t>
  </si>
  <si>
    <t>Vordere Geräteräume tiefgezogen</t>
  </si>
  <si>
    <t>Ausklappbare Auftritte mit Blinkleuchten und mit rutschfestem Belag oder als Lochblech ausgeführt. Kontrollleuchte im Armaturenbrett</t>
  </si>
  <si>
    <t>Die Abgänge müssen so angeordnet werden, dass ein Z4 DIN-Zumischer unmittelbar angekuppelt werden kann.</t>
  </si>
  <si>
    <t>Blaue Kennleuchten als Eckleuchten in LED-Technik im Heck.</t>
  </si>
  <si>
    <t>Aufstiegsleiter zum Dach verriegelt über federbelasteten Druckpunkt, ohne zusätzliche Schnappriegel.</t>
  </si>
  <si>
    <t>Feuerlöscheinrichtung mit Feuerlöschkreiselpumpe</t>
  </si>
  <si>
    <t>Blinddeckel am Saugeingang mit Schnellkupplungsgriff versehen.</t>
  </si>
  <si>
    <t>Blinddeckel bzw. Abgänge mit verschließbarer Druckentlastungsmöglichkeit.</t>
  </si>
  <si>
    <t>Für alle elektrisch-pneumatisch betätigten Umschaltorgane sind handelsübliche Produkte einzusetzen.</t>
  </si>
  <si>
    <t>Kühlergrill in Serienausführung</t>
  </si>
  <si>
    <t>Ja</t>
  </si>
  <si>
    <t>Preis
netto
[€]</t>
  </si>
  <si>
    <t>Summe netto</t>
  </si>
  <si>
    <t>Preis für Option</t>
  </si>
  <si>
    <t>Serie [S]</t>
  </si>
  <si>
    <t>Schutzkleidung und Schutzgerät</t>
  </si>
  <si>
    <t>Löschgerät</t>
  </si>
  <si>
    <t>Schläuche, Armaturen und Zubehör</t>
  </si>
  <si>
    <t>Stützkrümmer B, Eingang B-Festkupplung, Ausgang B-Storz-Kupplung, drehbar, mit Handgriff, mit Handschutz und Öse</t>
  </si>
  <si>
    <t>Kupplungsschlüssel ABC</t>
  </si>
  <si>
    <t>Schlüssel B Überflurhydrant</t>
  </si>
  <si>
    <t>Schlüssel C Unterflurhydrant</t>
  </si>
  <si>
    <t>Rettungsgerät</t>
  </si>
  <si>
    <t>Sanitäts- und Wiederbelebungsgerät</t>
  </si>
  <si>
    <t>Beleuchtungs-, Signal- und Fernmeldegerät</t>
  </si>
  <si>
    <t>Arbeitsgerät</t>
  </si>
  <si>
    <t>Schäkel ähnlich Form C, Nenngröße 3; Beanspruchung bis 100 kN, verzinkt</t>
  </si>
  <si>
    <t>Abgasschlauch passend für Stromerzeuger</t>
  </si>
  <si>
    <t>Handwerkszeug und Messgeräte</t>
  </si>
  <si>
    <t>Axt B 2 SB-A, mit Stiel aus Eschenholz, farblos lackiert</t>
  </si>
  <si>
    <t>Bügelsäge B</t>
  </si>
  <si>
    <t>Spaten, mit CY-Stiel aus Eschenholz</t>
  </si>
  <si>
    <t>Dunghacke mit Stiel, etwa 1400 mm lang</t>
  </si>
  <si>
    <t>Dunggabel mit Stiel, etwa 1 250 mm lang</t>
  </si>
  <si>
    <t>Sondergerät</t>
  </si>
  <si>
    <t>Abgasschlauch, 2,5 m lang - passend für Fahrzeug</t>
  </si>
  <si>
    <t>Anzahl</t>
  </si>
  <si>
    <t>Monate</t>
  </si>
  <si>
    <t>Monate nach Auftragseingang</t>
  </si>
  <si>
    <t>Monate nach Fahrgestelleingang</t>
  </si>
  <si>
    <t>Anmerkung</t>
  </si>
  <si>
    <t xml:space="preserve">Lagerung </t>
  </si>
  <si>
    <t>Einzelpreis
netto [€]</t>
  </si>
  <si>
    <t>Gesamtpreis
netto [€]</t>
  </si>
  <si>
    <t>Verbindliche Lieferfrist in Monaten</t>
  </si>
  <si>
    <t>wahlweise</t>
  </si>
  <si>
    <t>oder</t>
  </si>
  <si>
    <t>Elektronisches Bremssystem</t>
  </si>
  <si>
    <t>Entfall Wegfahrsperre</t>
  </si>
  <si>
    <t>Tempomat, zum Einstellen einer konstanten bzw. maximalen Fahrgeschwindigkeit und Standdrehzahl</t>
  </si>
  <si>
    <t>Funknahentstörung</t>
  </si>
  <si>
    <t>Windschutzscheibe aus Verbundsicherheitsglas</t>
  </si>
  <si>
    <t>Einstiegsbeleuchtung für Fahrer und Beifahrer</t>
  </si>
  <si>
    <t>Leseleuchten für Fahrer und Beifahrer</t>
  </si>
  <si>
    <t>Haltegriffe links und rechts (an B-Säule)</t>
  </si>
  <si>
    <t>Haltegriffe links und rechts (an A-Säule)</t>
  </si>
  <si>
    <t>zusätzliche Ablagefächer im Führerhaus</t>
  </si>
  <si>
    <t>2 Warndreiecke</t>
  </si>
  <si>
    <t>2 Warnleuchten in LED-Ausführung</t>
  </si>
  <si>
    <t>1.</t>
  </si>
  <si>
    <t>Kunststoffteile am Führerhaus dürfen nur nach Absprache unlackiert bleiben</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</si>
  <si>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Schubladen(S) oder Schubwänden (SW) sind gekennzeichnet und müssen in Los Aufbau enthalten sein. 
</t>
  </si>
  <si>
    <t>Erstellen der nationalen Zulassungsdokumentation Deutschland</t>
  </si>
  <si>
    <t>Farbleitsystem für Kupplungen, Blindkupplungen und Absperrorgane nach DIN</t>
  </si>
  <si>
    <t>Pumpenvollautomatik mit automatischer Pumpendruckregelung, Ansaugautomatik und NA-Schaltung am Pumpenbedienstand</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</si>
  <si>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t>
  </si>
  <si>
    <t>Mulde St, aus Stahlblech, feuerverzinkt, mit 2 Klappgriffen, stapelbar</t>
  </si>
  <si>
    <t>C-D Übergangsstück, Fabrikat AWG</t>
  </si>
  <si>
    <t>Bindestrang, 2m lang, 8mm Durchmesser</t>
  </si>
  <si>
    <t xml:space="preserve">Einreißhaken teleskopierbar ohne Verlängerung </t>
  </si>
  <si>
    <t>Rundschlinge aus Polyester, Tragfähigkeit einfach direkt &gt; 4.000 kg, Nutzlänge l1 = 4 m, mit verschiebbarem Kantenschutz Die Schlinge muss über eine dauerhafte Kennzeichnung für DIN/EN-Norm, Tragfähigkeit und Herstellerbezeichnung verfügen.</t>
  </si>
  <si>
    <t>Dönges Firebox Werkzeugkasten Verkehrsunfall im Aluminiumkasten mit Aufschrift "Verkehrsunfallkasten"</t>
  </si>
  <si>
    <t>Bolzenschneider (Schneidleistung min. 12 mm)</t>
  </si>
  <si>
    <t>Stechschaufel mit Stiel, 1300 mm lang</t>
  </si>
  <si>
    <t>Stoßbesen mit Stiel, etwa 1400 mm lang</t>
  </si>
  <si>
    <t>Abschleppseil für 3 500 kg Anhängelast, 5 m lang, mit rotem Warntuch, etwa 200 mm ×200 mm (handelsübliche Ausführung)</t>
  </si>
  <si>
    <t>Bei Notwendigkeit verstärkte Kipphydraulik</t>
  </si>
  <si>
    <t>Korrosionsschutz, Hohlraumkonservierung und Unterbodenschutz. Der Korrosionsschutz ist vom Aufbauhersteller am angelieferten Fahrgestell / Fahrerhaus auch für alle dort von ihm vorgenommenen Karosseriearbeiten im Sinne eines Langzeitschutzes zu gewährleisten.</t>
  </si>
  <si>
    <t>Bieter:</t>
  </si>
  <si>
    <t>Anschrift:</t>
  </si>
  <si>
    <t>Sachbearbeiter:</t>
  </si>
  <si>
    <t>Telefon:</t>
  </si>
  <si>
    <t>E-Mail:</t>
  </si>
  <si>
    <t>Datum:</t>
  </si>
  <si>
    <t>Am Endrohr der Abgasanlage angrenzende Bauteile (Fahrgestell und feuerwehrtechnischer Aufbau) müssen für die thermischen Belastungen bei einer Abgas-Regeneration ausgelegt sein.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</si>
  <si>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</si>
  <si>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t>LED-Kartenleselampe, Bauform: Schwanenhals am Gruppenführerplatz</t>
  </si>
  <si>
    <t>Zum sicheren Ein- bzw. Aussteigen, v. a. mit angelegtem PA müssen beidseitig eines jeden Ausstieges ausreichend dimensionierte, gelbe Haltestangen vorhanden sein.</t>
  </si>
  <si>
    <t>Geräteraumverschluss durch Aluminiumrollläden und Aluminiumklappen, wasser- und staubdicht, mit Drehstangenverschluss, abschließbar mit gleicher Schließung</t>
  </si>
  <si>
    <t>Alle Auszüge, Klappen, Schubwände und Schubladen müssen seitlich mit reflektierendem rot-weißem Band gekennzeichnet werden. Alle Schubkästen sind mit Endanschlägen (Auszugssicherungen) zu versehen.</t>
  </si>
  <si>
    <t>Lagerung der Kleinlöschgeräte auf Teleskopauszug</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</si>
  <si>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</si>
  <si>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Stoßstange, Einstiege und gesamter Kotflügel in Weiß RAL 9010</t>
  </si>
  <si>
    <t>optional:
Mehr- oder Minderkosten für Anpassung an Aufbau Fa. Schlingmann GmbH &amp; Co. KG</t>
  </si>
  <si>
    <t>Kommt ein Bedienterminal zur Verwendung, so ist die Position des Terminals, die Programmierung der Bedienebenen sowie die Belegung der direkten Zugriffstasten mit dem AG abzustimmen. Die direkten Zugriffstasten sollen mindestens die Funktionen RKL, Frontblitzleuchten, Verkehrswarnanlage, Sondersignal und Umfeldbeleuchtung schalten.</t>
  </si>
  <si>
    <t>Die Staufächer der Einzelsitze bzw. die Deckel der Sitzbänke (S1 und S2) sind mit einer wirksamen und einfach zu bedienenden Verriegelung zu versehen, die ein unbeabsichtigtes Öffnen wirksam verhindert. Dies gilt sinngemäß auch für alle einzubringenden Lagerungen.</t>
  </si>
  <si>
    <t xml:space="preserve">Warnkleidung (Weste), leuchtorange </t>
  </si>
  <si>
    <t>Schutzbrillen mit Klarscheiben, dicht am Auge schließend; über Korrektionsbrille tragbar (bei Säbelsäge gelagert)</t>
  </si>
  <si>
    <t>Kübelspritze A 10 mit 5 m D-Druckschlauch sowie Strahlrohr DK</t>
  </si>
  <si>
    <t xml:space="preserve">Feuerlöscher ABC Pulver 6 kg mit innenliegender Druckgasflasche, Fabrikat: Minimax PU 6 G </t>
  </si>
  <si>
    <t>TA</t>
  </si>
  <si>
    <t xml:space="preserve">Feuerlöscher CO2 5 kg, Fabrikat Minimax </t>
  </si>
  <si>
    <t>Kombinationsschaumrohr M4/S4-B, 400 l/min, mit Absperrhahn und Manometer, mit B-Festkupplung, Fabrikat AWG</t>
  </si>
  <si>
    <t xml:space="preserve">Ansaugschlauch, Ø 19 mm, 1,5 m lang, DIN 14 819. mit D-DS-Kupplung, andere Seite mit ca. 30 cm Edelstahl-Saugrohr, Fabrikat AWG  </t>
  </si>
  <si>
    <t>Saugschlauch A-110-1500-K mit Schnellkupplungsgriffen</t>
  </si>
  <si>
    <t>Saugkorb A mit Schnellkupplungsgriffen, Fabrikat AWG.</t>
  </si>
  <si>
    <t>Saugschutzkorb A (Draht),  Fabrikat AWG</t>
  </si>
  <si>
    <t>Schlüssel lang für Unterflurhydranten Württemberg, aus Stahl, Fabrikat AWG .</t>
  </si>
  <si>
    <t>Standrohrhalter für Standrohr BaWü</t>
  </si>
  <si>
    <t>Verteiler B/CBC, mit Ventilen und Übergangsstück B/C, Fabrikat AWG .</t>
  </si>
  <si>
    <t>B-C Übergangsstück, Fabrikat AWG oder gleichwertige Art.</t>
  </si>
  <si>
    <t xml:space="preserve">Mehrzweckleine A 20 K in Leinenbeutel braun </t>
  </si>
  <si>
    <t>Schlauchtragekorb STK-C, aus Aluminium, mit Seitenverkleidung, ein Seitenteil muss aufklappbar gestaltet sein, zur Lagerung, zum Transport und zum Verlegen von C-Schläuchen, zur Aufnahme von 3x15 m C-Druckschlauch.</t>
  </si>
  <si>
    <t>Paar Schachthaken mit Kette (auf Armaturenauszug)</t>
  </si>
  <si>
    <t xml:space="preserve">Mobiler Rauchverschluss Reicks Smoke Stopper  RSS F 80-140 in Tragetasche zur Befestigung am Schlauchtragekorb. </t>
  </si>
  <si>
    <t>Feuerwehrleine FL 30-KF (mit Karabinerhaken) mit folgender Pos..</t>
  </si>
  <si>
    <t>Warndreieck nach StVZO</t>
  </si>
  <si>
    <t>Warnleuchte (flache Form) nach StVZO</t>
  </si>
  <si>
    <t>Anhaltestab, beleuchtet, beidseitig rot leuchtend, LED</t>
  </si>
  <si>
    <t>Flutlichtstrahler, Setolite ALDEBARAN® RAPTOR PRO RP2000 LED</t>
  </si>
  <si>
    <t xml:space="preserve">Tauchpumpe TP 4/1 Fa. Mast.  </t>
  </si>
  <si>
    <t xml:space="preserve">gelagert in Trage-container, wasserdicht </t>
  </si>
  <si>
    <t>G2 Schwenk- oder drehbare Teleskop-lagerung</t>
  </si>
  <si>
    <t>Leitungsroller DIN EN 61242, Fabrikat GIFAS, kunststoffpulverbeschichtetes Stahlrohrgestell mit Vollgummiwickelkörper, Schutzart IP 54, 50 m Leitung H07RN-F 3G2,5 mit Schutzkontaktstecker DIN 49443. Ausgang 3 Schutzkontaktsteckdosen 230V DIN 49442, druckwasserdicht Schutzart IP 68.</t>
  </si>
  <si>
    <t>Ortsveränderliche Fehlerstrom-Schutzeinrichtung (PRCD-S) 230 V, 16 A/0,03 A, zweipolig mit etwa 0,8 m Leitung, Schutzart IP 54 nach DIN EN 60529 (VDE 0470 Teil 1), Steckdose in IP 55 nach DIN EN 60529 (VDE 0470 Teil 1)</t>
  </si>
  <si>
    <t>G1 zusammen gelagert mit folgender Pos.</t>
  </si>
  <si>
    <t>Dönges Firebox Elektrowerkzeugsatz im Aluminiumkasten mit Aufschrift "Elektrowerkzeug"</t>
  </si>
  <si>
    <t xml:space="preserve">Dönges Firebox Feuerwehrwerkzeugsatz im Aluminiumkasten, mit Aufschrift "Handwerkzeug"  </t>
  </si>
  <si>
    <t>G2 Lagerung auf Teleskop-vollauszug</t>
  </si>
  <si>
    <t>Sandschaufel 250 mit Stiel, 1300 mm lang</t>
  </si>
  <si>
    <t xml:space="preserve">Unterlegkeil </t>
  </si>
  <si>
    <t xml:space="preserve">Weithalskanister &gt;80mm, 20l Inhalt als wiederverwendbaren Behälter für Ölbindemittel, Fa. Hünersdorf oder vergleichbar </t>
  </si>
  <si>
    <t>Reservekraftstoff-Kanister aus Stahlblech mit unverlierbarem Verschluss und flexiblem Auslaufrohr; gefüllt mit 10 l Kraftstoff für Stromerzeuger, Bauart „halbe Höhe“ des NATO-Kanisters</t>
  </si>
  <si>
    <t xml:space="preserve">Kombi-Kanister 5l Kraftstoff / 3l Kettenschmieröl (Fa. Stihl 00008810113) mit Einfüllsystem für Kettenhaftöl (Fa. Stihl 00008905004) und Kraftstoff (Fa. Stihl 000088905005) </t>
  </si>
  <si>
    <t xml:space="preserve">Faltsignal „Ölunfall“, „Feuerwehr“, „Unfall“, 500 mm Seitenlänge des Signals, </t>
  </si>
  <si>
    <t>Lieferung und Montage eines ausreichend dimensionierten Spannungswandlers für die komplette Funkanlage mit mind. 25% Reserve.</t>
  </si>
  <si>
    <t>Lagermöglichkeit für 4 Masken im Kunststoffbeutel</t>
  </si>
  <si>
    <t>Montage und Anschluss einer WBK-KFZ-Ladehalterung</t>
  </si>
  <si>
    <t>Handsprechfunkgerät komplett mit Ladehalterung</t>
  </si>
  <si>
    <t>Standrohr 2B DN50, Kopf drehbar, Absperrventile, automatische Belüftung zur Vermeidung von Leitungsunterdruck, Ausführung Baden-Württemberg, Fabrikat AWG .</t>
  </si>
  <si>
    <t>Standrohr 2B DN80, Kopf drehbar, Absperrventile, automatische Belüftung zur Vermeidung von Leitungsunterdruck, Fabrikat AWG</t>
  </si>
  <si>
    <t>Seilschlauchhalter SH 1600 – F mit Karabiner</t>
  </si>
  <si>
    <t>Krankenhausdecke, Einwegdecken</t>
  </si>
  <si>
    <t>M neben GF</t>
  </si>
  <si>
    <t>an STK</t>
  </si>
  <si>
    <t>M hinter Melderplatz</t>
  </si>
  <si>
    <t>Feste, ständig gesteckte Verkabelung am Stromerzeuger zur Versorgung der 230V-Steckdosen im Gerätekoffer über einen Winkelstecker 400V.</t>
  </si>
  <si>
    <t>Angebotsgültigkeit : (mindestens 3 Monate)</t>
  </si>
  <si>
    <t>Feuerpatschen mit Stiel aus Holz, Länge 2000 mm, Ø 28 mm</t>
  </si>
  <si>
    <t xml:space="preserve">Angebotener Typ: </t>
  </si>
  <si>
    <t>Allgemein</t>
  </si>
  <si>
    <t>Der Mannschaftsraum als Anbau an das FH, im Aufbau oder als separates Modul mit 7 Sitzplätzen ausgeführt</t>
  </si>
  <si>
    <t>Der Mannschaftsraum ist ab dem serienmäßigen Fahrerhaus in der maximal zulässigen Fahrzeugbreite bis zum Fahrzeugaufbau auszuführen.</t>
  </si>
  <si>
    <t>Lagerung der feuerwehrtechnischen 
Ausrüstungsgegenstände nach DIN 14530</t>
  </si>
  <si>
    <t>Aluminium- oder Stahlbauweise mit Blechverkleidung aus Aluminium oder als Verbundwerkstoffkonstruktion</t>
  </si>
  <si>
    <t>Zentralverriegelung über Fahrgestell, Türen gleichschließend</t>
  </si>
  <si>
    <t>Programmierung eines Tasters "Einsatzstelle an". Umfang ist mit dem AG abzustimmen</t>
  </si>
  <si>
    <t>Rückfahrwarner abschaltbar, nach erneutem Einlegen des Rückwärtsganges automatisch wiedereinsetzend</t>
  </si>
  <si>
    <t>Lieferung und betriebsbereite Montage eines Mithörlautsprechers für Digitalfunk, Bauweise als Einbaulautsprecher z.B. Visaton im Fahrerhaus</t>
  </si>
  <si>
    <t>Energiemanagementsystem mit automatischem Unterspannungsschutz zur Abschaltung von Verbrauchern mit niedriger Priorität bei starker Belastung des Bordnetzes sowie akustischem und optischem Warnsignal bei kritischem Betriebszustand.</t>
  </si>
  <si>
    <t>Montage und Anschluss von zwei HfG-Kfz-Ladehalterungen zwischen den Vordersitzen mit Halter für die Handmikrofone</t>
  </si>
  <si>
    <t>Halterungen für 2 PA im Mannschaftsraum gegen Fahrtrichtung. Abstand der Sitze mit PA-Lagerung min. 600mm. Lagerung der PA an den Flaschen, nicht an der Trageplatte. Lagerung einfach anpassbar an Stahl- / Composite-Flaschen oder Doppelpack-PA. Mit klappbarer Rückenlehne wenn PA entnommen.</t>
  </si>
  <si>
    <t>Einbau und Lieferung von stabilen Kleiderhaken für jeden Sitzplatz. Die Festigkeit muss so gewählt werden, dass auch schwere Jacken aufgehängt werden können</t>
  </si>
  <si>
    <t>Die unterste Stufe soll auf gleicher Höhe wie die Auftritte am Kofferaufbau sein.</t>
  </si>
  <si>
    <t>Zwei durchgehende Haltestangen an der Decke im Mannschaftsraum</t>
  </si>
  <si>
    <t>Lagerung/Halterung für handelsübliche Box mit Infektionsschutzhandschuhen</t>
  </si>
  <si>
    <t>Kofferaufbau mit drei Geräteräumen pro Seite aus Aluminiumprofil- oder Edelstahlbauweise mit Blechverkleidung aus Aluminium oder als Verbundwerkstoffkonstruktion</t>
  </si>
  <si>
    <t>Der Aufbau hat mit einem Profilsystem so zu erfolgen, dass ein flexibler Umbau der Einbauten mit Verstellen, Einfügen oder Entfernen von Zwischenböden, Schubladen, etc. später ohne großen Aufwand problemlos möglich ist</t>
  </si>
  <si>
    <t>Gewährleistungspflicht bei jeglicher Rostbildung am Aufbau, nicht nur Durchrostung, für die Dauer von 6 Jahren incl. eventueller einmaliger Mehrkosten oder Kosten für erforderliche Nachbehandlungen oder Kontrollen innerhalb Gewährleistungsfrist</t>
  </si>
  <si>
    <t>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t>
  </si>
  <si>
    <t>Überwachung der Geräteräume, Aufstiegsleiter, Dachkasten, Auszüge etc. über berührungslose Schalter</t>
  </si>
  <si>
    <t>Selbstschaltende Geräteraumbeleuchtung in LED-Ausführung mit mindestens drei Lichtleisten (rechts, links und oben) pro Geräteraum.</t>
  </si>
  <si>
    <t>Kommt ein Bedienterminal zur Verwendung, so ist die Position des Terminals, die Programmierung der Bedienebenen sowie die Belegung der direkten Zugriffstasten mit dem AG abzustimmen. Die direkten Zugriffstasten sollen neben der Pumpenbedienung die Funktionen Motor Start_x0002_Stopp, Verkehrswarnanlage und Umfeldbeleuchtung schalten.</t>
  </si>
  <si>
    <t>Einschalten der Automatik mit Überprüfung von Drehzahl und Druckluft, Handbremse, Neutral-Stellung Getriebe, laufender Motor. Signalisierung, wenn Voraussetzungen fehlen</t>
  </si>
  <si>
    <t>Beim Einschalten der Ansaugautomatik selbsttätiges Anheben der Drehzahl auf optimale Ansaugdrehzahl, nach Erreichen von stabilem Ausgangsdruck absenken der Drehzahl auf Stand-by ca. 2 bar, Signalisierung der Einsatzbereitschaft</t>
  </si>
  <si>
    <t>Automatische Tankfüllstandregulierung für Löschwasserbehälter. Der Tankfüllstutzen muss über eine automatische Regelung zur Füllung des Wassertankes verfügen. Die Regelung muss die Funktionen „manuell zu“ und „Automatik“ erfüllen. Die Steuerung muss, eine ausreichende Wasserzuführung vorausgesetzt, selbstständig das Nachfüllen des Löschwasserbehälters übernehmen. Die Wasserabgabe aus dem Tank muss als Regelgröße berücksichtigt sein. Die Verrohrung muss für 12 bar Eingangsdruck ausgelegt sein.</t>
  </si>
  <si>
    <t xml:space="preserve">Entfall der formbeständigen Schnellangriffseinrichtung und der Haspel. Stattdessen zwei C-Schläuche mit Hohlstrahlrohr in G6 in separatem, herausnehmbaren Fach über dem Schnellangriff-Verteiler gelagert. </t>
  </si>
  <si>
    <t>Lackierung</t>
  </si>
  <si>
    <t>Beklebung, Konturmarkierung in weiß, gemäß ECE R48, R104 und §53 StVZO, umlaufend am Aufbau und Fahrer-/Mannschaftsraum</t>
  </si>
  <si>
    <t>Fahrerhaus, Kabine, Kabinendach, Adaptionsformteil in 
Rot RAL 3000</t>
  </si>
  <si>
    <t>Lagerung der Motorsägen und Tauchpumpen in entnehmbaren, öl- und wasserdichten geschweißten Alu- oder Edelstahlkästen.</t>
  </si>
  <si>
    <t>Löschwasserbehälter aus Kunststoff mit 1.600 l nutzbarem Volumen</t>
  </si>
  <si>
    <t>4x3 in Korb,  2 als Schnellangriff in G6</t>
  </si>
  <si>
    <t>Rettungsbrett Xtra, einschließlich Kopffixiersystem und Gurtsystem Spencer Rock Straps zur Patientensicherung.</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</si>
  <si>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</si>
  <si>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</si>
  <si>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Der Austausch des Dieselpartikelfilter (DPF) muss ohne großen mechanischen Aufwand (z.B. Demontage von Aufbauteilen) möglich sein.</t>
  </si>
  <si>
    <t xml:space="preserve">Fabr./ Ausführung:  </t>
  </si>
  <si>
    <t>Feuerlöschkreiselpumpe FPN 10/2000 mit 4 B-Abgängen, zwei nach rechts und zwei nach links, Pumpe frei zugänglich ohne störende Verkleidungen.</t>
  </si>
  <si>
    <t>1 Tankfüllanschluss hinten nach außen geführt, außerhalb des Aufbaus, mit rot gekennzeichnetem Blinddeckel und Kupplung, versehen mit Vakuumbrechern.</t>
  </si>
  <si>
    <t>Koffer in Rot RAL 3000 lackiert inkl. der Stege des Koffers zwischen den Rollladen</t>
  </si>
  <si>
    <t>Optional:
Beklebung des Koffers mit Folie in Rot RAL 3000 inkl. der Stege des Koffers zwischen den Rollladen</t>
  </si>
  <si>
    <t>Karton mit mindestens 50 Paar Infektionsschutzhandschuhen Größe je 1x L, 1x XL</t>
  </si>
  <si>
    <t>aus Los 1</t>
  </si>
  <si>
    <t>Stativ, auf mindestens 3 500 mm ausziehbar, luftgedämpft, mit Aufsteckzapfen C nach DIN 14640 mit Sturmverspannung</t>
  </si>
  <si>
    <t>Spritzwasserschutz IP 54 der elektrischen Komponenten des Bedienstandes an Vorder- und Rückseite. Alle Schalter, Taster und Drehregler müssen vorgenannte Spezifikationen erfüllen und mit Handschuhen bedienbar sein. Der Drehregler muss feuerwehrtauglich ausgeführt sein. Alternativ kann auch über Taster und optische Anzeige die Druckregelungsvorgabe erfolgen.</t>
  </si>
  <si>
    <t xml:space="preserve">Schlauchbrücke für 2B-Schläuche aus Kunststoff </t>
  </si>
  <si>
    <t>Feuerwehraxt FireAXEss DÖNGES</t>
  </si>
  <si>
    <t xml:space="preserve">Das Angebot soll die Preise für jeden Einzelposten frei Haus beim Auftraggeber oder dem Aufbauer enthalten. Einzelposten, die im Preisfeld durchgestrichen markiert sind, sind bereits vorhanden und nicht Bestandteil der Ausschreibung. Verwenden Sie bitte für die Angebotsabgabe die beigefügte Beladeliste. Sollten Sie einzelne mit Fabrikat beschriebene Teile nicht liefern können, so benennen Sie Alternativangebote. 
</t>
  </si>
  <si>
    <t>Warnmarkierung am Fahrzeugheck durch retroreflektierende Folienbeklebung mit schrägen
Streifen, Farbe rot / weiß, Ausführung gemäß DIN 14502-3 und ECE 104 45°</t>
  </si>
  <si>
    <t>Akku High-Output WEBER 18 V 8,0 Ah Milwaukee</t>
  </si>
  <si>
    <t>WEBER Schnell-Ladegerät 18V für 1 Akku 230V</t>
  </si>
  <si>
    <t>optional:
Mehr- oder Minderkosten für Anpassung an Aufbau Fa. Schmitz Feuerwehrtechnik GmbH</t>
  </si>
  <si>
    <t>Zwei Rundumkennleuchten für blaues Blinklicht Form B2 DIN 14620 in LED-Technologie, Fabrikat Hänsch Nova. Die genaue Position ist mit AG abzustimmen.</t>
  </si>
  <si>
    <t>Zwei Frontblitzleuchten in LED-Technik, Fabrikat Hänsch Sputnik hybrid oder gleichwertig, mit Prüfzeichen in einer Höhe von ca. 1,2m , mit Anschluss an das Bedienteil der Signalanlage.</t>
  </si>
  <si>
    <t>Martinhörneranlage mit Schneeschutzblechen, jeweils lang und kurz, mittig zwischen den RKL. Vor Montage mit AG abzusprechen!</t>
  </si>
  <si>
    <t>Rückfahrkamera mit Audioübertragung mit Shutter, selbsttätig ein- / umschaltendes Darstellung auf sep. Display, manuell auch bei Vorwärtsfahrt einschaltbar.</t>
  </si>
  <si>
    <t>Lieferung und Montage aller notwendigen Kabel und Zubehör</t>
  </si>
  <si>
    <t>Ablage für zwei Feuerwehrhelme zwischen Fahrer und Beifahrer. Position ist mit AG abzusprechen</t>
  </si>
  <si>
    <t>Lieferung, Montage und Anschluss von Ladegeräten für zwei Adalit L-3000 Handleuchten im Fahrerhaus. Position ist mit dem AG abzustimmen.</t>
  </si>
  <si>
    <t>Zwei Alu-Gerätekästen  über die ganze Kabinenbreite als Sitzbänke, alternativ können auch Einzelsitze Verwendung finden. Die Stauräume sind dann entsprechend auszuführen. Die Sitzkästen sind zum Boden hin abzudichten.</t>
  </si>
  <si>
    <t>Der Ausstieg soll über selbständig abklappende oder ausdrehende Stufen erfolgen. Die Stufenhöhe muss so gewählt sein, dass ein Stolpern unter eingeschränkter Sicht (mit angelegter Atemschutzmaske) verhindert wird. Die Trittstufen sollen ausgeleuchtet/beleuchtet sein.</t>
  </si>
  <si>
    <t>Am Sitzplatz zwischen den PA gegen Fahrtrichtung soll der Notfallrucksack gelagert sein</t>
  </si>
  <si>
    <t>Integrierte Umfeldbeleuchtung mit LED-Technik in stärkster Ausführung soll auch als Rangierbeleuchtung dienen und über einen separaten Schalter unabhängig von der Feststellbremse bedient werden können.</t>
  </si>
  <si>
    <t>Im G1 soll eine Schwenkwand verbaut sein. Hierbei ist jedoch darauf zu achten, dass - das Ausschwenken und die Arretierung auch bei Verschränkung und Schieflage des Aufbaues möglich ist. - ein Durchlaufen der Schwenkwand in jeder Aufbaulage konstruktiv verhindert wird. - die maximale dauerhafte mechanische Belastung der Schwenkwände gewährleistet ist, vor allem bei der Lagerung von schweren Ausrüstungsgegenständen.</t>
  </si>
  <si>
    <t>In den hinteren Traversenkästen soll jeweils mindestens 1 B-Schlauch gerollt und ein Verteiler unmittelbar vor dem Pumpenabgang gelagert werden -Schnellangriff Verteiler -.</t>
  </si>
  <si>
    <t>Im Geräteraum gegenüber und neben dem Stromerzeuger jeweils eine Doppelsteckdose 230V</t>
  </si>
  <si>
    <t>Lagerung der Kabeltrommeln aus der Beladung rechts und links als Schnellangriff Strom, ständig gesteckt an 230V-Steckdose mit einfach lösbarer Zugentlastung</t>
  </si>
  <si>
    <t>Angebotener Inhalt [l]</t>
  </si>
  <si>
    <t>Dachkennzeichnung nach DIN 14 502-3 in Weiß mit KFZ-Kennzeichen und Funkrufnamen</t>
  </si>
  <si>
    <t>Druckschlauch B-5-K Klasse 1, Leistungsstufe 1, Farbe: Natur weiß, Fabrikat Ziegler</t>
  </si>
  <si>
    <t>Druckschlauch B-20-K Klasse 1, Leistungsstufe 2, Farbe: Natur weiß, Fabrikat Ziegler</t>
  </si>
  <si>
    <t>Zumischer Z2 mit Feindosierung, mit C -Kupplung, Fabrikat AWG</t>
  </si>
  <si>
    <t>Zumischer Z4 mit Feindosierung, mit B -Kupplung, Fabrikat AWG</t>
  </si>
  <si>
    <t xml:space="preserve">Schaummittel 40l  Sthamex Class-A frostbeständig bis -15°C </t>
  </si>
  <si>
    <t>Schaumpistole Fa. AWG Mittelschaumpistole M0,4 1% / 3% inkl. 2 Schaumbehältern</t>
  </si>
  <si>
    <t>Akkuleuchte  Seto Power LED mit Ladegerät 230V</t>
  </si>
  <si>
    <t>Winkelleuchte ADALIT L-3000 POWER. Ladegeräte sind im Lieferumfang des Aufbaus enthalten</t>
  </si>
  <si>
    <t xml:space="preserve">Spalthammer mit Glasfaserstiel, Länge 90 cm </t>
  </si>
  <si>
    <t>Multifunktionales, aus einem Stück geschmiedetes Hebel- / Brechwerkzeug; Fabrikat/Typ: Hooligan Tool Paratech mit Hebelklaue, Paratech Gurtband TopCut Fire Axe PARATECH zur Aufnahme eines Halligan-Tools zusammen mit Spalthammer</t>
  </si>
  <si>
    <t>Beleuchtungsbrücke 600 mm</t>
  </si>
  <si>
    <t>3-teilige Schiebleiter Fa. Munk</t>
  </si>
  <si>
    <r>
      <t>Steckleiter, 4-teilig, 4-LM (Leichtmetall), Fa. Munk 1 Teil A und</t>
    </r>
    <r>
      <rPr>
        <sz val="10"/>
        <color rgb="FFFFFF00"/>
        <rFont val="Arial"/>
        <family val="2"/>
      </rPr>
      <t xml:space="preserve"> </t>
    </r>
    <r>
      <rPr>
        <sz val="10"/>
        <color theme="1"/>
        <rFont val="Arial"/>
        <family val="2"/>
      </rPr>
      <t>3</t>
    </r>
    <r>
      <rPr>
        <strike/>
        <sz val="10"/>
        <color theme="1"/>
        <rFont val="Arial"/>
        <family val="2"/>
      </rPr>
      <t xml:space="preserve"> </t>
    </r>
    <r>
      <rPr>
        <sz val="10"/>
        <color theme="1"/>
        <rFont val="Arial"/>
        <family val="2"/>
      </rPr>
      <t>Teile B</t>
    </r>
  </si>
  <si>
    <t>Einbau und Lieferung einer Box/Ablage für mind. 5 DIN-A 4- Ordner 80mm breit und eine Atemschutzüberwachungstafel in Form eines Aluminiumkastens zwischen den Vordersitzen. Position mit dem AG abstimmen</t>
  </si>
  <si>
    <t>Alle Sitze sind mit Dreipunkt-Automatiksicherheitsgurten mit verlängerten Gurtpeitschen auszustatten. Die Gurte müssen in Signalfarbe ausgeführt sein und sich deutlich von der PA_x0002_Bänderung unterscheiden. Ausführung in pflegeleichtem Material, rutsch- und verschleißfest. Zusätzlich sind Rücklehne und Kopfstützen für alle Sitzplätze vorzusehen. Die Vorderkante der Sitzplätze in der Mannschaftskabine muss beidseitig durchlaufen (kein Versatz in den Sitzreihen). Die Signalfarbe ist mit dem AG abzustimmen</t>
  </si>
  <si>
    <t>-</t>
  </si>
  <si>
    <t>Dachfläche beleuchtet, automatisch schaltend beim Einschalten der Umfeldbeleuchtung.</t>
  </si>
  <si>
    <t>Fluchthauben Dräger Parat C an PA befestigt</t>
  </si>
  <si>
    <t>Schutzhelm für Benutzer von handgeführten Kettensägen, mit Gesichts- und Gehörschutz entsprechend der Unfallverhütungsvorschriften "Forsten" GUV-V C 51, Fabrikat KOX 3M Peltor Kopfschutz-Kombination mit Ätzmetallvisier.</t>
  </si>
  <si>
    <t>gestreckt gelagert</t>
  </si>
  <si>
    <t xml:space="preserve">Druckschlauch C 42-15-K Klasse 1, Leistungsstufe 2, Farbe: gelb Fabrikat Ziegler. Die Schläuche müssen zur Bestückung von STK geeignet sein </t>
  </si>
  <si>
    <t>Einsteckteil LME, Fa. Munk</t>
  </si>
  <si>
    <t>Steckleiter-Verbindungsteil LME, Fa. Munk</t>
  </si>
  <si>
    <t>Feuerwehrleinenbeutel mit Tragleine in dunkelrot / braun</t>
  </si>
  <si>
    <t>Verkehrsleitkegel voll reflektierend, etwa 700 mm hoch</t>
  </si>
  <si>
    <t>Tragbarer Stromerzeuger Fa. Endress ESE 907 DBG ES DIN Super Silent bestehend aus 
- Dreiwegehahn
- Betankungsset 
- Automatikchoke      
- mit lastabhängiger Drehzahlregelung Ecotronic
- Abgasführung nach vorne zum Schaltkasten
- Ladestromversorgung (System BEOS mit Überwachung), Ladegerät ist Umfang Los „Aufbau“</t>
  </si>
  <si>
    <t>Satz Motorsäge mit Verbrennungsmotor Motorsäge, Fabrikat Stihl Typ MS 290 mit 40 cm- Schwert</t>
  </si>
  <si>
    <t>MwSt.</t>
  </si>
  <si>
    <t>Summe inkl. MwSt.</t>
  </si>
  <si>
    <t>Lieferung und Einbau eines Hygienebords, ausziehbar (push-to-open), bestückt mit Seifenspender, Desinfektionsmittelspender, Handtuchwandspender und Sammelkorb, mit angeschlossenem Wasserhahn, Handschrubber mit Schlauch und einer direkt ans Bordnetz angeschlossenen Druckluft- bzw. Ausblaspistole. Das Hygienebord ist bei Auslieferung bestückt mit Waschlotion für Seifenspender, 1 x VE Papierhandtücher und Händedesinfektionsmittel. Vergleichbare Lösungen für ein Hygieneboard können angeboten werden</t>
  </si>
  <si>
    <t>Optional:
Löschwasserbehälter mit bis zu 2000 l Inhalt unter Berücksichtigung von Gewicht und Volumengrenzen</t>
  </si>
  <si>
    <t>Lieferung und Montage der Antenne für Tetra mit GPS-Fuß</t>
  </si>
  <si>
    <t>Fa. Rescuetec Waldbrandrucksack
Set Rucksack Forest mit Standardschlauch weiß, Zusatzbeladung Waldbrand nach DIN 14800-18 
Rucksack Forest (LT-01217)
AWG Verteiler C-DCD (LT-03030)
Zwei AWG Hohlstrahlrohre HS7-D, ohne Griff (LT-01220)
Vier Druckschläuche TITAN 3F rohweiß, D25, 15m ( LT-01927)</t>
  </si>
  <si>
    <t>Unterbau-System Weber-Stab-Pack. Holz bestehend aus Grundelement, einstellbar mittels 2 integrierten Holzkeilen.</t>
  </si>
  <si>
    <t xml:space="preserve">Sperrwerkzeugsatz Fa. Dönges nach zurückgezogener DIN 14800-12 in Aluminiumkasten DIN 14880-4-LM </t>
  </si>
  <si>
    <t xml:space="preserve">Notfallrucksack mit Füllung, Fabrikat PAX "Feldberg AED" für 
Defibrillator (Defi beigestellt) </t>
  </si>
  <si>
    <t xml:space="preserve">Optional:
Kosten für Zwischenlagerung beigestellter Beladung in € pro Gitterbox pro Monat </t>
  </si>
  <si>
    <t>Im Mannschaftsraum soll der Boden einteilig, ohne Stoß mit Aluminiumwarzenblech ausgekleidet sein.</t>
  </si>
  <si>
    <t>Montage und Anschluss von vier HfG-Kfz-Ladehalterungen im Mannschaftsraum mit Haltern für die Handmikrofone</t>
  </si>
  <si>
    <t>Bedienung der feuerwehrtechnischen Einrichtungen am Pumpenbedienstand über herstellerspezifische Pumpenbedienung mit Darstellung der Informationen über Display und variabel belegten Funktionstasten mit Symbolisierung. Es sollen Manometer für Ausgangs- und Eingangsdruck verwendet werden. Tankfüllstandsanzeigen für Wassertank und Manometer können auch als LCD / LED_x0002_Anzeige mit mindestens analoger grafischer Anzeige z.B. LCD / LED-Balken ausgeführt sein. Eine aussagekräftige Beschreibung mit Bildern ist beizulegen. 
Eine Folientastatur wird nicht akzeptiert.</t>
  </si>
  <si>
    <t xml:space="preserve">Hohlstrahlrohr Fa. AWG Mehrzweckstrahlrohr BM mit B-Kupplung </t>
  </si>
  <si>
    <t xml:space="preserve">Folienabsperrband rot/weiß beidseitig gestreift, Breite: 80 mm / Länge: 500 Meter Inklusive Abrollkasten Würth </t>
  </si>
  <si>
    <t>Dönges Firebox Schornstein-Werkzeugsatz im Aluminiumkasten mit Aufschrift "Schornsteinfegerwerkzeug".</t>
  </si>
  <si>
    <t>ggfs. Dachkasten</t>
  </si>
  <si>
    <t>Leistungsbeschreibung LF 10 Freiwillige Feuerwehr Mietingen</t>
  </si>
  <si>
    <t>Fahrgestell, Maße und Gewichte</t>
  </si>
  <si>
    <t>Serienmäßiges, zweiachsiges Frontlenker-Fahrgestell (Linkslenker) neuester Bauart, alle notwendigen Einbauten und Vorbereitungen zum Ausbau nach DIN 14530
Radstand ca. 3950 mm. Der genaue Radstand ist mit dem Auftragnehmer Los 2 abzuklären.</t>
  </si>
  <si>
    <t xml:space="preserve">Radstand [mm]: </t>
  </si>
  <si>
    <t xml:space="preserve">Leergewicht [kg]: </t>
  </si>
  <si>
    <t xml:space="preserve">Optimierung des Fahrwerks für größtmögliche Spurtreue und Fahrsicherheit durch Anpassung von Federung und Dämpfung </t>
  </si>
  <si>
    <t>ZGM 14.000 kg</t>
  </si>
  <si>
    <t>Permanenter Allradantrieb</t>
  </si>
  <si>
    <t>Schaltbare Differentialsperre hinten</t>
  </si>
  <si>
    <t>Schaltbare Differentialsperre in Längsrichtung</t>
  </si>
  <si>
    <t>Hinterachse zwillingsbereift</t>
  </si>
  <si>
    <t>Kraftstofftank min. 100 Liter</t>
  </si>
  <si>
    <t>Angebotene Anhängelast [kg]:</t>
  </si>
  <si>
    <t>Anhängersteckdosen 12V /13-polig  24V/15-polig</t>
  </si>
  <si>
    <t>Schleppvorrichtung vorne und hinten die ein Abschleppen des Fahrzeugs ermöglicht und in der Lage ist Schäkel Form C Nenngröße 3 aufzunehmen.</t>
  </si>
  <si>
    <t>Motor, Abgasanlage und Antrieb</t>
  </si>
  <si>
    <t>Dieselmotor EURO VI inkl. Geräuschdämmung. Ausführung als Behördenmotor. Technisches Datenblatt ist beizulegen. Motorleistung min. 235 kW.</t>
  </si>
  <si>
    <t>Angebotene Motorleistung [kW]:</t>
  </si>
  <si>
    <t>Falls ein Additiv (z.B. AdBlue) notwendig ist, so darf es bei einem leeren Additivtank nicht zur Leistungsreduzierung oder Schädigung des Motors kommen.</t>
  </si>
  <si>
    <t>An das Abgasendrohr links vor der Hinterachse muss ein Abgasschlauch gemäß DIN 14572 angeschlossen werden können</t>
  </si>
  <si>
    <t>Wandler-Automatikgetriebe - optimiert auf Beschleunigungsverhalten. Technische Beschreibung ist beizufügen.</t>
  </si>
  <si>
    <t>Anzahl Gänge:</t>
  </si>
  <si>
    <t>Nebenabtrieb für Feuerlöschkreiselpumpe, schaltbar vom Führerhaus und vom Pumpenbedienstand. Der Leistungsbetrieb einer Feuerlöschkreiselpumpe muss im Stand dauerhaft möglich sein.</t>
  </si>
  <si>
    <t>Bremsanlage und Bereifung</t>
  </si>
  <si>
    <t xml:space="preserve">Lufttrockner für Bremsanlage (beheizt) </t>
  </si>
  <si>
    <t>Angebotene Reifen und Größen VA</t>
  </si>
  <si>
    <t>Angebotene Reifen und Größen HA</t>
  </si>
  <si>
    <t>Fahrerhaus</t>
  </si>
  <si>
    <t>Fahrerhaus zertifiziert nach ECE R 29-03</t>
  </si>
  <si>
    <t>Fahrersitz luftgefedert, längs- und lehnenverstellbar, 3-Punkt-Automatiksicherheitsgurt</t>
  </si>
  <si>
    <t>Beifahrersitz statisch, 3-Punkt-Sicherheitsgurt</t>
  </si>
  <si>
    <t>Rückfahrspiegel an Fahrer- und Beifahrerseite in größtmöglicher Ausführung, Spiegel beheizt und elektrisch verstellbar</t>
  </si>
  <si>
    <t>Rampenspiegel</t>
  </si>
  <si>
    <t>Weitwinkelspiegel (Totwinkelspiegel)</t>
  </si>
  <si>
    <t>Wärmeschutzverglasung</t>
  </si>
  <si>
    <t>Haltegriffe links und rechts über der Tür</t>
  </si>
  <si>
    <t>Klimaanlage</t>
  </si>
  <si>
    <t>Lenkrad in Höhe und Neigung verstellbar</t>
  </si>
  <si>
    <t>Elektrische Fensterheber für Fahrer und Beifahrer, Beifahrerseite beidseitig bedienbar</t>
  </si>
  <si>
    <t>Anzeigegerät für
- Öldruck und Öltemperatur
- Uhrzeit und Betriebsstunden
- Luftdruck
- Kraftstoff- und Additivvorrat
- Kühlmitteltemperatur
- Außentemperatur mit Frostwarnung</t>
  </si>
  <si>
    <t>Drehzahlmesser analog</t>
  </si>
  <si>
    <t>Tachograph Simulation Unit (TSU), anstelle Fahrtschreiber (EU-Kontrollgerät)</t>
  </si>
  <si>
    <t>Einfach zu entnehmende Gummifußmatten für  den kompletten Fahrerraum</t>
  </si>
  <si>
    <t>Elektrische Anlage</t>
  </si>
  <si>
    <t>Angabe der Leistungsdaten (P, U und I)</t>
  </si>
  <si>
    <t>Elektrische Anlage 24 V, verstärkte Batterien,
12 V, min. 175 Ah</t>
  </si>
  <si>
    <t>Angabe der Batterie-Kapazität in (Ah)</t>
  </si>
  <si>
    <t>Fern- / Abblendlicht mit LED-Ausführung</t>
  </si>
  <si>
    <t>Tagfahrlicht in LED</t>
  </si>
  <si>
    <t>Nebellicht in LED</t>
  </si>
  <si>
    <t>Ausführung der Sicherungen als Sicherungsautomaten</t>
  </si>
  <si>
    <t>Zentralverriegelung für Fahrer- und Beifahrer, auf Mannschaftsraum erweiterbar</t>
  </si>
  <si>
    <t>Vorbereitung Motor Start/Stopp am Rahmenende in Absprache mit AN Los 2</t>
  </si>
  <si>
    <t xml:space="preserve">Geschwindigkeitsbegrenzung auf ca. 100 km/h einstellen </t>
  </si>
  <si>
    <t>Steckdosen im Fahrerhaus, 1 x 12V 2-polig und 1 x USB</t>
  </si>
  <si>
    <t>Automatischer Blockierverhinderer - ABV (ABS)</t>
  </si>
  <si>
    <t>Fahrdynamikregelung - ESC / ESP</t>
  </si>
  <si>
    <t>Alle nach GSR II notwendigen Assistenzsysteme, soweit möglich, in der abschaltbaren Ausführung:
- Reifendrucküberwachungssystem
- Totwinkelassistent
- Schutz des Fahrzeuges gegen Cyberangriffe
- Software-Update- Management-System 
- Vorrichtung zum Einbau einer alkoholempfindlichen Wegfahrsperre
- Rückfahrassistent
- Intelligenter Geschwindigkeitsassistent
- Warnsystem bei Müdigkeit und nachlassender Aufmerksamkeit des Fahrers
- Kollisionswarnsystem für Fußgänger und Radfahrer</t>
  </si>
  <si>
    <t>Fahrerhaus lackiert in RAL 3000 Rot</t>
  </si>
  <si>
    <t>Kühlergrill unlackiert und unbeklebt</t>
  </si>
  <si>
    <t xml:space="preserve">Stoßfänger, Einstiege und Kotflügel so weit als möglich lackiert in RAL 9010 Reinweiß, Einstiege an Fahrer und Beifahrer nach Möglichkeit aus Metall und kein Kunststoff </t>
  </si>
  <si>
    <t>Rahmen lackiert in RAL 7021 Schwarzgrau oder ähnlich</t>
  </si>
  <si>
    <t>Felgen in Farbe Silber oder Aluminium natur</t>
  </si>
  <si>
    <t>Dokumentation und Sonstiges</t>
  </si>
  <si>
    <t>Anlieferung Fahrgestell beim Auftragnehmer
 Los 2</t>
  </si>
  <si>
    <t xml:space="preserve">2 Unterlegkeile </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</si>
  <si>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</si>
  <si>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</si>
  <si>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</si>
  <si>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</si>
  <si>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</si>
  <si>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</si>
  <si>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</si>
  <si>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 xml:space="preserve">Bereifung 6-fach mit 3PMSF/Alpine-Symbol. Ausführung mit grobstolligem Profil ähnlich für Baustellenverkehr
Reifengröße 
Vorderachse 385/55 R 22,5
Hinterachse 275/70 R 22,5
Last- und Geschwindigkeitsindex passend für feuerwehrtechnischen Aufbau </t>
  </si>
  <si>
    <t>Schleuderketten Fabrikat RUD, Roto Grip oder gleichwertig betriebsbereit montiert</t>
  </si>
  <si>
    <t>Radio mit FM und DAB+ Empfang und Bluetooth-Funktion</t>
  </si>
  <si>
    <t>Innenbeleuchtung des Mannschaftsraumes durch LED Lichtbänder in weiß umschaltbar auf Nachtbetrieb grün/rot. Schaltung der Beleuchtung über Türkontakte, Hauptschalter beim Fahrer und Schalter im Mannschaftsraum ohne, dass an der Lampe umgeschaltet werden muss.</t>
  </si>
  <si>
    <r>
      <t xml:space="preserve">Lichtmast an der Gerätekoffervorderseite. Ausführung als pneumatischer Mast mit Notablassventil, ständig elektrisch verbunden. Lichtpunkthöhe min. 5m, Lichtbrücke bestückt mit zwei großen LED Scheinwerfern 24V Fa. Setolite Hero 3. MIndestlichtstrom 58.000 lm, elektrisch um 360° drehbar, und </t>
    </r>
    <r>
      <rPr>
        <b/>
        <sz val="10"/>
        <color theme="1"/>
        <rFont val="Arial"/>
        <family val="2"/>
      </rPr>
      <t>unabhängig voneinander</t>
    </r>
    <r>
      <rPr>
        <sz val="10"/>
        <color theme="1"/>
        <rFont val="Arial"/>
        <family val="2"/>
      </rPr>
      <t xml:space="preserve"> neigbar. Kontrollleuchte im Fahrerhaus. Das System soll über eine Spiralkabelfernbedienung und über ein automatisches Anfahren der Lichtbrücke auf den Nullpunkt verfügen (Parkposition). Sind die benachbarte evtl. geöffnete Leiterlagerung bzw. der evtl. geöffnete Dachkasten beim automatischen Ablegen im Bewegungsraum des Lichtmastes, so sind diese zu überwachen und eine Absicherung zu installieren. Beim Einlegen eines Ganges oder dem Öffnen der Feststellbremse soll automatisch die Parkposition angefahren werden. </t>
    </r>
  </si>
  <si>
    <t xml:space="preserve">Lagerung für Steckleiter, 4teilig, 4-LM DIN EN 1147 Bbl 1 auf dem rechten Dachkasten montiert. </t>
  </si>
  <si>
    <t>Lagerung der Geräte zur Verkehrsabsicherung und ggfs. Handwerkzeug auf Teleskopauszugwand, beidseitig bestückt</t>
  </si>
  <si>
    <t>Dachkasten längsseitig rechts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 Versehen mit Gasfederdämpfern und leicht von einer Person zu öffnen und zu schließen. LED-Innenbeleuchtung automatisch schaltend beim Öffnen.
Mit dauerbeständigen, robusten Verschlüssen (keine Gummiteile an den Verschlüssen).</t>
  </si>
  <si>
    <t>Optional:
Dachkasten längsseitig links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 Versehen mit Gasfederdämpfern und leicht von einer Person zu öffnen und zu schließen. LED-Innenbeleuchtung automatisch schaltend beim Öffnen.
Mit dauerbeständigen, robusten Verschlüssen (keine Gummiteile an den Verschlüssen).</t>
  </si>
  <si>
    <t>Betriebsbereite Montage einer beigestellten Tablet-Halterung mit Stromversorgung</t>
  </si>
  <si>
    <t xml:space="preserve">Pump &amp; Roll-Betrieb bis ca. 25 km/h </t>
  </si>
  <si>
    <t>1 Druckabgang C, absperrbar vorne und am Pumpenbedienstand, zur Fahrzeugfront bis unter den Stoßfänger</t>
  </si>
  <si>
    <t>Vorbereitung Pump &amp; Roll-Betrieb</t>
  </si>
  <si>
    <t>Belüftungsgerät Fabrikat LEADER BatFan 4 Li+</t>
  </si>
  <si>
    <t xml:space="preserve">Transportkasten mit Formhölzern (Formhölzer HLF Satz), Fa. Dönges </t>
  </si>
  <si>
    <t>Set Bereitstellungsplane, 2 PE-Gittergewebeplanen (4x4 m), gelb und rot, mit Rand und Ösen, UV-stabilisiert</t>
  </si>
  <si>
    <t>Stabilisierungssystem WEBER Stab-Fast ALU+</t>
  </si>
  <si>
    <t>Schutzdeckenset zum Schutz vor scharfen Kanten und Ecken. Obermaterial wasserabweisend und abriebfest, Einlage aus schnittfestem Polyestervlies. Schutzdecken waschbar.</t>
  </si>
  <si>
    <t>Wathosen, Qualität BW, Schuhgröße 46</t>
  </si>
  <si>
    <t>Wasserschieber mit Stiel, etwa 1400 mm lang</t>
  </si>
  <si>
    <t>Erfüllbar oder alternative Lösung</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</si>
  <si>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Löschgruppenfahrzeug wird nach der einschlägigen Norm DIN 14530-5 LF 10 in aktueller Fassung ausgeschrieben.
Das Fahrzeug soll folgende Anforderungen erfüllen bzw. über diese Einrichtungen verfügen:
•	 Das Fahrzeug muss den Anforderungen der DIN EN 1846 und DIN 14 502 entsprechen.
• Es soll ein Fahrgestell mit Allradantrieb zur Verwendung kommen. 
•	 Das Gesamtgewicht darf 14.000 kg nicht überschreiten.
•	 Löschmittelvorrat von 1.600l Wasser, falls möglich 2.000 l Wasser
•	 Lagerung von 2 PA im Mannschaftsraum 
• Lagerung einer Schiebleiter
• Lagerung von umfangreicher zusätzlicher Ausstattung</t>
    </r>
  </si>
  <si>
    <t xml:space="preserve">
Los 1 – Fahrgestell
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</si>
  <si>
    <t xml:space="preserve">Los 2 Feuerwehrtechnischer Aufbau
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Die Tabellenblätter sind geschützt, es können nur Eingaben in den nicht blau eingefärbten Zellen vorgenommen werden.
Der Bieter hat in der Spalte "Erfüllbar oder alternative Lösung [Ja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</si>
  <si>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Wird ein Aufbau mit zwei Geräteräumen pro Seite angeboten, so sind die Lagerorte sinngemäß einzuhalten. Die endgültige Anordnung wird in einer Projektbesprechung festgelegt. Vor dem Ausbau ist ein Beladeplan zur Genehmigung vorzulegen.  </t>
    </r>
  </si>
  <si>
    <t>Lagerung für Schiebleiter SL3-LM DIN EN 1147 Bbl 1</t>
  </si>
  <si>
    <t>Nasssauger, Typ: Kärcher Professional NT 611 mit Zubehör</t>
  </si>
  <si>
    <t>12 in G5/G6, je 1 pro Schnell-angriffs-verteiler</t>
  </si>
  <si>
    <t>Druckschlauch C 42-30-K Klasse 1, Leistungsstufe 2, Farbe orange, für Schnellangriff und Schlauchpaket, 30m, Fabrikat Ziegler</t>
  </si>
  <si>
    <t>Atemschutzüberwachungstafel rescuetec Modell Stuttgart Querformat</t>
  </si>
  <si>
    <t>Hinterachse luftgefedert, Möglichkeit der Ansteuerung der Absenkung über einen separaten aufbauseitigen Taster</t>
  </si>
  <si>
    <t>Schulung / Einweisung für 6 Angehörige der Feuerwehr auf die Besonderheiten des Fahrgestells und der Abgasanlage.</t>
  </si>
  <si>
    <t>Luftpresser</t>
  </si>
  <si>
    <t>Scheibenbremsen an Vorder- und Hinterachse</t>
  </si>
  <si>
    <t>Sonnenblenden für Fahrer und Beifahrer</t>
  </si>
  <si>
    <t>Drehstromgenerator, der so ausgelegt sein muss, dass bei Leerlaufdrehzahl eine ausreichende Versorgung sichergestellt wird, auch wenn alle Verbraucher eingeschaltet sind (z. B. Fahrlicht, Blaulicht, Warnblinkleuchten, Arbeitsbeleuchtung). Leistung min. 4.000W</t>
  </si>
  <si>
    <t>Optional:
2 Paar Schnellspannketten Fabrikat RUD passend für Vorder- bzw. Hinterachse</t>
  </si>
  <si>
    <t>Vertikal zu öffnende Fenster mit elektrischen Fensterhebern, keine Schiebefenster</t>
  </si>
  <si>
    <t>Zwei LED-Scheinwerfer auf dem Fahrerhausdach und zwei auf dem Aufbauheck, als Rangierbeleuchtung jederzeit schaltbar.</t>
  </si>
  <si>
    <t>Hauptschalter für Funkgerät. Das Funkgerät muss unmittelbar nach Einschalten der Zündung betriebsbereit sein. Über den Hauptschalter soll das Gerät auch ohne Zündung in Betrieb genommen werden können. Verzögerte Abschaltung des Funkgerätes über Hauptschalter.</t>
  </si>
  <si>
    <t>Lieferung und Montage eines Mithörlautsprechers für Digitalfunk im GR an der 2.Sprechstelle. Schutzart min. IP54, Abschaltend bei geschlossenem GR-Verschluss.</t>
  </si>
  <si>
    <t xml:space="preserve">Lagerung einer Atemschutzüberwachungstafel neben GF in einer mit dem AG abzustimmenden Lagerung. </t>
  </si>
  <si>
    <t>Lieferung, Montage und Anschluss von Ladegeräten für sieben Adalit L-3000 Handleuchten im Mannschaftsraum. Position ist mit dem AG abzustimmen.</t>
  </si>
  <si>
    <t xml:space="preserve">Wärmebildkamera Fa. Flir </t>
  </si>
  <si>
    <t>Verkehrswarneinrichtung in Form von min. vier rechteckigen, gelben LED-Blinkleuchten, betriebsbereit am Heck über GR montiert. Kontrollleuchten und Schalter im Führerhaus und im Pumpenstand integriert. Funktion unabhängig von der Feststellbremse bis ca. 15 km/h</t>
  </si>
  <si>
    <t>An der Hinterachse sind klappbare Auftritte im Kotflügel zu integrieren. Alle Auftritte sollen durchgehend die gleiche Höhe ohne Absätze haben. Zum Schutz der Mechanik sollen Innenkotflügel vorhanden sein.</t>
  </si>
  <si>
    <t>Designbeklebung nach Angabe AG, siehe Beispielfoto</t>
  </si>
  <si>
    <t>Verbindungseinrichtung als Bolzenkupplung mit einer zulässigen Anhängelast von mindestens
1.500 kg ungebremst
2.000 kg gebremst mit Auflaufbremse</t>
  </si>
  <si>
    <t>Zweikreis-Bremsanlage mit automatischer lastabhängiger Bremskraftregelung an der Vorder- und Hinterradbremse -Hilfs- und Feststellbremse durch Federspeicherzylinder.</t>
  </si>
  <si>
    <t>Druckluftanschlüsse mit Steuer- und Vorratsleitung</t>
  </si>
  <si>
    <t>Betriebsbereite Montage der beigestellten Fernmeldeeinrichtung Digitalfunk Fabrikat Motorola für Fahrerhaus und 2.Sprechstelle im GR. Bestehend aus S/E-Gerät, Handbedienteil, 2. Handbedienteil. Positionen nach Absprache.</t>
  </si>
  <si>
    <t>Kombinierte Druckluft- und 24 V-Fremdeinspeisung Fabr. Marechal, Typ "RettBox One Air". Automatischer Auswurf bei Motorstart. Zur Druckerhaltung aller Fahrgestell-Druckluftkreise und zur Einspeisung von 24V-Fremdspannung zur Ladeerhaltung des Fahrgestells und aller erhaltgeladener Geräte. Eingelassen in Karosserie zwischen Fahrer- und Mannschaftsraumtür.
Dauerhafter Korrosionsschutz des Blechausschnitts. Startsperre bei gesteckter Fremdspannungsversorgung sowie einschließlich normgerechter Anbindung an das Fahrgestell-Druckluftnetz mit zusätzlichem Rückschlagventil direkt am Vierkreisschutzventil (Nicht nur in der RettBox selbst). Lieferung betriebsfertig eingebaut und einschließlich passendem RettBox-Air-Kabel/Kupplung mit Luftleitung, Länge 5 m, für das Feuerwehr-Gerätehaus. Position vor Montage mit Auftraggeber abzusprechen.</t>
  </si>
  <si>
    <t>Horizontale Lagerung für 4 Schlauchtragekörbe. Die Körbe sind einzeln zu sichern. Zwischen den Körben sind Trennbleche zu montieren. Der unterste Korb ist zusätzlich mit einem Rauchschutzvorhang in einer Tragetasche bestückt. Dazu muss ein Freiraum von 100 mm eingeplant werden.</t>
  </si>
  <si>
    <t>Über den Schlauchtragekörben, Fach zur horizontalen Lagerung eines C42-30m-Schlauchpaketes.</t>
  </si>
  <si>
    <t>Lagerung eines Stromerzeugers auf schwenkbarem Schwerlast-Teleskopauszug. Lieferung und Montage der Ladestromversorgung (BEOS-System mit Temperaturüberwachung) in der Fahrzeughalterung. Generator mit Abgasführung nach vorne zum Schaltkasten</t>
  </si>
  <si>
    <t>Optional:
Lieferung und betriebsbereite Montage eines LARDIS-Funkbediensystems</t>
  </si>
  <si>
    <t>Fäll- und Spaltkeil aus Kunststoff</t>
  </si>
  <si>
    <t>Abbiegeassistenzsystem (BMVI konform), sensoroptisch mit Kamera-Software-basierter Erkennung, 7 Zoll Monitor und Lenkwinkelsensorik, im Geschwindigkeitsbereich von 0-30 km/h aktiv</t>
  </si>
  <si>
    <t>Schutzhose für Benutzer von handgeführten Kettensägen, Form C, Fabrikat KOX, Form-C Latzhose 50/52 und 56/58</t>
  </si>
  <si>
    <t>Akku-Säbelsäge im Set,
bestehend aus MILWAUKEE Akku-Säbelsäge M18 FSX-0C, Schutzbrille nach EN 166, Holster für Ersatzsägeblätter, Spezial-Säbelsägeblatt-Satz EXTRICATION, 
Sägeblattsatz DIN
- fünf Stück Sägeblätter für Holz und Kunststoffe; Länge: etwa 250 mm 
- fünf Stück Sägeblätter für Holz (Grünholz, Baumschnitte, ausasten); Länge: etwa 250 mm 
- fünf Stück Sägeblätter für Holz mit Nägeln, Buntmetall; Länge: etwa 150 mm 
- fünf Stück BI-Metallsägeblätter für Bleche, Metalle und Profile; Länge: etwa 200 m
Kunststoffkoffer inkl. Schaumstoffeinlage.
Weber Rescue Systems Teile Nr.: 1102651</t>
  </si>
  <si>
    <t>Schrauber Fa. Milwaukee FPD2-0X +  18V Akku</t>
  </si>
  <si>
    <t>Winkelschleifer FLAG230X PDB-0C Fa. Milwaukee 18 V-230 + 18V Akku</t>
  </si>
  <si>
    <t>Saugkorb A Fabrikat Amphibio mini, schwimmend mit drehbarem Knaggenteil</t>
  </si>
  <si>
    <t>insgesamt 2 Stück, 1x beigestellt</t>
  </si>
  <si>
    <t>Systemtrenner, Fa. Honeywell B-FW112, Ein- und Ausgang Storz B, Eingang drehbar.</t>
  </si>
  <si>
    <t>Hohlstrahlrohr Fa. AWG  Typ Turbospritze 2235 mit C-Kupplung und Handgriff</t>
  </si>
  <si>
    <t>Krankentrage K</t>
  </si>
  <si>
    <t>Tragetuch, Fa. Schnitzler Treppengleittuch mit integriertem Gleitkufensystem
Typ 2-308</t>
  </si>
  <si>
    <t>Verkehrswarngerät mit beidseitigem Lichtaustritt mit Signalscheibe mit einem Durchmesser von min. 150 mm, Ausführung in LED Technik, mit Halterung, Fabrikat Horizont Compact Euro-Blitz LED Batterieausführung</t>
  </si>
  <si>
    <t>Kombigerät WEBER SPS 370 MK2 E-FORCE3 inkl. Türöffnungsspitze</t>
  </si>
  <si>
    <t>2 lose geliefert</t>
  </si>
  <si>
    <t>Lieferung und betriebsbereite Montage eines regelbaren Mithörlautsprechers, Bauweise als Einbaulautsprecher z.B. Visaton für digitalen Funkverkehr im Mannschaftsraum.</t>
  </si>
  <si>
    <t xml:space="preserve">Sammelstück A-2B, Fabrikat AWG </t>
  </si>
  <si>
    <t>Atemschutzmaske Fa. MSA Typ G1 
MSA-Nr.: A-G1FP-CM1MERW</t>
  </si>
  <si>
    <t>Reserve-Druckluftflasche Stahl 6,0 l/300 bar</t>
  </si>
  <si>
    <r>
      <t xml:space="preserve">Sicherheitstrupptasche Fabrikat MSA SL-lang, Länge der Pneumatik-Leitung 1500 mm, SingleLine-Pneumatiksystem zum Anschluss an eine Atemluftflasche, 2 Mitteldruckanschlüsse (Zweitanschluss), inkl. RespiHood Rettungs-Haube, </t>
    </r>
    <r>
      <rPr>
        <b/>
        <sz val="10"/>
        <rFont val="Arial"/>
        <family val="2"/>
      </rPr>
      <t>inklusive</t>
    </r>
    <r>
      <rPr>
        <sz val="10"/>
        <color theme="1"/>
        <rFont val="Arial"/>
        <family val="2"/>
      </rPr>
      <t xml:space="preserve"> Atemluftflasche Stahl 6l mit Abströmsicherung. </t>
    </r>
  </si>
  <si>
    <t>Dachkasten</t>
  </si>
  <si>
    <t xml:space="preserve">Korbtrage Fa. Smartem Carapace inkl. Kopf-Fixierset und Gurte </t>
  </si>
  <si>
    <t>Setolite Aldebaran 360Grad Flex-C LED inkl. Stativ</t>
  </si>
  <si>
    <t>Trennscheibe Universal 230 mm ohne Verfallsdatum Fa. Milwaukee Diamanttrennscheibe STEELHEAD 230 mm
für Stahl, Edelstahl und armierten Beton</t>
  </si>
  <si>
    <t>Rundschlinge 3,5 t 5 m Länge</t>
  </si>
  <si>
    <t>Lungenautomat Fa: MSA Short
MSA-Nr.: 10207754 LGDV M1, LO-C4-L7 ESA kurz</t>
  </si>
  <si>
    <t>Atemschutzgerät Fabrikat MSA M1 SingleLine  M1-WO-C4-BSO-DB-SM-AM-GA-S4-IN-J2-KN-LN-MN-NN-DE-PN inkl. Flaschen inkl. MotionScout</t>
  </si>
  <si>
    <t>Optional:
Felgen in Farbe Schwarz</t>
  </si>
  <si>
    <t>Eingas-Messgerät CO-Warner
Fabrikat BW Clip CO Warner</t>
  </si>
  <si>
    <t>Summe</t>
  </si>
  <si>
    <t xml:space="preserve">Alle für eine Zulassung und Abnahme notwendigen Beklebungen, soweit nicht bereits aufgelistet, sind anzubieten. Erstellen eines Farbgebungsprotokolls nach DIN 14 502 T3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</si>
</sst>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_-;\-* #,##0.00_-;_-* &quot;-&quot;??_-;_-@_-"/>
    <numFmt numFmtId="164" formatCode="_-* #,##0.00\ _€_-;\-* #,##0.00\ _€_-;_-* &quot;-&quot;??\ _€_-;_-@_-"/>
    <numFmt numFmtId="165" formatCode="_-* #,##0.00\ [$€-407]_-;\-* #,##0.00\ [$€-407]_-;_-* &quot;-&quot;??\ [$€-407]_-;_-@_-"/>
    <numFmt numFmtId="166" formatCode="_-* #,##0\ _€_-;\-* #,##0\ _€_-;_-* &quot;-&quot;??\ _€_-;_-@_-"/>
    <numFmt numFmtId="167" formatCode="&quot;1.&quot;#"/>
    <numFmt numFmtId="168" formatCode="&quot;2.&quot;#"/>
    <numFmt numFmtId="169" formatCode="&quot;3.&quot;#"/>
    <numFmt numFmtId="170" formatCode="&quot;4.&quot;#"/>
    <numFmt numFmtId="171" formatCode="&quot;5.&quot;#"/>
    <numFmt numFmtId="172" formatCode="&quot;6.&quot;#"/>
    <numFmt numFmtId="173" formatCode="&quot;7.&quot;#"/>
    <numFmt numFmtId="174" formatCode="&quot;8.&quot;#"/>
    <numFmt numFmtId="175" formatCode="&quot;9.&quot;#"/>
    <numFmt numFmtId="176" formatCode="&quot;10.&quot;#"/>
  </numFmts>
  <fonts count="26" x14ac:knownFonts="1">
    <font>
      <sz val="11"/>
      <color theme="1"/>
      <name val="Calibri"/>
      <family val="2"/>
      <scheme val="minor"/>
    </font>
    <font>
      <sz val="11"/>
      <color theme="1"/>
      <name val="Calibri"/>
      <family val="2"/>
      <scheme val="minor"/>
    </font>
    <font>
      <sz val="8"/>
      <color theme="1"/>
      <name val="Arial"/>
      <family val="2"/>
    </font>
    <font>
      <b/>
      <sz val="12"/>
      <color theme="1"/>
      <name val="Arial"/>
      <family val="2"/>
    </font>
    <font>
      <b/>
      <sz val="10"/>
      <color theme="1"/>
      <name val="Arial"/>
      <family val="2"/>
    </font>
    <font>
      <b/>
      <sz val="8"/>
      <color theme="1"/>
      <name val="Arial"/>
      <family val="2"/>
    </font>
    <font>
      <sz val="10"/>
      <color theme="1"/>
      <name val="Arial"/>
      <family val="2"/>
    </font>
    <font>
      <sz val="6"/>
      <color theme="1"/>
      <name val="Arial"/>
      <family val="2"/>
    </font>
    <font>
      <sz val="10"/>
      <name val="Arial"/>
      <family val="2"/>
    </font>
    <font>
      <sz val="11"/>
      <color rgb="FF006100"/>
      <name val="Calibri"/>
      <family val="2"/>
      <scheme val="minor"/>
    </font>
    <font>
      <sz val="11"/>
      <color theme="0"/>
      <name val="Calibri"/>
      <family val="2"/>
      <scheme val="minor"/>
    </font>
    <font>
      <sz val="11"/>
      <color rgb="FF9C6500"/>
      <name val="Calibri"/>
      <family val="2"/>
      <scheme val="minor"/>
    </font>
    <font>
      <b/>
      <sz val="16"/>
      <color theme="0"/>
      <name val="Calibri"/>
      <family val="2"/>
      <scheme val="minor"/>
    </font>
    <font>
      <sz val="12"/>
      <color theme="1"/>
      <name val="Arial"/>
      <family val="2"/>
    </font>
    <font>
      <sz val="10"/>
      <name val="Arial"/>
      <family val="2"/>
    </font>
    <font>
      <sz val="10"/>
      <color rgb="FFFFFF00"/>
      <name val="Arial"/>
      <family val="2"/>
    </font>
    <font>
      <strike/>
      <sz val="10"/>
      <color theme="1"/>
      <name val="Arial"/>
      <family val="2"/>
    </font>
    <font>
      <sz val="10"/>
      <name val="Arial"/>
      <family val="2"/>
    </font>
    <font>
      <sz val="9"/>
      <color theme="1"/>
      <name val="Arial"/>
      <family val="2"/>
    </font>
    <font>
      <sz val="9"/>
      <name val="Arial"/>
      <family val="2"/>
    </font>
    <font>
      <b/>
      <sz val="11"/>
      <color theme="1"/>
      <name val="Arial"/>
      <family val="2"/>
    </font>
    <font>
      <sz val="9"/>
      <color rgb="FFFF0000"/>
      <name val="Arial"/>
      <family val="2"/>
    </font>
    <font>
      <sz val="11"/>
      <color theme="0"/>
      <name val="Arial"/>
      <family val="2"/>
    </font>
    <font>
      <sz val="11"/>
      <color rgb="FF9C0006"/>
      <name val="Calibri"/>
      <family val="2"/>
      <scheme val="minor"/>
    </font>
    <font>
      <sz val="10"/>
      <color rgb="FF000000"/>
      <name val="Arial"/>
      <family val="2"/>
    </font>
    <font>
      <b/>
      <sz val="10"/>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9"/>
      </patternFill>
    </fill>
    <fill>
      <patternFill patternType="solid">
        <fgColor theme="9" tint="0.79998168889431442"/>
        <bgColor indexed="65"/>
      </patternFill>
    </fill>
    <fill>
      <gradientFill degree="180">
        <stop position="0">
          <color theme="0"/>
        </stop>
        <stop position="1">
          <color rgb="FF0070C0"/>
        </stop>
      </gradientFill>
    </fill>
    <fill>
      <patternFill patternType="solid">
        <fgColor theme="9" tint="0.39997558519241921"/>
        <bgColor indexed="64"/>
      </patternFill>
    </fill>
    <fill>
      <patternFill patternType="solid">
        <fgColor rgb="FFFFFF00"/>
        <bgColor indexed="64"/>
      </patternFill>
    </fill>
    <fill>
      <patternFill patternType="solid">
        <fgColor rgb="FFFFC7CE"/>
      </patternFill>
    </fill>
    <fill>
      <patternFill patternType="solid">
        <fgColor theme="4" tint="0.39997558519241921"/>
        <bgColor indexed="65"/>
      </patternFill>
    </fill>
    <fill>
      <patternFill patternType="solid">
        <fgColor theme="5"/>
      </patternFill>
    </fill>
    <fill>
      <patternFill patternType="solid">
        <fgColor theme="6"/>
      </patternFill>
    </fill>
    <fill>
      <patternFill patternType="solid">
        <fgColor rgb="FFBDD7EE"/>
        <bgColor rgb="FF000000"/>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right style="thin">
        <color indexed="64"/>
      </right>
      <top style="thin">
        <color indexed="64"/>
      </top>
      <bottom style="thin">
        <color indexed="64"/>
      </bottom>
      <diagonal style="thin">
        <color indexed="64"/>
      </diagonal>
    </border>
  </borders>
  <cellStyleXfs count="2008">
    <xf numFmtId="0" fontId="0" fillId="0" borderId="0"/>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 fillId="0" borderId="0"/>
    <xf numFmtId="44" fontId="8" fillId="0" borderId="0" applyFont="0" applyFill="0" applyBorder="0" applyAlignment="0" applyProtection="0"/>
    <xf numFmtId="0" fontId="12" fillId="11" borderId="0"/>
    <xf numFmtId="0" fontId="1" fillId="0" borderId="0"/>
    <xf numFmtId="0" fontId="8" fillId="0" borderId="0"/>
    <xf numFmtId="44" fontId="8" fillId="0" borderId="0" applyFont="0" applyFill="0" applyBorder="0" applyAlignment="0" applyProtection="0"/>
    <xf numFmtId="0" fontId="1" fillId="0" borderId="0"/>
    <xf numFmtId="164"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164"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164"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164"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10" fillId="9" borderId="0" applyNumberFormat="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8" fillId="0" borderId="0"/>
    <xf numFmtId="0" fontId="11" fillId="5" borderId="0" applyNumberFormat="0" applyBorder="0" applyAlignment="0" applyProtection="0"/>
    <xf numFmtId="0" fontId="1" fillId="7" borderId="0" applyNumberFormat="0" applyBorder="0" applyAlignment="0" applyProtection="0"/>
    <xf numFmtId="43" fontId="8" fillId="0" borderId="0" applyFont="0" applyFill="0" applyBorder="0" applyAlignment="0" applyProtection="0"/>
    <xf numFmtId="0" fontId="9"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43"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43"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43"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9" fontId="8" fillId="0" borderId="0" applyFont="0" applyFill="0" applyBorder="0" applyAlignment="0" applyProtection="0"/>
    <xf numFmtId="44" fontId="1" fillId="0" borderId="0" applyFont="0" applyFill="0" applyBorder="0" applyAlignment="0" applyProtection="0"/>
    <xf numFmtId="0" fontId="14"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7"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9" fontId="8" fillId="0" borderId="0" applyFont="0" applyFill="0" applyBorder="0" applyAlignment="0" applyProtection="0"/>
    <xf numFmtId="0" fontId="1" fillId="0" borderId="0"/>
    <xf numFmtId="4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0" fillId="16" borderId="0" applyNumberFormat="0" applyBorder="0" applyAlignment="0" applyProtection="0"/>
    <xf numFmtId="44" fontId="8" fillId="0" borderId="0" applyFont="0" applyFill="0" applyBorder="0" applyAlignment="0" applyProtection="0"/>
    <xf numFmtId="0" fontId="23" fillId="14"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10" fillId="1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10" fillId="15" borderId="0" applyNumberFormat="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17" borderId="0" applyNumberFormat="0" applyBorder="0" applyAlignment="0" applyProtection="0"/>
    <xf numFmtId="0" fontId="22" fillId="9"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13">
    <xf numFmtId="0" fontId="0" fillId="0" borderId="0" xfId="0"/>
    <xf numFmtId="0" fontId="2" fillId="2" borderId="1" xfId="0" applyFont="1" applyFill="1" applyBorder="1" applyAlignment="1">
      <alignment horizontal="lef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6" fillId="2" borderId="1" xfId="0" applyFont="1" applyFill="1" applyBorder="1" applyAlignment="1">
      <alignment horizontal="left" vertical="top" wrapText="1"/>
    </xf>
    <xf numFmtId="0" fontId="6" fillId="2" borderId="1" xfId="0" applyFont="1" applyFill="1" applyBorder="1" applyAlignment="1">
      <alignment vertical="top" wrapText="1"/>
    </xf>
    <xf numFmtId="165" fontId="6" fillId="2" borderId="1" xfId="0" applyNumberFormat="1"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vertical="top"/>
    </xf>
    <xf numFmtId="165" fontId="6" fillId="0" borderId="0" xfId="0" applyNumberFormat="1" applyFont="1" applyAlignment="1">
      <alignment horizontal="center" vertical="top" wrapText="1"/>
    </xf>
    <xf numFmtId="9" fontId="6" fillId="2" borderId="1" xfId="3"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Font="1" applyFill="1" applyBorder="1" applyAlignment="1">
      <alignment vertical="top" wrapText="1"/>
    </xf>
    <xf numFmtId="0" fontId="4" fillId="2" borderId="1" xfId="0" applyFont="1" applyFill="1" applyBorder="1" applyAlignment="1">
      <alignment horizontal="center" vertical="top" wrapText="1"/>
    </xf>
    <xf numFmtId="165" fontId="4" fillId="2" borderId="1" xfId="0" applyNumberFormat="1" applyFont="1" applyFill="1" applyBorder="1" applyAlignment="1">
      <alignment horizontal="center" vertical="top" wrapText="1"/>
    </xf>
    <xf numFmtId="44" fontId="6" fillId="0" borderId="0" xfId="2" applyFont="1" applyAlignment="1">
      <alignment horizontal="center" vertical="top" wrapText="1"/>
    </xf>
    <xf numFmtId="44" fontId="2" fillId="2" borderId="1" xfId="2" applyFont="1" applyFill="1" applyBorder="1" applyAlignment="1">
      <alignment horizontal="center" vertical="top" wrapText="1"/>
    </xf>
    <xf numFmtId="44" fontId="6" fillId="2" borderId="1" xfId="2" applyFont="1" applyFill="1" applyBorder="1" applyAlignment="1">
      <alignment horizontal="center" vertical="top" wrapText="1"/>
    </xf>
    <xf numFmtId="49" fontId="2" fillId="0" borderId="0" xfId="0" applyNumberFormat="1" applyFont="1" applyAlignment="1">
      <alignment horizontal="center" vertical="top" wrapText="1"/>
    </xf>
    <xf numFmtId="44" fontId="6" fillId="0" borderId="1" xfId="2" applyFont="1" applyBorder="1" applyAlignment="1" applyProtection="1">
      <alignment horizontal="center" vertical="top" wrapText="1"/>
      <protection locked="0"/>
    </xf>
    <xf numFmtId="44" fontId="4" fillId="2" borderId="1" xfId="2" applyFont="1" applyFill="1" applyBorder="1" applyAlignment="1">
      <alignment horizontal="center" vertical="top" wrapText="1"/>
    </xf>
    <xf numFmtId="44" fontId="2" fillId="2" borderId="1" xfId="2" applyFont="1" applyFill="1" applyBorder="1" applyAlignment="1">
      <alignment horizontal="left" vertical="top" wrapText="1"/>
    </xf>
    <xf numFmtId="44" fontId="6" fillId="2" borderId="1" xfId="2" applyFont="1" applyFill="1" applyBorder="1" applyAlignment="1">
      <alignment horizontal="left" vertical="top" wrapText="1"/>
    </xf>
    <xf numFmtId="44" fontId="2" fillId="2" borderId="1" xfId="2" applyFont="1" applyFill="1" applyBorder="1" applyAlignment="1">
      <alignment horizontal="left" vertical="top"/>
    </xf>
    <xf numFmtId="0" fontId="0" fillId="0" borderId="0" xfId="0" applyAlignment="1">
      <alignment vertical="top" wrapText="1"/>
    </xf>
    <xf numFmtId="167" fontId="6" fillId="2" borderId="1" xfId="0" applyNumberFormat="1" applyFont="1" applyFill="1" applyBorder="1" applyAlignment="1">
      <alignment horizontal="left" vertical="top" wrapText="1"/>
    </xf>
    <xf numFmtId="168" fontId="6" fillId="2" borderId="1" xfId="0" applyNumberFormat="1" applyFont="1" applyFill="1" applyBorder="1" applyAlignment="1">
      <alignment horizontal="left" vertical="top" wrapText="1"/>
    </xf>
    <xf numFmtId="169" fontId="6" fillId="2" borderId="1" xfId="0" applyNumberFormat="1" applyFont="1" applyFill="1" applyBorder="1" applyAlignment="1">
      <alignment horizontal="left" vertical="top" wrapText="1"/>
    </xf>
    <xf numFmtId="0" fontId="7" fillId="0" borderId="0" xfId="0" applyFont="1" applyAlignment="1">
      <alignment horizontal="center" vertical="top" wrapText="1"/>
    </xf>
    <xf numFmtId="172" fontId="6" fillId="2" borderId="1" xfId="0" applyNumberFormat="1" applyFont="1" applyFill="1" applyBorder="1" applyAlignment="1">
      <alignment horizontal="left" vertical="top" wrapText="1"/>
    </xf>
    <xf numFmtId="0" fontId="0" fillId="0" borderId="1" xfId="0" applyBorder="1" applyProtection="1">
      <protection locked="0"/>
    </xf>
    <xf numFmtId="0" fontId="2" fillId="0" borderId="0" xfId="0" applyFont="1" applyAlignment="1">
      <alignment vertical="top" wrapText="1"/>
    </xf>
    <xf numFmtId="0" fontId="6" fillId="2" borderId="1" xfId="0" applyFont="1" applyFill="1" applyBorder="1" applyAlignment="1">
      <alignment horizontal="center" vertical="top" wrapText="1"/>
    </xf>
    <xf numFmtId="0" fontId="6" fillId="0" borderId="0" xfId="0" applyFont="1" applyAlignment="1">
      <alignment wrapText="1"/>
    </xf>
    <xf numFmtId="0" fontId="6" fillId="0" borderId="1" xfId="0" applyFont="1" applyBorder="1" applyAlignment="1" applyProtection="1">
      <alignment horizontal="center" vertical="top" wrapText="1"/>
      <protection locked="0"/>
    </xf>
    <xf numFmtId="165" fontId="6" fillId="0" borderId="1" xfId="0" applyNumberFormat="1" applyFont="1" applyBorder="1" applyAlignment="1" applyProtection="1">
      <alignment horizontal="center" vertical="top" wrapText="1"/>
      <protection locked="0"/>
    </xf>
    <xf numFmtId="0" fontId="2" fillId="0" borderId="1" xfId="0" applyFont="1" applyBorder="1" applyAlignment="1" applyProtection="1">
      <alignment horizontal="center" vertical="top" wrapText="1"/>
      <protection locked="0"/>
    </xf>
    <xf numFmtId="170" fontId="6" fillId="2" borderId="1" xfId="0" applyNumberFormat="1" applyFont="1" applyFill="1" applyBorder="1" applyAlignment="1">
      <alignment horizontal="left" vertical="top" wrapText="1"/>
    </xf>
    <xf numFmtId="171" fontId="6" fillId="2" borderId="1" xfId="0" applyNumberFormat="1" applyFont="1" applyFill="1" applyBorder="1" applyAlignment="1">
      <alignment horizontal="left" vertical="top" wrapText="1"/>
    </xf>
    <xf numFmtId="173" fontId="6" fillId="2" borderId="1" xfId="0" applyNumberFormat="1" applyFont="1" applyFill="1" applyBorder="1" applyAlignment="1">
      <alignment horizontal="left" vertical="top" wrapText="1"/>
    </xf>
    <xf numFmtId="174" fontId="6" fillId="2" borderId="1" xfId="0" applyNumberFormat="1" applyFont="1" applyFill="1" applyBorder="1" applyAlignment="1">
      <alignment horizontal="left" vertical="top" wrapText="1"/>
    </xf>
    <xf numFmtId="175" fontId="6" fillId="2" borderId="1" xfId="0" applyNumberFormat="1" applyFont="1" applyFill="1" applyBorder="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top" wrapText="1"/>
    </xf>
    <xf numFmtId="0" fontId="13" fillId="0" borderId="0" xfId="0" applyFont="1" applyAlignment="1">
      <alignment horizontal="left" vertical="top" wrapText="1"/>
    </xf>
    <xf numFmtId="9" fontId="6" fillId="0" borderId="1" xfId="3" applyFont="1" applyFill="1" applyBorder="1" applyAlignment="1" applyProtection="1">
      <alignment horizontal="center" vertical="top" wrapText="1"/>
      <protection locked="0"/>
    </xf>
    <xf numFmtId="166" fontId="6" fillId="0" borderId="1" xfId="1" applyNumberFormat="1" applyFont="1" applyFill="1" applyBorder="1" applyAlignment="1" applyProtection="1">
      <alignment horizontal="center" vertical="top" wrapText="1"/>
      <protection locked="0"/>
    </xf>
    <xf numFmtId="44" fontId="2" fillId="2" borderId="1" xfId="2" applyFont="1" applyFill="1" applyBorder="1" applyAlignment="1" applyProtection="1">
      <alignment horizontal="left" vertical="top" wrapText="1"/>
    </xf>
    <xf numFmtId="44" fontId="6" fillId="2" borderId="1" xfId="2" applyFont="1" applyFill="1" applyBorder="1" applyAlignment="1" applyProtection="1">
      <alignment horizontal="left" vertical="top" wrapText="1"/>
    </xf>
    <xf numFmtId="44" fontId="2" fillId="2" borderId="1" xfId="2" applyFont="1" applyFill="1" applyBorder="1" applyAlignment="1" applyProtection="1">
      <alignment horizontal="left" vertical="top"/>
    </xf>
    <xf numFmtId="0" fontId="8" fillId="2" borderId="1" xfId="0" applyFont="1" applyFill="1" applyBorder="1" applyAlignment="1">
      <alignment vertical="top" wrapText="1"/>
    </xf>
    <xf numFmtId="14" fontId="6" fillId="0" borderId="0" xfId="0" applyNumberFormat="1" applyFont="1" applyAlignment="1">
      <alignment wrapText="1"/>
    </xf>
    <xf numFmtId="14" fontId="0" fillId="0" borderId="1" xfId="0" applyNumberFormat="1" applyBorder="1" applyProtection="1">
      <protection locked="0"/>
    </xf>
    <xf numFmtId="0" fontId="6" fillId="0" borderId="2" xfId="0" applyFont="1" applyBorder="1" applyAlignment="1">
      <alignment wrapText="1"/>
    </xf>
    <xf numFmtId="0" fontId="6" fillId="2" borderId="1" xfId="0" applyFont="1" applyFill="1" applyBorder="1" applyAlignment="1">
      <alignment horizontal="right" vertical="top" wrapText="1"/>
    </xf>
    <xf numFmtId="0" fontId="18" fillId="3" borderId="3" xfId="0" applyFont="1" applyFill="1" applyBorder="1" applyAlignment="1">
      <alignment horizontal="left" vertical="top" wrapText="1"/>
    </xf>
    <xf numFmtId="176" fontId="6" fillId="2" borderId="1" xfId="0" applyNumberFormat="1" applyFont="1" applyFill="1" applyBorder="1" applyAlignment="1">
      <alignment horizontal="left" vertical="top" wrapText="1"/>
    </xf>
    <xf numFmtId="165" fontId="6" fillId="2" borderId="4" xfId="0" applyNumberFormat="1" applyFont="1" applyFill="1" applyBorder="1" applyAlignment="1">
      <alignment horizontal="center" vertical="top" wrapText="1"/>
    </xf>
    <xf numFmtId="49" fontId="2" fillId="2" borderId="6" xfId="0" applyNumberFormat="1" applyFont="1" applyFill="1" applyBorder="1" applyAlignment="1">
      <alignment horizontal="center" vertical="top" wrapText="1"/>
    </xf>
    <xf numFmtId="49" fontId="2" fillId="0" borderId="6" xfId="0" applyNumberFormat="1" applyFont="1" applyBorder="1" applyAlignment="1" applyProtection="1">
      <alignment horizontal="center" vertical="top" wrapText="1"/>
      <protection locked="0"/>
    </xf>
    <xf numFmtId="49" fontId="5" fillId="2" borderId="6" xfId="0" applyNumberFormat="1" applyFont="1" applyFill="1" applyBorder="1" applyAlignment="1">
      <alignment horizontal="center" vertical="top" wrapText="1"/>
    </xf>
    <xf numFmtId="0" fontId="6" fillId="2" borderId="6" xfId="0" applyFont="1" applyFill="1" applyBorder="1" applyAlignment="1">
      <alignment vertical="top" wrapText="1"/>
    </xf>
    <xf numFmtId="49" fontId="19" fillId="0" borderId="1" xfId="0" applyNumberFormat="1" applyFont="1" applyBorder="1" applyAlignment="1" applyProtection="1">
      <alignment horizontal="left" vertical="top" wrapText="1"/>
      <protection locked="0"/>
    </xf>
    <xf numFmtId="49" fontId="2" fillId="2" borderId="1" xfId="0" applyNumberFormat="1" applyFont="1" applyFill="1" applyBorder="1" applyAlignment="1">
      <alignment horizontal="center" vertical="top" wrapText="1"/>
    </xf>
    <xf numFmtId="0" fontId="6" fillId="12" borderId="1" xfId="0" applyFont="1" applyFill="1" applyBorder="1" applyAlignment="1">
      <alignment horizontal="left" vertical="top" wrapText="1"/>
    </xf>
    <xf numFmtId="0" fontId="4" fillId="12" borderId="1" xfId="0" applyFont="1" applyFill="1" applyBorder="1" applyAlignment="1">
      <alignment vertical="top" wrapText="1"/>
    </xf>
    <xf numFmtId="0" fontId="2" fillId="12" borderId="1" xfId="0" applyFont="1" applyFill="1" applyBorder="1" applyAlignment="1">
      <alignment horizontal="center" vertical="top" wrapText="1"/>
    </xf>
    <xf numFmtId="44" fontId="2" fillId="12" borderId="1" xfId="2" applyFont="1" applyFill="1" applyBorder="1" applyAlignment="1">
      <alignment horizontal="center" vertical="top" wrapText="1"/>
    </xf>
    <xf numFmtId="165" fontId="2" fillId="12" borderId="1" xfId="0" applyNumberFormat="1" applyFont="1" applyFill="1" applyBorder="1" applyAlignment="1">
      <alignment horizontal="center" vertical="top" wrapText="1"/>
    </xf>
    <xf numFmtId="49" fontId="2" fillId="12" borderId="1" xfId="0" applyNumberFormat="1" applyFont="1" applyFill="1" applyBorder="1" applyAlignment="1">
      <alignment horizontal="center" vertical="top" wrapText="1"/>
    </xf>
    <xf numFmtId="49" fontId="21" fillId="0" borderId="1" xfId="0" applyNumberFormat="1" applyFont="1" applyBorder="1" applyAlignment="1" applyProtection="1">
      <alignment horizontal="left" vertical="top" wrapText="1"/>
      <protection locked="0"/>
    </xf>
    <xf numFmtId="49" fontId="21" fillId="13" borderId="1" xfId="0" applyNumberFormat="1" applyFont="1" applyFill="1" applyBorder="1" applyAlignment="1" applyProtection="1">
      <alignment horizontal="left" vertical="top" wrapText="1"/>
      <protection locked="0"/>
    </xf>
    <xf numFmtId="49" fontId="2" fillId="0" borderId="1" xfId="0" applyNumberFormat="1" applyFont="1" applyBorder="1" applyAlignment="1" applyProtection="1">
      <alignment horizontal="center" vertical="top" wrapText="1"/>
      <protection locked="0"/>
    </xf>
    <xf numFmtId="49" fontId="5" fillId="2" borderId="1" xfId="0" applyNumberFormat="1" applyFont="1" applyFill="1" applyBorder="1" applyAlignment="1">
      <alignment horizontal="center" vertical="top" wrapText="1"/>
    </xf>
    <xf numFmtId="44" fontId="4" fillId="12" borderId="1" xfId="2" applyFont="1" applyFill="1" applyBorder="1" applyAlignment="1">
      <alignment horizontal="center" vertical="top" wrapText="1"/>
    </xf>
    <xf numFmtId="0" fontId="4" fillId="12" borderId="1" xfId="0" applyFont="1" applyFill="1" applyBorder="1" applyAlignment="1">
      <alignment horizontal="left" vertical="top" wrapText="1"/>
    </xf>
    <xf numFmtId="49" fontId="5" fillId="12" borderId="6" xfId="0" applyNumberFormat="1" applyFont="1" applyFill="1" applyBorder="1" applyAlignment="1">
      <alignment horizontal="center" vertical="top" wrapText="1"/>
    </xf>
    <xf numFmtId="0" fontId="5" fillId="12" borderId="1" xfId="0" applyFont="1" applyFill="1" applyBorder="1" applyAlignment="1">
      <alignment horizontal="center" vertical="top" wrapText="1"/>
    </xf>
    <xf numFmtId="44" fontId="18" fillId="3" borderId="1" xfId="2" applyFont="1" applyFill="1" applyBorder="1" applyAlignment="1">
      <alignment horizontal="center" vertical="top" wrapText="1"/>
    </xf>
    <xf numFmtId="165" fontId="18" fillId="3" borderId="1" xfId="0" applyNumberFormat="1" applyFont="1" applyFill="1" applyBorder="1" applyAlignment="1">
      <alignment horizontal="center" vertical="top" wrapText="1"/>
    </xf>
    <xf numFmtId="49" fontId="18" fillId="3" borderId="1" xfId="0" applyNumberFormat="1" applyFont="1" applyFill="1" applyBorder="1" applyAlignment="1">
      <alignment horizontal="center" vertical="top" wrapText="1"/>
    </xf>
    <xf numFmtId="0" fontId="4" fillId="12" borderId="1" xfId="0" applyFont="1" applyFill="1" applyBorder="1" applyAlignment="1">
      <alignment horizontal="center" vertical="top" wrapText="1"/>
    </xf>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9" fontId="6" fillId="0" borderId="1" xfId="3" applyFont="1" applyBorder="1" applyAlignment="1" applyProtection="1">
      <alignment horizontal="center" vertical="top" wrapText="1"/>
      <protection locked="0"/>
    </xf>
    <xf numFmtId="0" fontId="7" fillId="2" borderId="1" xfId="0" applyFont="1" applyFill="1" applyBorder="1" applyAlignment="1">
      <alignment horizontal="center" vertical="top" wrapText="1"/>
    </xf>
    <xf numFmtId="166" fontId="6" fillId="0" borderId="1" xfId="1" applyNumberFormat="1" applyFont="1" applyBorder="1" applyAlignment="1" applyProtection="1">
      <alignment horizontal="center" vertical="top" wrapText="1"/>
      <protection locked="0"/>
    </xf>
    <xf numFmtId="0" fontId="6" fillId="2" borderId="1" xfId="577" applyFont="1" applyFill="1" applyBorder="1" applyAlignment="1">
      <alignment vertical="top" wrapText="1"/>
    </xf>
    <xf numFmtId="0" fontId="6" fillId="2" borderId="4" xfId="0" applyFont="1" applyFill="1" applyBorder="1" applyAlignment="1">
      <alignment vertical="top" wrapText="1"/>
    </xf>
    <xf numFmtId="0" fontId="24" fillId="18" borderId="4" xfId="0" applyFont="1" applyFill="1" applyBorder="1" applyAlignment="1">
      <alignment vertical="top" wrapText="1"/>
    </xf>
    <xf numFmtId="0" fontId="24" fillId="18" borderId="11" xfId="0" applyFont="1" applyFill="1" applyBorder="1" applyAlignment="1">
      <alignment vertical="top" wrapText="1"/>
    </xf>
    <xf numFmtId="44" fontId="4" fillId="12" borderId="1" xfId="2" applyFont="1" applyFill="1" applyBorder="1" applyAlignment="1">
      <alignment vertical="top" wrapText="1"/>
    </xf>
    <xf numFmtId="0" fontId="6" fillId="0" borderId="0" xfId="0" applyFont="1" applyAlignment="1">
      <alignment vertical="top" wrapText="1"/>
    </xf>
    <xf numFmtId="0" fontId="13" fillId="0" borderId="5" xfId="0" applyFont="1" applyBorder="1" applyAlignment="1">
      <alignment horizontal="left" vertical="top" wrapText="1"/>
    </xf>
    <xf numFmtId="0" fontId="3" fillId="0" borderId="2" xfId="0" applyFont="1" applyBorder="1" applyAlignment="1">
      <alignment horizontal="left" vertical="top" wrapText="1"/>
    </xf>
    <xf numFmtId="0" fontId="20" fillId="0" borderId="2" xfId="0" applyFont="1" applyBorder="1" applyAlignment="1">
      <alignment horizontal="left" vertical="top" wrapText="1"/>
    </xf>
    <xf numFmtId="0" fontId="6" fillId="0" borderId="0" xfId="0" applyFont="1" applyAlignment="1">
      <alignment horizontal="left" vertical="top" wrapText="1"/>
    </xf>
    <xf numFmtId="167" fontId="6" fillId="2" borderId="9" xfId="0" applyNumberFormat="1" applyFont="1" applyFill="1" applyBorder="1" applyAlignment="1">
      <alignment horizontal="left" vertical="top" wrapText="1"/>
    </xf>
    <xf numFmtId="167" fontId="6" fillId="2" borderId="10" xfId="0" applyNumberFormat="1" applyFont="1" applyFill="1" applyBorder="1" applyAlignment="1">
      <alignment horizontal="left" vertical="top" wrapText="1"/>
    </xf>
    <xf numFmtId="167" fontId="6" fillId="2" borderId="3" xfId="0" applyNumberFormat="1" applyFont="1" applyFill="1" applyBorder="1" applyAlignment="1">
      <alignment horizontal="left" vertical="top" wrapText="1"/>
    </xf>
    <xf numFmtId="0" fontId="6" fillId="0" borderId="6" xfId="0" applyFont="1" applyBorder="1" applyAlignment="1" applyProtection="1">
      <alignment vertical="top" wrapText="1"/>
      <protection locked="0"/>
    </xf>
    <xf numFmtId="0" fontId="6" fillId="0" borderId="7" xfId="0" applyFont="1" applyBorder="1" applyAlignment="1" applyProtection="1">
      <alignment vertical="top" wrapText="1"/>
      <protection locked="0"/>
    </xf>
    <xf numFmtId="0" fontId="6" fillId="0" borderId="8" xfId="0" applyFont="1" applyBorder="1" applyAlignment="1" applyProtection="1">
      <alignment vertical="top" wrapText="1"/>
      <protection locked="0"/>
    </xf>
    <xf numFmtId="171" fontId="6" fillId="2" borderId="9" xfId="0" applyNumberFormat="1" applyFont="1" applyFill="1" applyBorder="1" applyAlignment="1">
      <alignment horizontal="left" vertical="top" wrapText="1"/>
    </xf>
    <xf numFmtId="171" fontId="6" fillId="2" borderId="3" xfId="0" applyNumberFormat="1" applyFont="1" applyFill="1" applyBorder="1" applyAlignment="1">
      <alignment horizontal="left" vertical="top" wrapText="1"/>
    </xf>
    <xf numFmtId="168" fontId="6" fillId="2" borderId="9" xfId="0" applyNumberFormat="1" applyFont="1" applyFill="1" applyBorder="1" applyAlignment="1">
      <alignment horizontal="left" vertical="top" wrapText="1"/>
    </xf>
    <xf numFmtId="168" fontId="6" fillId="2" borderId="10" xfId="0" applyNumberFormat="1" applyFont="1" applyFill="1" applyBorder="1" applyAlignment="1">
      <alignment horizontal="left" vertical="top" wrapText="1"/>
    </xf>
    <xf numFmtId="168" fontId="6" fillId="2" borderId="3" xfId="0" applyNumberFormat="1" applyFont="1" applyFill="1" applyBorder="1" applyAlignment="1">
      <alignment horizontal="left" vertical="top" wrapText="1"/>
    </xf>
    <xf numFmtId="169" fontId="6" fillId="2" borderId="9" xfId="0" applyNumberFormat="1" applyFont="1" applyFill="1" applyBorder="1" applyAlignment="1">
      <alignment horizontal="left" vertical="top" wrapText="1"/>
    </xf>
    <xf numFmtId="169" fontId="6" fillId="2" borderId="10" xfId="0" applyNumberFormat="1" applyFont="1" applyFill="1" applyBorder="1" applyAlignment="1">
      <alignment horizontal="left" vertical="top" wrapText="1"/>
    </xf>
    <xf numFmtId="169" fontId="6" fillId="2" borderId="3" xfId="0" applyNumberFormat="1" applyFont="1" applyFill="1" applyBorder="1" applyAlignment="1">
      <alignment horizontal="left" vertical="top" wrapText="1"/>
    </xf>
    <xf numFmtId="0" fontId="6" fillId="0" borderId="5" xfId="0" applyFont="1" applyBorder="1" applyAlignment="1">
      <alignment horizontal="left" vertical="top" wrapText="1"/>
    </xf>
  </cellXfs>
  <cellStyles count="2008">
    <cellStyle name="20 % - Akzent1 2" xfId="14" xr:uid="{C0950924-ECF4-4CD7-86CA-51EB1A039539}"/>
    <cellStyle name="20 % - Akzent1 2 2" xfId="43" xr:uid="{03ACF3B7-7890-42EB-A766-5B3F344CA382}"/>
    <cellStyle name="20 % - Akzent1 2 2 2" xfId="133" xr:uid="{F23F110D-B645-4971-B46C-E92A12649714}"/>
    <cellStyle name="20 % - Akzent1 2 2 2 2" xfId="298" xr:uid="{309E06EE-39FA-4A63-BE2A-AE64991A42DB}"/>
    <cellStyle name="20 % - Akzent1 2 2 3" xfId="215" xr:uid="{5C679BC1-DADA-43D6-A2BD-5C52CC3D7EF3}"/>
    <cellStyle name="20 % - Akzent1 2 3" xfId="86" xr:uid="{97AEE0C5-01FE-4CB7-95EB-F55908FEF9D3}"/>
    <cellStyle name="20 % - Akzent1 2 3 2" xfId="155" xr:uid="{C0C18FF8-9254-4234-9FBF-FA7D89BAE7E4}"/>
    <cellStyle name="20 % - Akzent1 2 3 2 2" xfId="320" xr:uid="{4BC9C4F1-E497-481D-9EA1-954D3DCE33BA}"/>
    <cellStyle name="20 % - Akzent1 2 3 3" xfId="253" xr:uid="{5F45BFE0-D539-48B3-AA3C-329584517AD4}"/>
    <cellStyle name="20 % - Akzent1 2 4" xfId="113" xr:uid="{589D2AF2-1206-456B-A409-F19C5035A5B0}"/>
    <cellStyle name="20 % - Akzent1 2 4 2" xfId="278" xr:uid="{6E47FE0A-E37C-46E6-9D5A-17C72C1961DE}"/>
    <cellStyle name="20 % - Akzent1 2 5" xfId="190" xr:uid="{72D24F90-D280-4D6A-AAB7-629E8F005B07}"/>
    <cellStyle name="20 % - Akzent2 2" xfId="16" xr:uid="{6B8D581F-C28D-473E-89B0-5A0AAB94AEB9}"/>
    <cellStyle name="20 % - Akzent2 2 2" xfId="45" xr:uid="{2FCBDC46-BE5E-409D-B416-A1A5953D773F}"/>
    <cellStyle name="20 % - Akzent2 2 2 2" xfId="87" xr:uid="{FF582488-9F00-4E1C-85D2-985D79637B0B}"/>
    <cellStyle name="20 % - Akzent2 2 2 2 2" xfId="156" xr:uid="{DB0BFA36-DA8D-4841-93BB-18AFD8201ABA}"/>
    <cellStyle name="20 % - Akzent2 2 2 2 2 2" xfId="321" xr:uid="{B4696E7F-F5EC-487C-A87E-EE41DF8942F2}"/>
    <cellStyle name="20 % - Akzent2 2 2 2 3" xfId="254" xr:uid="{D3799550-BD78-43A7-8618-92DBDA3F190B}"/>
    <cellStyle name="20 % - Akzent2 2 2 3" xfId="114" xr:uid="{32620525-436A-49B6-A1E5-FD94C08634FB}"/>
    <cellStyle name="20 % - Akzent2 2 2 3 2" xfId="279" xr:uid="{CA922156-4FB0-477D-823C-E2EC49068A76}"/>
    <cellStyle name="20 % - Akzent2 2 2 4" xfId="217" xr:uid="{93D3B027-25C4-450E-90AB-6DB7399DC492}"/>
    <cellStyle name="20 % - Akzent2 2 3" xfId="26" xr:uid="{CF08E66D-D306-488C-9C33-21AE6862FCEE}"/>
    <cellStyle name="20 % - Akzent2 2 3 2" xfId="129" xr:uid="{57FCA9AD-B5C3-4357-9B6D-FF8441762795}"/>
    <cellStyle name="20 % - Akzent2 2 3 2 2" xfId="294" xr:uid="{EEF475A5-1C99-4909-A632-0A39C8715317}"/>
    <cellStyle name="20 % - Akzent2 2 3 3" xfId="198" xr:uid="{65B3B6EB-ED05-49F0-BDF5-CE21B1781931}"/>
    <cellStyle name="20 % - Akzent2 2 4" xfId="70" xr:uid="{E6CBE78C-5D74-4DA4-B6C1-DD2748F57E1A}"/>
    <cellStyle name="20 % - Akzent2 2 4 2" xfId="139" xr:uid="{A4D54EBF-8E78-46AF-A8BB-931CD336FC69}"/>
    <cellStyle name="20 % - Akzent2 2 4 2 2" xfId="304" xr:uid="{96AC4E63-D3C1-4EEB-98B2-8A0C6D731EE1}"/>
    <cellStyle name="20 % - Akzent2 2 4 3" xfId="237" xr:uid="{53DC4B15-7E1C-4E3F-878A-97508904EAB3}"/>
    <cellStyle name="20 % - Akzent2 2 5" xfId="97" xr:uid="{983E3C35-3BCE-4E15-ADFE-64F68FFCE3DA}"/>
    <cellStyle name="20 % - Akzent2 2 5 2" xfId="262" xr:uid="{90E6FB1C-548C-4C77-AD09-465819496ADE}"/>
    <cellStyle name="20 % - Akzent2 2 6" xfId="166" xr:uid="{AC624FAE-2A7F-4823-9851-E01861026A63}"/>
    <cellStyle name="20 % - Akzent2 2 6 2" xfId="329" xr:uid="{D73CB636-2E60-4455-8A55-28171051D742}"/>
    <cellStyle name="20 % - Akzent2 2 7" xfId="192" xr:uid="{9F30C67B-F433-4741-908C-AEC785FE3F23}"/>
    <cellStyle name="20 % - Akzent6 2" xfId="17" xr:uid="{09F471BB-9DFA-42A4-9D6D-929D539FDFD2}"/>
    <cellStyle name="20 % - Akzent6 2 2" xfId="46" xr:uid="{3FA09A97-E791-4FB2-9A31-03408EE9507A}"/>
    <cellStyle name="20 % - Akzent6 2 2 2" xfId="88" xr:uid="{AEDBDC4B-9056-468A-898E-D2C607156D4F}"/>
    <cellStyle name="20 % - Akzent6 2 2 2 2" xfId="157" xr:uid="{F7E84557-1408-4B7D-807B-30BB76724A65}"/>
    <cellStyle name="20 % - Akzent6 2 2 2 2 2" xfId="322" xr:uid="{EF329548-39EF-49F1-9310-34B6BF80ADC4}"/>
    <cellStyle name="20 % - Akzent6 2 2 2 3" xfId="255" xr:uid="{B360102B-C08B-413E-92C8-BF47EB36C57C}"/>
    <cellStyle name="20 % - Akzent6 2 2 3" xfId="115" xr:uid="{17B69F9A-FE42-4586-BC12-73AABA03070A}"/>
    <cellStyle name="20 % - Akzent6 2 2 3 2" xfId="280" xr:uid="{7F199796-D4FB-4499-9146-FBD82FA489E5}"/>
    <cellStyle name="20 % - Akzent6 2 2 4" xfId="218" xr:uid="{FA148EEC-04B4-4F92-B7EE-7F658EFB53DB}"/>
    <cellStyle name="20 % - Akzent6 2 3" xfId="27" xr:uid="{CC50DC5F-4AA1-4AA2-BAE8-0D572F12739E}"/>
    <cellStyle name="20 % - Akzent6 2 3 2" xfId="130" xr:uid="{3BEB4AA2-47B6-4337-BD2E-213874D48044}"/>
    <cellStyle name="20 % - Akzent6 2 3 2 2" xfId="295" xr:uid="{1EBFAC7E-44EE-4172-9219-AB625A58F3AD}"/>
    <cellStyle name="20 % - Akzent6 2 3 3" xfId="199" xr:uid="{EEA18A0C-D017-4A76-83CC-07965C381853}"/>
    <cellStyle name="20 % - Akzent6 2 4" xfId="71" xr:uid="{CA786597-FC42-480F-9721-89AA04B66F3B}"/>
    <cellStyle name="20 % - Akzent6 2 4 2" xfId="140" xr:uid="{B3ECFDDD-EAF4-461A-B554-7109D80DD6DD}"/>
    <cellStyle name="20 % - Akzent6 2 4 2 2" xfId="305" xr:uid="{6DE66F7A-7C4B-4888-BE7A-2C8587C1AE1E}"/>
    <cellStyle name="20 % - Akzent6 2 4 3" xfId="238" xr:uid="{B44F57B6-1E4B-4166-8E41-077F67C8F2ED}"/>
    <cellStyle name="20 % - Akzent6 2 5" xfId="98" xr:uid="{717A79D5-99B4-4DE7-980E-FA82688CFF50}"/>
    <cellStyle name="20 % - Akzent6 2 5 2" xfId="263" xr:uid="{1609C17E-9193-4C6C-8C47-E4D540092AF3}"/>
    <cellStyle name="20 % - Akzent6 2 6" xfId="167" xr:uid="{14061055-1DE2-4B2E-B49A-AD471F246CAC}"/>
    <cellStyle name="20 % - Akzent6 2 6 2" xfId="330" xr:uid="{19D70027-A040-4F53-97FF-43460F85D97E}"/>
    <cellStyle name="20 % - Akzent6 2 7" xfId="193" xr:uid="{04B816B1-1BBA-4A3D-96D2-3FDE7C55AB3F}"/>
    <cellStyle name="40 % - Akzent1 2" xfId="13" xr:uid="{FAC8E5D7-EFDC-4409-84C9-FB988A7B09EB}"/>
    <cellStyle name="40 % - Akzent1 2 2" xfId="42" xr:uid="{F62C70CC-5CA1-4290-8F50-982A8E2A1655}"/>
    <cellStyle name="40 % - Akzent1 2 2 2" xfId="134" xr:uid="{1BF1879E-4573-43C5-90B8-2BCFE08EAE61}"/>
    <cellStyle name="40 % - Akzent1 2 2 2 2" xfId="299" xr:uid="{F0D2B33D-1270-4BB7-BAE9-6CF26AA6D4F0}"/>
    <cellStyle name="40 % - Akzent1 2 2 3" xfId="214" xr:uid="{DEADEB22-7E41-498C-AB4C-8A8E902358DA}"/>
    <cellStyle name="40 % - Akzent1 2 3" xfId="85" xr:uid="{E78673AC-04F0-4A19-B568-8FC26AF2490D}"/>
    <cellStyle name="40 % - Akzent1 2 3 2" xfId="154" xr:uid="{EDADFB73-56DD-47A4-8C89-151173BA3B01}"/>
    <cellStyle name="40 % - Akzent1 2 3 2 2" xfId="319" xr:uid="{27BEA8D6-D0D4-42E7-A6B6-AC83C2C7D55D}"/>
    <cellStyle name="40 % - Akzent1 2 3 3" xfId="252" xr:uid="{1B29A50D-1506-484F-BAAE-6CE60E907979}"/>
    <cellStyle name="40 % - Akzent1 2 4" xfId="112" xr:uid="{1F4D48EF-1379-4BF8-8113-845E28F99FDB}"/>
    <cellStyle name="40 % - Akzent1 2 4 2" xfId="277" xr:uid="{CDBAAA89-1C71-4C99-907F-4F0C70615A3F}"/>
    <cellStyle name="40 % - Akzent1 2 5" xfId="189" xr:uid="{46DFFCA6-3A12-42AB-B24F-C243293F8401}"/>
    <cellStyle name="40 % - Akzent1 3" xfId="39" xr:uid="{BD45410E-EABA-48B7-922B-4A027009D100}"/>
    <cellStyle name="40 % - Akzent1 3 2" xfId="83" xr:uid="{FB451252-4434-4E1F-A69A-9A4B726486EA}"/>
    <cellStyle name="40 % - Akzent1 3 2 2" xfId="152" xr:uid="{76EA43C4-FD83-40DA-95AD-1EC6CAEFE71A}"/>
    <cellStyle name="40 % - Akzent1 3 2 2 2" xfId="317" xr:uid="{535F6632-D8A2-4EF5-868A-7014E4BBFE59}"/>
    <cellStyle name="40 % - Akzent1 3 2 3" xfId="250" xr:uid="{319948D0-81B0-4F61-AAC2-5227812F192F}"/>
    <cellStyle name="40 % - Akzent1 3 3" xfId="110" xr:uid="{1819D64B-8645-4E3A-AAB6-E5F68A128BA4}"/>
    <cellStyle name="40 % - Akzent1 3 3 2" xfId="275" xr:uid="{DC985E28-B148-44D5-8A78-118B55DFA2A4}"/>
    <cellStyle name="40 % - Akzent1 3 4" xfId="211" xr:uid="{999254FD-5C75-40D6-A4D4-E0417B79AC13}"/>
    <cellStyle name="40 % - Akzent1 4" xfId="186" xr:uid="{D8B5B99C-1E2D-4EDA-BFFF-8E0416E09E66}"/>
    <cellStyle name="60 % - Akzent1 2" xfId="900" xr:uid="{3D211FF8-1CD6-415D-8A84-359C860AAAA2}"/>
    <cellStyle name="Akzent2 2" xfId="802" xr:uid="{38BAB611-8C01-45A5-8BFE-7075BE2D642A}"/>
    <cellStyle name="Akzent3 2" xfId="808" xr:uid="{95324E22-5AE1-4601-B416-2B000133E61A}"/>
    <cellStyle name="Akzent3 2 2" xfId="919" xr:uid="{78735212-6A3F-4C25-9E70-E8EF2FCB47AE}"/>
    <cellStyle name="Akzent6 2" xfId="66" xr:uid="{8CEAA163-7D04-4188-9C7F-F76227FADC37}"/>
    <cellStyle name="Akzent6 3" xfId="920" xr:uid="{8E6F8751-83D2-40B5-90DB-C93DE5FE1873}"/>
    <cellStyle name="Euro" xfId="6" xr:uid="{257C50BC-13B8-4E18-9869-9C4E037EE25E}"/>
    <cellStyle name="Euro 10" xfId="803" xr:uid="{245FF69C-4C88-41BF-8ADD-1F3AB1F5EDC9}"/>
    <cellStyle name="Euro 2" xfId="56" xr:uid="{09201BCC-1986-419F-A14E-AD20A64EE4B4}"/>
    <cellStyle name="Euro 2 2" xfId="350" xr:uid="{BEED5A97-8CBA-4DCD-8B4B-EE36BEA8CB36}"/>
    <cellStyle name="Euro 2 2 2" xfId="456" xr:uid="{13E148DF-D15F-4D6B-A4BE-FACDE98F71D4}"/>
    <cellStyle name="Euro 2 2 2 2" xfId="651" xr:uid="{35B4090E-3574-426C-8F2B-D46365E12D16}"/>
    <cellStyle name="Euro 2 2 2 2 2" xfId="1982" xr:uid="{8B11BD33-C7FD-4E12-9D21-C2282DD3A30A}"/>
    <cellStyle name="Euro 2 2 2 2 3" xfId="1383" xr:uid="{038C768E-AEF9-4BEB-A59E-377793FA0781}"/>
    <cellStyle name="Euro 2 2 2 3" xfId="1193" xr:uid="{0AA7D8CB-021A-4F41-A5AB-D467BF310BAB}"/>
    <cellStyle name="Euro 2 2 2 3 2" xfId="1793" xr:uid="{69AD1E1C-F07C-49A3-86AC-7CBA97C44CFC}"/>
    <cellStyle name="Euro 2 2 2 4" xfId="1596" xr:uid="{730429DE-6BE4-4B9F-8C12-CE55E6D2CBD4}"/>
    <cellStyle name="Euro 2 2 2 5" xfId="994" xr:uid="{11440BDE-1B74-40E9-AAA5-6F01FA985169}"/>
    <cellStyle name="Euro 2 2 3" xfId="562" xr:uid="{E872EEB7-89BD-418B-8B4D-BFFDEF95C6F4}"/>
    <cellStyle name="Euro 2 2 3 2" xfId="1894" xr:uid="{DF79429B-AD7F-4C89-875F-E1BC59C09A7F}"/>
    <cellStyle name="Euro 2 2 3 3" xfId="1295" xr:uid="{59E88D48-51B7-41A0-A3C9-38E3B01E3EFF}"/>
    <cellStyle name="Euro 2 2 4" xfId="757" xr:uid="{00000000-0005-0000-0000-000050000000}"/>
    <cellStyle name="Euro 2 2 4 2" xfId="1705" xr:uid="{F8015857-2002-4369-AC75-3EB652F9C2B3}"/>
    <cellStyle name="Euro 2 2 4 3" xfId="1105" xr:uid="{6B822198-B20E-477A-8081-2E7462DE5D5A}"/>
    <cellStyle name="Euro 2 2 5" xfId="1489" xr:uid="{3A31F01B-AE99-4941-AEC8-93B634D41C6D}"/>
    <cellStyle name="Euro 2 2 6" xfId="884" xr:uid="{8FA023E1-88B2-44D7-89E7-E3745DF72909}"/>
    <cellStyle name="Euro 2 3" xfId="389" xr:uid="{5D0997C6-32D1-4FFA-B149-8697A7C2086F}"/>
    <cellStyle name="Euro 2 3 2" xfId="584" xr:uid="{93C3A2DF-C0ED-4BB4-A6C1-5077FDE36F6B}"/>
    <cellStyle name="Euro 2 3 2 2" xfId="1915" xr:uid="{6FCFA93C-DAA7-46D9-B577-3D12EB3A9929}"/>
    <cellStyle name="Euro 2 3 2 3" xfId="1316" xr:uid="{A6991A01-50CA-4CCD-A93F-1DB2D4192473}"/>
    <cellStyle name="Euro 2 3 3" xfId="1126" xr:uid="{F462BB9F-E77E-4550-9274-4F52B374739C}"/>
    <cellStyle name="Euro 2 3 3 2" xfId="1726" xr:uid="{FA312ADD-F37F-4C33-85FF-426146E6395A}"/>
    <cellStyle name="Euro 2 3 4" xfId="1510" xr:uid="{83425ED1-6F82-4CD5-941F-6588532D6A50}"/>
    <cellStyle name="Euro 2 3 5" xfId="906" xr:uid="{D1CF180E-09B0-405A-A9D6-60BE8AB40529}"/>
    <cellStyle name="Euro 2 4" xfId="495" xr:uid="{3417FF11-167C-4807-9264-54BCBB055AEC}"/>
    <cellStyle name="Euro 2 4 2" xfId="1228" xr:uid="{9B38BE31-1F5B-4775-ACF7-6DCBDD8E4021}"/>
    <cellStyle name="Euro 2 4 2 2" xfId="1827" xr:uid="{FDEC4589-92ED-4508-9088-D6EC9D61DB41}"/>
    <cellStyle name="Euro 2 4 3" xfId="1529" xr:uid="{8C2DF29D-E313-4939-8FF8-78729AE25AE6}"/>
    <cellStyle name="Euro 2 4 4" xfId="927" xr:uid="{1F926EA0-FC31-4DEE-90E3-05C3E87B636A}"/>
    <cellStyle name="Euro 2 5" xfId="696" xr:uid="{00000000-0005-0000-0000-00004F000000}"/>
    <cellStyle name="Euro 2 5 2" xfId="1616" xr:uid="{0ACDCFAA-CBAD-40E4-88D2-BA083DDEEE68}"/>
    <cellStyle name="Euro 2 5 3" xfId="1016" xr:uid="{32DE35E8-923F-42F7-BDEA-FC02C0CE5609}"/>
    <cellStyle name="Euro 2 6" xfId="1038" xr:uid="{6B77826C-E8C7-439C-9961-7B4309BA37F6}"/>
    <cellStyle name="Euro 2 6 2" xfId="1638" xr:uid="{0F04ED19-31C1-48E9-9CBE-3D4366D8BCA1}"/>
    <cellStyle name="Euro 2 7" xfId="1422" xr:uid="{BCB08F8E-FE69-4D1E-AE4F-193F8EE038E2}"/>
    <cellStyle name="Euro 2 8" xfId="817" xr:uid="{59DBDD2A-AB61-4790-8046-D7C877E261FE}"/>
    <cellStyle name="Euro 3" xfId="183" xr:uid="{8E5106B9-A4BA-44CF-BDEB-A3C40241C1A8}"/>
    <cellStyle name="Euro 3 2" xfId="405" xr:uid="{01821B63-4BEE-4AA7-9B16-21B6E0C16028}"/>
    <cellStyle name="Euro 3 2 2" xfId="600" xr:uid="{81C3D402-F2FD-45D1-A105-E7BFF79166A0}"/>
    <cellStyle name="Euro 3 2 2 2" xfId="1931" xr:uid="{31CD0AF8-CB7B-4B8B-A822-DA70F3800B59}"/>
    <cellStyle name="Euro 3 2 2 3" xfId="1332" xr:uid="{A25B623F-26AE-4952-B160-96B3B4BCD7F3}"/>
    <cellStyle name="Euro 3 2 3" xfId="1142" xr:uid="{87F4E49C-2988-4670-A1C2-68F921B4D9C4}"/>
    <cellStyle name="Euro 3 2 3 2" xfId="1742" xr:uid="{91AE164D-A257-4E6F-A5C0-C326D4816009}"/>
    <cellStyle name="Euro 3 2 4" xfId="1545" xr:uid="{BA279E2A-7460-4438-A59E-3AA98DE67132}"/>
    <cellStyle name="Euro 3 2 5" xfId="943" xr:uid="{57779D61-FA15-4DA7-B48F-270C429B7121}"/>
    <cellStyle name="Euro 3 3" xfId="511" xr:uid="{49C2A1AC-60E9-4A1A-969F-EEC7426054A8}"/>
    <cellStyle name="Euro 3 3 2" xfId="1843" xr:uid="{9C804E02-E12A-411B-85AB-B57706E9FE7D}"/>
    <cellStyle name="Euro 3 3 3" xfId="1244" xr:uid="{69605A76-30D6-4586-9267-2C1BCF5565B4}"/>
    <cellStyle name="Euro 3 4" xfId="732" xr:uid="{00000000-0005-0000-0000-000051000000}"/>
    <cellStyle name="Euro 3 4 2" xfId="1654" xr:uid="{45FA6471-8FC9-42FF-82C8-D81CEF609AE8}"/>
    <cellStyle name="Euro 3 4 3" xfId="1054" xr:uid="{B58E1167-6CC0-4353-B778-F76442DE639B}"/>
    <cellStyle name="Euro 3 5" xfId="1438" xr:uid="{AE9A2CB5-3DF7-40C8-9421-B4F9C5C6B171}"/>
    <cellStyle name="Euro 3 6" xfId="833" xr:uid="{31F9C177-D3AF-41F6-B8BB-9285E9D04EAE}"/>
    <cellStyle name="Euro 4" xfId="383" xr:uid="{C09B40DE-E37B-44D4-B7AA-8550BEFDE32B}"/>
    <cellStyle name="Euro 4 2" xfId="578" xr:uid="{7C27B33F-5774-4C55-BCC2-1206E97E890A}"/>
    <cellStyle name="Euro 4 2 2" xfId="1909" xr:uid="{6E870959-48D9-45AC-A258-4B442833C72D}"/>
    <cellStyle name="Euro 4 2 3" xfId="1310" xr:uid="{38058B22-CFFE-4C2F-9F6F-2CBBE0C693BA}"/>
    <cellStyle name="Euro 4 3" xfId="1120" xr:uid="{4CABD38B-FFF8-401C-9061-B9B6D0267F9C}"/>
    <cellStyle name="Euro 4 3 2" xfId="1720" xr:uid="{34B12FB6-9936-42E5-8FD4-9092ED9A195C}"/>
    <cellStyle name="Euro 4 4" xfId="1504" xr:uid="{336CBEC7-971C-48CE-879B-C4AF61E34E15}"/>
    <cellStyle name="Euro 4 5" xfId="899" xr:uid="{49BC5D27-D2DF-4740-9AFD-A586CB63F7DB}"/>
    <cellStyle name="Euro 5" xfId="475" xr:uid="{D680A334-532F-4AE9-AD47-364EE4663013}"/>
    <cellStyle name="Euro 5 2" xfId="667" xr:uid="{F6AAE892-A5A4-4B9B-8F97-387A3CF04831}"/>
    <cellStyle name="Euro 5 2 2" xfId="1997" xr:uid="{A99F9B82-C509-4083-90D2-D59918D2AE70}"/>
    <cellStyle name="Euro 5 2 3" xfId="1398" xr:uid="{56972813-C1A9-4B63-8C41-091552996433}"/>
    <cellStyle name="Euro 5 3" xfId="1209" xr:uid="{C7525159-BBE1-42C9-B8D4-424E401DAD4A}"/>
    <cellStyle name="Euro 5 3 2" xfId="1808" xr:uid="{E3E65418-9A92-47B7-A4E6-E5B21D0A069A}"/>
    <cellStyle name="Euro 5 4" xfId="1523" xr:uid="{8B509007-E1D1-4489-A952-092A272C7716}"/>
    <cellStyle name="Euro 5 5" xfId="921" xr:uid="{E8551630-3F27-4F39-A4DB-E43E336A1F6E}"/>
    <cellStyle name="Euro 6" xfId="489" xr:uid="{A26C5D69-5952-4CD5-B859-E90FFCE4FD80}"/>
    <cellStyle name="Euro 6 2" xfId="1222" xr:uid="{63B5A291-D660-4B58-A78B-E23E8C5DE840}"/>
    <cellStyle name="Euro 6 2 2" xfId="1821" xr:uid="{327D8A1B-94C2-4B02-9362-FE29EDD480E0}"/>
    <cellStyle name="Euro 6 3" xfId="1610" xr:uid="{579DB7C6-D923-4A8D-A2AF-E2D25C58FAF1}"/>
    <cellStyle name="Euro 6 4" xfId="1010" xr:uid="{6CDB14A0-B0EC-400B-BE16-6F2D1F26F177}"/>
    <cellStyle name="Euro 7" xfId="682" xr:uid="{00000000-0005-0000-0000-00004E000000}"/>
    <cellStyle name="Euro 7 2" xfId="1416" xr:uid="{E0C2E322-F62D-4ADA-B469-C88F9397C670}"/>
    <cellStyle name="Euro 7 3" xfId="811" xr:uid="{5A51AF95-C7E8-466F-A869-367FD9B68696}"/>
    <cellStyle name="Euro 8" xfId="1032" xr:uid="{4E671459-4E8E-46FA-9F6E-C8A0FB82B840}"/>
    <cellStyle name="Euro 8 2" xfId="1632" xr:uid="{6D383FEC-EC05-44A7-91E7-CC723AD089EA}"/>
    <cellStyle name="Euro 9" xfId="1410" xr:uid="{29EA7C02-6F2A-4E1E-A001-71E693BBD802}"/>
    <cellStyle name="Gut 2" xfId="188" xr:uid="{6D0F934C-F974-4643-965C-6EA73AB3BE85}"/>
    <cellStyle name="Komma" xfId="1" builtinId="3"/>
    <cellStyle name="Komma 10" xfId="678" xr:uid="{00000000-0005-0000-0000-0000D7020000}"/>
    <cellStyle name="Komma 2" xfId="15" xr:uid="{47ABDA4C-F05C-4248-B48B-E5032B5DCDDD}"/>
    <cellStyle name="Komma 2 10" xfId="685" xr:uid="{00000000-0005-0000-0000-000055000000}"/>
    <cellStyle name="Komma 2 11" xfId="681" xr:uid="{00000000-0005-0000-0000-000054000000}"/>
    <cellStyle name="Komma 2 2" xfId="18" xr:uid="{036EEFFC-CA83-4E44-9B21-F6A7D56EBA07}"/>
    <cellStyle name="Komma 2 2 2" xfId="47" xr:uid="{42B459FB-14A4-4840-BED5-AAFC9475CE74}"/>
    <cellStyle name="Komma 2 2 2 2" xfId="89" xr:uid="{4FE858FC-D18D-4688-8C0A-D226034E701F}"/>
    <cellStyle name="Komma 2 2 2 2 2" xfId="158" xr:uid="{53E18539-3610-4D69-B73A-8B566A3A1A7D}"/>
    <cellStyle name="Komma 2 2 2 2 2 2" xfId="179" xr:uid="{FBA65C1C-B408-45C7-B28E-300805926872}"/>
    <cellStyle name="Komma 2 2 2 2 2 2 2" xfId="341" xr:uid="{1131C124-E381-4202-809C-596526FDFF2E}"/>
    <cellStyle name="Komma 2 2 2 2 2 2 2 2" xfId="450" xr:uid="{7F532F36-EE65-451C-BCB7-FAE413030584}"/>
    <cellStyle name="Komma 2 2 2 2 2 2 2 2 2" xfId="645" xr:uid="{903FC6DA-798D-40D7-88F7-C822FE9E9E6D}"/>
    <cellStyle name="Komma 2 2 2 2 2 2 2 2 2 2" xfId="1976" xr:uid="{5E11EC37-5EF3-4DF8-8DA1-9FB0B4581C29}"/>
    <cellStyle name="Komma 2 2 2 2 2 2 2 2 2 3" xfId="1377" xr:uid="{50D6F78C-4FF3-48C2-B7F9-D04935755418}"/>
    <cellStyle name="Komma 2 2 2 2 2 2 2 2 3" xfId="1187" xr:uid="{55F9A500-8448-4744-9EF3-20CDD5EAB050}"/>
    <cellStyle name="Komma 2 2 2 2 2 2 2 2 3 2" xfId="1787" xr:uid="{DBC16C1B-A090-4A77-8C2F-DE4885F95A64}"/>
    <cellStyle name="Komma 2 2 2 2 2 2 2 2 4" xfId="1590" xr:uid="{4AB06C1E-376E-4A91-BB17-EFBC49968A88}"/>
    <cellStyle name="Komma 2 2 2 2 2 2 2 2 5" xfId="988" xr:uid="{857AB36D-5D33-490C-995A-B60B5828AB48}"/>
    <cellStyle name="Komma 2 2 2 2 2 2 2 3" xfId="556" xr:uid="{E16A58EC-B24B-4A99-9BED-5F9717DC0746}"/>
    <cellStyle name="Komma 2 2 2 2 2 2 2 3 2" xfId="1888" xr:uid="{BE54431D-D3D2-48FB-B6C6-819C6F6719B8}"/>
    <cellStyle name="Komma 2 2 2 2 2 2 2 3 3" xfId="1289" xr:uid="{014BC909-CE50-452F-88E4-24E93EA8CE16}"/>
    <cellStyle name="Komma 2 2 2 2 2 2 2 4" xfId="1099" xr:uid="{49CE63BA-3715-456E-B6F4-9C0B131187E0}"/>
    <cellStyle name="Komma 2 2 2 2 2 2 2 4 2" xfId="1699" xr:uid="{B436E6BC-E4A8-4748-B9CB-310EBAD66066}"/>
    <cellStyle name="Komma 2 2 2 2 2 2 2 5" xfId="1483" xr:uid="{8049513D-2719-44FF-8159-8896032D4B95}"/>
    <cellStyle name="Komma 2 2 2 2 2 2 2 6" xfId="878" xr:uid="{72A1D9DE-F616-44F3-8869-C17909FA4695}"/>
    <cellStyle name="Komma 2 2 2 2 2 2 3" xfId="792" xr:uid="{00000000-0005-0000-0000-00005C000000}"/>
    <cellStyle name="Komma 2 2 2 2 2 2 4" xfId="730" xr:uid="{00000000-0005-0000-0000-00005A000000}"/>
    <cellStyle name="Komma 2 2 2 2 2 3" xfId="323" xr:uid="{88754B30-1D0F-424A-8E0D-6D57B729B384}"/>
    <cellStyle name="Komma 2 2 2 2 2 3 2" xfId="445" xr:uid="{258A97FE-96CF-4A6E-A3EA-B68C2C113B2C}"/>
    <cellStyle name="Komma 2 2 2 2 2 3 2 2" xfId="640" xr:uid="{736E7F59-F242-4562-AAAC-7E093B9DFAE5}"/>
    <cellStyle name="Komma 2 2 2 2 2 3 2 2 2" xfId="1971" xr:uid="{35B75E60-7392-4731-807E-A66FC803DCA4}"/>
    <cellStyle name="Komma 2 2 2 2 2 3 2 2 3" xfId="1372" xr:uid="{E3302491-0309-49AF-B64F-6B504CDD93E9}"/>
    <cellStyle name="Komma 2 2 2 2 2 3 2 3" xfId="1182" xr:uid="{62CFC6F2-14F5-4E57-A22B-9A388CF010A8}"/>
    <cellStyle name="Komma 2 2 2 2 2 3 2 3 2" xfId="1782" xr:uid="{A4E3651A-4DF9-4413-B10C-D00BD7C08F24}"/>
    <cellStyle name="Komma 2 2 2 2 2 3 2 4" xfId="1585" xr:uid="{429386EB-2E0B-4FDE-B87D-6E4824649DCD}"/>
    <cellStyle name="Komma 2 2 2 2 2 3 2 5" xfId="983" xr:uid="{36EC9F3F-0B7E-424E-B3B2-FFEA1FBB8D5A}"/>
    <cellStyle name="Komma 2 2 2 2 2 3 3" xfId="551" xr:uid="{F08F9360-C182-4DB2-BDF9-6E4161DAB9C2}"/>
    <cellStyle name="Komma 2 2 2 2 2 3 3 2" xfId="1883" xr:uid="{64AC78DC-EE65-4E19-B88E-9466D7C60473}"/>
    <cellStyle name="Komma 2 2 2 2 2 3 3 3" xfId="1284" xr:uid="{C0C23D89-2257-45D9-B451-37F034F2CF18}"/>
    <cellStyle name="Komma 2 2 2 2 2 3 4" xfId="1094" xr:uid="{24C1042A-E95B-471E-B6E8-E78DE4FFD102}"/>
    <cellStyle name="Komma 2 2 2 2 2 3 4 2" xfId="1694" xr:uid="{0B908631-10B6-46DA-82D9-BF3377FC8219}"/>
    <cellStyle name="Komma 2 2 2 2 2 3 5" xfId="1478" xr:uid="{4FC3507B-1955-4007-A4E3-A79410321AE8}"/>
    <cellStyle name="Komma 2 2 2 2 2 3 6" xfId="873" xr:uid="{8CFC7346-038A-4218-87BE-472A6171A052}"/>
    <cellStyle name="Komma 2 2 2 2 2 4" xfId="725" xr:uid="{00000000-0005-0000-0000-000059000000}"/>
    <cellStyle name="Komma 2 2 2 2 3" xfId="256" xr:uid="{7B54F4FD-40D4-4804-B51C-15C001DACB1C}"/>
    <cellStyle name="Komma 2 2 2 2 3 2" xfId="432" xr:uid="{6D0E66A3-7163-4428-820C-0A340845D2B8}"/>
    <cellStyle name="Komma 2 2 2 2 3 2 2" xfId="627" xr:uid="{DED0A6C0-6E5A-45EF-81DC-33A0009FB136}"/>
    <cellStyle name="Komma 2 2 2 2 3 2 2 2" xfId="1958" xr:uid="{385D3E7F-F30A-4BC5-9345-B9DEF6F12ECD}"/>
    <cellStyle name="Komma 2 2 2 2 3 2 2 3" xfId="1359" xr:uid="{237DB002-2584-4AC6-80F8-2F9D35DAE3F2}"/>
    <cellStyle name="Komma 2 2 2 2 3 2 3" xfId="1169" xr:uid="{D145B153-068A-43D4-AC3B-07C19C71BAFB}"/>
    <cellStyle name="Komma 2 2 2 2 3 2 3 2" xfId="1769" xr:uid="{C7AFA16E-57BC-4057-8461-44CD8AC99FE4}"/>
    <cellStyle name="Komma 2 2 2 2 3 2 4" xfId="1572" xr:uid="{A06A51B9-9547-4C19-9759-575FBFD37C7A}"/>
    <cellStyle name="Komma 2 2 2 2 3 2 5" xfId="970" xr:uid="{003028A9-1A93-45EE-97A6-59F42EB293D8}"/>
    <cellStyle name="Komma 2 2 2 2 3 3" xfId="538" xr:uid="{4BD353C1-0B21-4F38-BDBA-9ACD633F6C4B}"/>
    <cellStyle name="Komma 2 2 2 2 3 3 2" xfId="1870" xr:uid="{04F39106-2E68-4EC1-B219-43017A478D72}"/>
    <cellStyle name="Komma 2 2 2 2 3 3 3" xfId="1271" xr:uid="{8B71D167-1054-4BEF-8503-379FD07EF12D}"/>
    <cellStyle name="Komma 2 2 2 2 3 4" xfId="1081" xr:uid="{0F6BF0B3-8D57-4B83-81EC-74FBAEC06296}"/>
    <cellStyle name="Komma 2 2 2 2 3 4 2" xfId="1681" xr:uid="{74487F38-21B4-4AAD-8FE7-0112973E7D7F}"/>
    <cellStyle name="Komma 2 2 2 2 3 5" xfId="1465" xr:uid="{D4CB950E-AD3F-45E9-BD1C-07B20323508F}"/>
    <cellStyle name="Komma 2 2 2 2 3 6" xfId="860" xr:uid="{80DBE28D-C22D-41AC-9885-29B16DCCCA43}"/>
    <cellStyle name="Komma 2 2 2 2 4" xfId="712" xr:uid="{00000000-0005-0000-0000-000058000000}"/>
    <cellStyle name="Komma 2 2 2 3" xfId="63" xr:uid="{26711320-E7EB-4A99-9E2E-6A6D45E3A680}"/>
    <cellStyle name="Komma 2 2 2 3 2" xfId="232" xr:uid="{6707C36C-3F69-4446-9EA3-9C94DDC942EF}"/>
    <cellStyle name="Komma 2 2 2 3 2 2" xfId="424" xr:uid="{72484288-5306-4B89-AF4B-B78DAB1FA2B0}"/>
    <cellStyle name="Komma 2 2 2 3 2 2 2" xfId="619" xr:uid="{7365AF55-0301-462D-AF20-7B1CFC78EA81}"/>
    <cellStyle name="Komma 2 2 2 3 2 2 2 2" xfId="1950" xr:uid="{84CFDB15-A585-4000-8886-3F83733C58AD}"/>
    <cellStyle name="Komma 2 2 2 3 2 2 2 3" xfId="1351" xr:uid="{46E2FBFA-0930-46D6-926B-8548D8A842EA}"/>
    <cellStyle name="Komma 2 2 2 3 2 2 3" xfId="1161" xr:uid="{9E435F5C-ABD5-4356-A779-41523C8AD8B7}"/>
    <cellStyle name="Komma 2 2 2 3 2 2 3 2" xfId="1761" xr:uid="{23A2244B-44F2-474A-BD6D-BDBFF8774266}"/>
    <cellStyle name="Komma 2 2 2 3 2 2 4" xfId="1564" xr:uid="{6F5AC59D-E93B-4F73-8657-EBD052E796A2}"/>
    <cellStyle name="Komma 2 2 2 3 2 2 5" xfId="962" xr:uid="{FB2223CF-C63A-4BDB-B857-20B10083E2BC}"/>
    <cellStyle name="Komma 2 2 2 3 2 3" xfId="530" xr:uid="{863A5C84-9D65-4A57-94D7-7BEC19DFFBAD}"/>
    <cellStyle name="Komma 2 2 2 3 2 3 2" xfId="1862" xr:uid="{4921B19C-25AD-4BD0-9754-F52D105FC67B}"/>
    <cellStyle name="Komma 2 2 2 3 2 3 3" xfId="1263" xr:uid="{E46BEBCF-43D4-4006-BC55-0F5CA4F41BEA}"/>
    <cellStyle name="Komma 2 2 2 3 2 4" xfId="1073" xr:uid="{7F143235-8962-4CBB-BE8E-F9709EEA01AE}"/>
    <cellStyle name="Komma 2 2 2 3 2 4 2" xfId="1673" xr:uid="{104B8EF5-B208-4B67-BD54-E77CA86BAEF0}"/>
    <cellStyle name="Komma 2 2 2 3 2 5" xfId="1457" xr:uid="{B16C3FF5-C5E0-4801-BB93-0248C7C25064}"/>
    <cellStyle name="Komma 2 2 2 3 2 6" xfId="852" xr:uid="{4C164C12-6D96-4E6E-8D8E-565A64A2ABF7}"/>
    <cellStyle name="Komma 2 2 2 3 3" xfId="355" xr:uid="{3FC113A4-DD8B-44A9-BAD2-407871CFBB85}"/>
    <cellStyle name="Komma 2 2 2 3 3 2" xfId="762" xr:uid="{00000000-0005-0000-0000-000061000000}"/>
    <cellStyle name="Komma 2 2 2 3 4" xfId="703" xr:uid="{00000000-0005-0000-0000-00005F000000}"/>
    <cellStyle name="Komma 2 2 2 4" xfId="116" xr:uid="{7EF185C2-FFEC-4408-A513-D03C3CC0C972}"/>
    <cellStyle name="Komma 2 2 2 4 2" xfId="281" xr:uid="{08AEEEFB-804A-42CC-8D6D-67DD518B0A37}"/>
    <cellStyle name="Komma 2 2 2 4 2 2" xfId="437" xr:uid="{25296749-8BFD-402C-8F24-1A68F37CAC8C}"/>
    <cellStyle name="Komma 2 2 2 4 2 2 2" xfId="632" xr:uid="{3A437981-25E0-48E5-802C-41AF55A64236}"/>
    <cellStyle name="Komma 2 2 2 4 2 2 2 2" xfId="1963" xr:uid="{2A4D25CE-EFAF-4260-A71B-654D7C19FEBD}"/>
    <cellStyle name="Komma 2 2 2 4 2 2 2 3" xfId="1364" xr:uid="{209A6745-31C5-4740-8CC7-55DCB491FED2}"/>
    <cellStyle name="Komma 2 2 2 4 2 2 3" xfId="1174" xr:uid="{190ABEBB-668D-4D57-A1A9-6C3DA706CFAF}"/>
    <cellStyle name="Komma 2 2 2 4 2 2 3 2" xfId="1774" xr:uid="{5BB7B9E8-3883-4612-A460-AE2974859A98}"/>
    <cellStyle name="Komma 2 2 2 4 2 2 4" xfId="1577" xr:uid="{22EE3C3E-6965-4690-A6F9-4CDE9F03072D}"/>
    <cellStyle name="Komma 2 2 2 4 2 2 5" xfId="975" xr:uid="{A98394D9-01F7-4B90-8ACB-6466F0F0F414}"/>
    <cellStyle name="Komma 2 2 2 4 2 3" xfId="543" xr:uid="{0953BC07-CC90-45FB-A75D-D5FBEEEA5B1C}"/>
    <cellStyle name="Komma 2 2 2 4 2 3 2" xfId="1875" xr:uid="{64729325-8929-42EE-8436-941C76C972DB}"/>
    <cellStyle name="Komma 2 2 2 4 2 3 3" xfId="1276" xr:uid="{FE92907E-3D98-4481-9721-4FEC39586E0D}"/>
    <cellStyle name="Komma 2 2 2 4 2 4" xfId="1086" xr:uid="{8BCFF2DD-16D4-4A9D-B3E0-7712A0BFF297}"/>
    <cellStyle name="Komma 2 2 2 4 2 4 2" xfId="1686" xr:uid="{0D5A4F11-BF8B-4550-8D52-7F61AB5EC93D}"/>
    <cellStyle name="Komma 2 2 2 4 2 5" xfId="1470" xr:uid="{A1649C4E-C782-466A-9E9E-F6E896CA6419}"/>
    <cellStyle name="Komma 2 2 2 4 2 6" xfId="865" xr:uid="{DAFAF83C-399B-489F-92E6-5273230F55F5}"/>
    <cellStyle name="Komma 2 2 2 4 3" xfId="368" xr:uid="{B9CB67E0-E527-434D-B6B5-A5A0E49304B8}"/>
    <cellStyle name="Komma 2 2 2 4 3 2" xfId="775" xr:uid="{00000000-0005-0000-0000-000064000000}"/>
    <cellStyle name="Komma 2 2 2 4 4" xfId="717" xr:uid="{00000000-0005-0000-0000-000062000000}"/>
    <cellStyle name="Komma 2 2 2 5" xfId="219" xr:uid="{4360151A-44D4-426D-80A7-D85A88160542}"/>
    <cellStyle name="Komma 2 2 2 5 2" xfId="415" xr:uid="{D02207E3-E77D-493F-AF72-7AF4EDFC8152}"/>
    <cellStyle name="Komma 2 2 2 5 2 2" xfId="610" xr:uid="{79B8CF3C-E7B9-4D65-97FE-96131940FDDF}"/>
    <cellStyle name="Komma 2 2 2 5 2 2 2" xfId="1941" xr:uid="{5497C2C8-1AB1-4C86-B5CC-D357960F7B95}"/>
    <cellStyle name="Komma 2 2 2 5 2 2 3" xfId="1342" xr:uid="{3B02B31D-B389-4107-A045-BB26E305C8FA}"/>
    <cellStyle name="Komma 2 2 2 5 2 3" xfId="1152" xr:uid="{8D8D942A-8882-4622-A87D-24574CCC9F73}"/>
    <cellStyle name="Komma 2 2 2 5 2 3 2" xfId="1752" xr:uid="{C79CB5B1-594D-49BE-9842-BB0400C64A4F}"/>
    <cellStyle name="Komma 2 2 2 5 2 4" xfId="1555" xr:uid="{50C72056-BF8E-4772-B76E-16F3E44CF026}"/>
    <cellStyle name="Komma 2 2 2 5 2 5" xfId="953" xr:uid="{912EBBB2-0ECA-438D-A41C-86194A210187}"/>
    <cellStyle name="Komma 2 2 2 5 3" xfId="521" xr:uid="{D94B208E-993D-4ED4-A93C-4400F175BAD3}"/>
    <cellStyle name="Komma 2 2 2 5 3 2" xfId="1853" xr:uid="{24F347A1-AAAC-4DD3-8380-B8571F0CE23B}"/>
    <cellStyle name="Komma 2 2 2 5 3 3" xfId="1254" xr:uid="{690D9C1D-9B8F-42A8-80A0-37D076097EF4}"/>
    <cellStyle name="Komma 2 2 2 5 4" xfId="1064" xr:uid="{871D5DDF-7BAE-4D03-835D-53EEEF381CCE}"/>
    <cellStyle name="Komma 2 2 2 5 4 2" xfId="1664" xr:uid="{E6484665-C696-439F-8B15-B821E8F58814}"/>
    <cellStyle name="Komma 2 2 2 5 5" xfId="1448" xr:uid="{1BE68768-A22E-4F9B-9071-468A2802E314}"/>
    <cellStyle name="Komma 2 2 2 5 6" xfId="843" xr:uid="{372B103E-1FDA-4FFE-8C4C-2579A0551C7F}"/>
    <cellStyle name="Komma 2 2 2 6" xfId="693" xr:uid="{00000000-0005-0000-0000-000057000000}"/>
    <cellStyle name="Komma 2 2 3" xfId="29" xr:uid="{C052473C-0DB6-4E79-885D-5A660C3D6B3C}"/>
    <cellStyle name="Komma 2 2 3 2" xfId="69" xr:uid="{6D7FDAB5-553E-45FE-920C-5BAB41EA10D8}"/>
    <cellStyle name="Komma 2 2 3 2 2" xfId="236" xr:uid="{F02C8FB6-E8FE-441D-8E73-7FB0FA6BC537}"/>
    <cellStyle name="Komma 2 2 3 2 2 2" xfId="428" xr:uid="{FD8D3A87-D948-4038-9ED8-F310FDAB3D16}"/>
    <cellStyle name="Komma 2 2 3 2 2 2 2" xfId="623" xr:uid="{883217EC-BDED-4EC5-B9F5-5E3941B14025}"/>
    <cellStyle name="Komma 2 2 3 2 2 2 2 2" xfId="1954" xr:uid="{2A6B98F6-E91D-458F-B890-1EFD46F5B1DB}"/>
    <cellStyle name="Komma 2 2 3 2 2 2 2 3" xfId="1355" xr:uid="{E5D50115-C1A6-4560-A5F1-73B67D42F331}"/>
    <cellStyle name="Komma 2 2 3 2 2 2 3" xfId="1165" xr:uid="{C4898D71-9E6A-49EB-B913-3576C34412A0}"/>
    <cellStyle name="Komma 2 2 3 2 2 2 3 2" xfId="1765" xr:uid="{C3835E18-00A6-4BEB-8C2E-7B4ED5CAB860}"/>
    <cellStyle name="Komma 2 2 3 2 2 2 4" xfId="1568" xr:uid="{46CC5758-238B-45BB-9498-79BA1D95F389}"/>
    <cellStyle name="Komma 2 2 3 2 2 2 5" xfId="966" xr:uid="{79920253-AA4B-4BD0-8FF2-5AE112BB1428}"/>
    <cellStyle name="Komma 2 2 3 2 2 3" xfId="534" xr:uid="{AF36A18D-1A48-4D81-92CF-5C008F8B2FD6}"/>
    <cellStyle name="Komma 2 2 3 2 2 3 2" xfId="1866" xr:uid="{48A189FE-4BAF-412F-8785-0CAF68A38F9F}"/>
    <cellStyle name="Komma 2 2 3 2 2 3 3" xfId="1267" xr:uid="{29DF6B25-8606-45AB-9550-1A1D7DF1CD54}"/>
    <cellStyle name="Komma 2 2 3 2 2 4" xfId="1077" xr:uid="{07E7FA91-7B63-4633-9D30-8055583D6F97}"/>
    <cellStyle name="Komma 2 2 3 2 2 4 2" xfId="1677" xr:uid="{CFB434E6-35C8-400D-A487-DC32B21DF526}"/>
    <cellStyle name="Komma 2 2 3 2 2 5" xfId="1461" xr:uid="{9620D3CF-68AA-407C-ACB7-0B21B6FF73F7}"/>
    <cellStyle name="Komma 2 2 3 2 2 6" xfId="856" xr:uid="{C8531EBF-F37B-4A7C-BF23-FA612CAFB5C0}"/>
    <cellStyle name="Komma 2 2 3 2 3" xfId="360" xr:uid="{EB660802-AE14-4A53-9B98-3758A4188649}"/>
    <cellStyle name="Komma 2 2 3 2 3 2" xfId="767" xr:uid="{00000000-0005-0000-0000-000069000000}"/>
    <cellStyle name="Komma 2 2 3 2 4" xfId="708" xr:uid="{00000000-0005-0000-0000-000067000000}"/>
    <cellStyle name="Komma 2 2 3 3" xfId="135" xr:uid="{362FCA24-2616-4A9B-AE9F-C39CD763B460}"/>
    <cellStyle name="Komma 2 2 3 3 2" xfId="300" xr:uid="{EA93B0D5-052F-487A-B59D-8C30556B9D23}"/>
    <cellStyle name="Komma 2 2 3 3 2 2" xfId="441" xr:uid="{F73D7D0C-75B4-4D69-AF6C-F1874CE1E493}"/>
    <cellStyle name="Komma 2 2 3 3 2 2 2" xfId="636" xr:uid="{9413BA63-B572-4EA6-AC2C-911277FDA15D}"/>
    <cellStyle name="Komma 2 2 3 3 2 2 2 2" xfId="1967" xr:uid="{C4AB8458-961E-48E0-9378-8C9D7D8A8101}"/>
    <cellStyle name="Komma 2 2 3 3 2 2 2 3" xfId="1368" xr:uid="{D29545D2-02F1-4D55-A6DB-1A011EEEC097}"/>
    <cellStyle name="Komma 2 2 3 3 2 2 3" xfId="1178" xr:uid="{92A590DB-02EB-48B3-BFF9-508835E65016}"/>
    <cellStyle name="Komma 2 2 3 3 2 2 3 2" xfId="1778" xr:uid="{73BE96FC-236F-44EA-8419-E65F6CB0A706}"/>
    <cellStyle name="Komma 2 2 3 3 2 2 4" xfId="1581" xr:uid="{42C93C15-143C-4845-A122-5C91A45272F2}"/>
    <cellStyle name="Komma 2 2 3 3 2 2 5" xfId="979" xr:uid="{238A2765-B124-4209-B515-EA54AD097F3C}"/>
    <cellStyle name="Komma 2 2 3 3 2 3" xfId="547" xr:uid="{636AAAA6-185B-4F9E-A418-2FDA4D0544EC}"/>
    <cellStyle name="Komma 2 2 3 3 2 3 2" xfId="1879" xr:uid="{DC9F2A3B-36B0-4012-A4FA-C6DD7E518911}"/>
    <cellStyle name="Komma 2 2 3 3 2 3 3" xfId="1280" xr:uid="{61D2D220-602C-4FB0-ADF5-F8221E46B5D9}"/>
    <cellStyle name="Komma 2 2 3 3 2 4" xfId="1090" xr:uid="{5BC5059E-C6CB-4E54-A97B-8A188E3D1FF1}"/>
    <cellStyle name="Komma 2 2 3 3 2 4 2" xfId="1690" xr:uid="{6BF7CF8E-21A8-439C-9276-E81926E47B60}"/>
    <cellStyle name="Komma 2 2 3 3 2 5" xfId="1474" xr:uid="{B80F1FFB-9000-4FDA-9827-F4D8FDC778B7}"/>
    <cellStyle name="Komma 2 2 3 3 2 6" xfId="869" xr:uid="{B110478D-0115-4E93-938E-295E3E300B29}"/>
    <cellStyle name="Komma 2 2 3 3 3" xfId="372" xr:uid="{B8B02A1C-E241-4A4C-AD9F-FC27C61780AF}"/>
    <cellStyle name="Komma 2 2 3 3 3 2" xfId="779" xr:uid="{00000000-0005-0000-0000-00006C000000}"/>
    <cellStyle name="Komma 2 2 3 3 4" xfId="721" xr:uid="{00000000-0005-0000-0000-00006A000000}"/>
    <cellStyle name="Komma 2 2 3 4" xfId="201" xr:uid="{03F8A2E2-EAAA-4375-A969-1789C218725A}"/>
    <cellStyle name="Komma 2 2 3 4 2" xfId="411" xr:uid="{88E430F9-E376-4D03-828A-8FA90F7B1C04}"/>
    <cellStyle name="Komma 2 2 3 4 2 2" xfId="606" xr:uid="{2F3D0D6B-DA8F-4D28-B0B9-C2B61419CE81}"/>
    <cellStyle name="Komma 2 2 3 4 2 2 2" xfId="1937" xr:uid="{F8FA047D-5FE0-40E3-9A88-554C1F7A2E00}"/>
    <cellStyle name="Komma 2 2 3 4 2 2 3" xfId="1338" xr:uid="{2912264B-4F9C-4F2F-BC98-EA8994EF1217}"/>
    <cellStyle name="Komma 2 2 3 4 2 3" xfId="1148" xr:uid="{156C3AE7-2D7B-4612-9D71-CACFE214ECA5}"/>
    <cellStyle name="Komma 2 2 3 4 2 3 2" xfId="1748" xr:uid="{EAD58D64-851C-42B8-A18B-AFECFC61ABE2}"/>
    <cellStyle name="Komma 2 2 3 4 2 4" xfId="1551" xr:uid="{3421D0EB-63FA-4DD2-B62A-C5F2705407A7}"/>
    <cellStyle name="Komma 2 2 3 4 2 5" xfId="949" xr:uid="{BFA7BE31-D159-4215-971E-328D2303968B}"/>
    <cellStyle name="Komma 2 2 3 4 3" xfId="517" xr:uid="{1B39F507-E3AC-48B0-8345-8FAF82ADD328}"/>
    <cellStyle name="Komma 2 2 3 4 3 2" xfId="1849" xr:uid="{166D52ED-F5D4-485E-B15C-FF8EA174CFCC}"/>
    <cellStyle name="Komma 2 2 3 4 3 3" xfId="1250" xr:uid="{8D601835-FAA8-45B1-BCE7-29DC188389FB}"/>
    <cellStyle name="Komma 2 2 3 4 4" xfId="1060" xr:uid="{86F748D3-C59B-4428-BE31-7E6FAEC3EEC2}"/>
    <cellStyle name="Komma 2 2 3 4 4 2" xfId="1660" xr:uid="{6FC9B0DE-7F61-45EF-B5A5-9B854E039CB3}"/>
    <cellStyle name="Komma 2 2 3 4 5" xfId="1444" xr:uid="{A1D3986E-B01E-4FB2-87A3-BBE1265A8870}"/>
    <cellStyle name="Komma 2 2 3 4 6" xfId="839" xr:uid="{53BA6A09-C2AE-4FEF-ACDD-9733C251D8E5}"/>
    <cellStyle name="Komma 2 2 3 5" xfId="346" xr:uid="{C6CF7FB1-4459-4D2D-9918-6794F8223DE0}"/>
    <cellStyle name="Komma 2 2 3 5 2" xfId="753" xr:uid="{00000000-0005-0000-0000-00006E000000}"/>
    <cellStyle name="Komma 2 2 3 6" xfId="689" xr:uid="{00000000-0005-0000-0000-000066000000}"/>
    <cellStyle name="Komma 2 2 4" xfId="73" xr:uid="{EF6F1330-B5AF-4F7E-A651-DA21C137BACD}"/>
    <cellStyle name="Komma 2 2 4 2" xfId="142" xr:uid="{D61FE647-0A5D-4E66-AA4A-4ACD36EA0014}"/>
    <cellStyle name="Komma 2 2 4 2 2" xfId="307" xr:uid="{4F155903-4A25-44CF-A4F4-3E8D4146F373}"/>
    <cellStyle name="Komma 2 2 4 2 2 2" xfId="443" xr:uid="{648B567F-4E6A-4721-B5C1-1C2733E5ED01}"/>
    <cellStyle name="Komma 2 2 4 2 2 2 2" xfId="638" xr:uid="{409A88BA-18A1-49A7-8EF8-0E0FDBE126C4}"/>
    <cellStyle name="Komma 2 2 4 2 2 2 2 2" xfId="1969" xr:uid="{50AD1AEE-81F0-4A64-B613-5F85DA5EF3AF}"/>
    <cellStyle name="Komma 2 2 4 2 2 2 2 3" xfId="1370" xr:uid="{B0FF0FBF-9DE8-4F78-A77D-FD377BD0788E}"/>
    <cellStyle name="Komma 2 2 4 2 2 2 3" xfId="1180" xr:uid="{5858DE57-7D91-4EEC-BE66-7F04C055AC13}"/>
    <cellStyle name="Komma 2 2 4 2 2 2 3 2" xfId="1780" xr:uid="{1B3FA703-D79C-41B9-B6B9-18F0B4FE7F64}"/>
    <cellStyle name="Komma 2 2 4 2 2 2 4" xfId="1583" xr:uid="{63117102-AF3E-4F77-90F9-B15A882EF0B3}"/>
    <cellStyle name="Komma 2 2 4 2 2 2 5" xfId="981" xr:uid="{3959BBA3-9BC3-44D2-B190-5EECF81F7EFE}"/>
    <cellStyle name="Komma 2 2 4 2 2 3" xfId="549" xr:uid="{A2C48DA9-6DE6-45E6-815F-D49E4C969678}"/>
    <cellStyle name="Komma 2 2 4 2 2 3 2" xfId="1881" xr:uid="{5E20C641-24E6-470D-B48E-4E8F34ED9D5A}"/>
    <cellStyle name="Komma 2 2 4 2 2 3 3" xfId="1282" xr:uid="{51E771D2-76AE-4646-8F47-FEE46B1196BA}"/>
    <cellStyle name="Komma 2 2 4 2 2 4" xfId="1092" xr:uid="{8F93CB3B-CB4E-4388-85F2-90CDDBE0F32C}"/>
    <cellStyle name="Komma 2 2 4 2 2 4 2" xfId="1692" xr:uid="{59163266-ADB3-4D4A-8491-817D4E5FDD05}"/>
    <cellStyle name="Komma 2 2 4 2 2 5" xfId="1476" xr:uid="{BA1205B1-9CB7-42D0-BED5-414B1458D2B2}"/>
    <cellStyle name="Komma 2 2 4 2 2 6" xfId="871" xr:uid="{196A137B-3A4A-4594-9162-88783314D23C}"/>
    <cellStyle name="Komma 2 2 4 2 3" xfId="374" xr:uid="{EAA63CF2-74B2-497A-B22B-E8690225634C}"/>
    <cellStyle name="Komma 2 2 4 2 3 2" xfId="781" xr:uid="{00000000-0005-0000-0000-000072000000}"/>
    <cellStyle name="Komma 2 2 4 2 4" xfId="723" xr:uid="{00000000-0005-0000-0000-000070000000}"/>
    <cellStyle name="Komma 2 2 4 3" xfId="240" xr:uid="{7165703C-A8EA-4599-9C92-D5047DB6AB7E}"/>
    <cellStyle name="Komma 2 2 4 3 2" xfId="430" xr:uid="{89DF5288-D307-48B7-BF94-489E64E87159}"/>
    <cellStyle name="Komma 2 2 4 3 2 2" xfId="625" xr:uid="{BC9073D1-6466-4F86-B996-90108FD7CB96}"/>
    <cellStyle name="Komma 2 2 4 3 2 2 2" xfId="1956" xr:uid="{05D396BB-58C5-4B60-A25B-21D3F94ADC65}"/>
    <cellStyle name="Komma 2 2 4 3 2 2 3" xfId="1357" xr:uid="{44D71A65-9DB3-4B90-97DB-257AA2AEA446}"/>
    <cellStyle name="Komma 2 2 4 3 2 3" xfId="1167" xr:uid="{AC1B1CD3-F1EB-4FB9-A112-DED96E3C1F84}"/>
    <cellStyle name="Komma 2 2 4 3 2 3 2" xfId="1767" xr:uid="{81CA186E-7CDE-4506-A5BA-BC315B060274}"/>
    <cellStyle name="Komma 2 2 4 3 2 4" xfId="1570" xr:uid="{24C66D57-491A-4268-A57E-6F3428BB7851}"/>
    <cellStyle name="Komma 2 2 4 3 2 5" xfId="968" xr:uid="{1A53AAF4-DA1F-4F27-9C8F-7C7393DD97D8}"/>
    <cellStyle name="Komma 2 2 4 3 3" xfId="536" xr:uid="{E3B25913-8BB5-435A-8524-CDAE06276C58}"/>
    <cellStyle name="Komma 2 2 4 3 3 2" xfId="1868" xr:uid="{2CDBFD2D-3950-4F06-8CAE-BE6CFEE47F35}"/>
    <cellStyle name="Komma 2 2 4 3 3 3" xfId="1269" xr:uid="{CE77C95A-97D2-4D4A-A996-EA1CFA0B70D7}"/>
    <cellStyle name="Komma 2 2 4 3 4" xfId="1079" xr:uid="{8FD5E637-035C-475B-8DDC-50698372B69B}"/>
    <cellStyle name="Komma 2 2 4 3 4 2" xfId="1679" xr:uid="{90D22E1A-4326-45C0-9693-C3659D15CC0C}"/>
    <cellStyle name="Komma 2 2 4 3 5" xfId="1463" xr:uid="{B2E30228-46E0-4536-A63F-CB1E1ABB53A6}"/>
    <cellStyle name="Komma 2 2 4 3 6" xfId="858" xr:uid="{D383D808-80A6-424B-92CD-11F62D44897A}"/>
    <cellStyle name="Komma 2 2 4 4" xfId="362" xr:uid="{87D22B36-3F73-4798-8036-8FC8BF449443}"/>
    <cellStyle name="Komma 2 2 4 4 2" xfId="769" xr:uid="{00000000-0005-0000-0000-000074000000}"/>
    <cellStyle name="Komma 2 2 4 5" xfId="710" xr:uid="{00000000-0005-0000-0000-00006F000000}"/>
    <cellStyle name="Komma 2 2 5" xfId="58" xr:uid="{0A906D65-DE8C-4732-BBFC-75F6607F1BB4}"/>
    <cellStyle name="Komma 2 2 5 2" xfId="228" xr:uid="{5E7C63E4-7196-48D3-833F-69E28D47938C}"/>
    <cellStyle name="Komma 2 2 5 2 2" xfId="420" xr:uid="{BF3408D5-CDE1-48BB-8164-B4E5C7B783D3}"/>
    <cellStyle name="Komma 2 2 5 2 2 2" xfId="615" xr:uid="{B02B6B45-8BC2-4517-9ADF-A52216DF39F8}"/>
    <cellStyle name="Komma 2 2 5 2 2 2 2" xfId="1946" xr:uid="{609F52D5-F493-459B-B393-A5D6B574609A}"/>
    <cellStyle name="Komma 2 2 5 2 2 2 3" xfId="1347" xr:uid="{7F381AE9-D975-4CCA-9076-CE7A6C8483E1}"/>
    <cellStyle name="Komma 2 2 5 2 2 3" xfId="1157" xr:uid="{774385B9-1392-423F-8AF5-9983A6600CC7}"/>
    <cellStyle name="Komma 2 2 5 2 2 3 2" xfId="1757" xr:uid="{BFF85517-2725-4914-9C14-F8477143ADF5}"/>
    <cellStyle name="Komma 2 2 5 2 2 4" xfId="1560" xr:uid="{133E821D-2761-4ED0-BC4A-1DB9159AD3DF}"/>
    <cellStyle name="Komma 2 2 5 2 2 5" xfId="958" xr:uid="{F87A929E-5D1C-4E9F-85CD-B140E92A8FAB}"/>
    <cellStyle name="Komma 2 2 5 2 3" xfId="526" xr:uid="{BFC30EA1-7637-4C86-BD3E-276AFE1F1852}"/>
    <cellStyle name="Komma 2 2 5 2 3 2" xfId="1858" xr:uid="{DFDACE1B-3DC8-4277-A106-2B5DE03AC0BC}"/>
    <cellStyle name="Komma 2 2 5 2 3 3" xfId="1259" xr:uid="{48A5CE90-CAE0-4B04-BB45-154F9E5D86EC}"/>
    <cellStyle name="Komma 2 2 5 2 4" xfId="1069" xr:uid="{5FF33AE2-23B0-44B7-863E-E3B17B5ACB18}"/>
    <cellStyle name="Komma 2 2 5 2 4 2" xfId="1669" xr:uid="{4BF4CE0F-7F57-428F-A60E-F7A904C65BCD}"/>
    <cellStyle name="Komma 2 2 5 2 5" xfId="1453" xr:uid="{A8750B37-52CD-4047-B0BD-5FCEDA800528}"/>
    <cellStyle name="Komma 2 2 5 2 6" xfId="848" xr:uid="{5117B61D-245E-4354-81CE-0A936D0567D5}"/>
    <cellStyle name="Komma 2 2 5 3" xfId="352" xr:uid="{623C64C4-6CA5-48DD-B6F2-2F35896388EA}"/>
    <cellStyle name="Komma 2 2 5 3 2" xfId="759" xr:uid="{00000000-0005-0000-0000-000077000000}"/>
    <cellStyle name="Komma 2 2 5 4" xfId="698" xr:uid="{00000000-0005-0000-0000-000075000000}"/>
    <cellStyle name="Komma 2 2 6" xfId="100" xr:uid="{2F3E5D0C-9F64-4004-B1E8-8FBFDAAC0488}"/>
    <cellStyle name="Komma 2 2 6 2" xfId="265" xr:uid="{802684CD-A0FC-4F28-8A95-68227892C0FF}"/>
    <cellStyle name="Komma 2 2 6 2 2" xfId="435" xr:uid="{5B776502-EE41-49DC-B1C8-BEAD7B2C0F2C}"/>
    <cellStyle name="Komma 2 2 6 2 2 2" xfId="630" xr:uid="{72657530-88B2-4A69-93DD-1A91AED30A38}"/>
    <cellStyle name="Komma 2 2 6 2 2 2 2" xfId="1961" xr:uid="{F5F2579B-9AF0-4F2C-AB05-33465F43FA4F}"/>
    <cellStyle name="Komma 2 2 6 2 2 2 3" xfId="1362" xr:uid="{9ABDB37E-5534-4AF7-A6D3-089870939E50}"/>
    <cellStyle name="Komma 2 2 6 2 2 3" xfId="1172" xr:uid="{FBE1E681-3F6B-44DC-828C-274672490E1F}"/>
    <cellStyle name="Komma 2 2 6 2 2 3 2" xfId="1772" xr:uid="{4B777E8F-BE0B-42E3-BC72-EB10510CB17F}"/>
    <cellStyle name="Komma 2 2 6 2 2 4" xfId="1575" xr:uid="{89882CB3-0214-47C5-BD6D-BE7E6475B22A}"/>
    <cellStyle name="Komma 2 2 6 2 2 5" xfId="973" xr:uid="{646AF0EF-ECC6-4BD0-BAEC-D0A8375D1966}"/>
    <cellStyle name="Komma 2 2 6 2 3" xfId="541" xr:uid="{867157DE-76DD-42A7-97F3-199D4CE4700A}"/>
    <cellStyle name="Komma 2 2 6 2 3 2" xfId="1873" xr:uid="{15E6D6A4-2A61-4B91-83BB-94A04DB8A61F}"/>
    <cellStyle name="Komma 2 2 6 2 3 3" xfId="1274" xr:uid="{F9B2D9EA-41F4-4A7B-A7FE-F1302500A649}"/>
    <cellStyle name="Komma 2 2 6 2 4" xfId="1084" xr:uid="{9C72B3E4-B258-44A8-8F1F-2F1CDE88013D}"/>
    <cellStyle name="Komma 2 2 6 2 4 2" xfId="1684" xr:uid="{11CE85D3-A96F-4042-9FB7-7F97B0526B09}"/>
    <cellStyle name="Komma 2 2 6 2 5" xfId="1468" xr:uid="{8724A779-7DB8-473F-BE02-A81096EA5712}"/>
    <cellStyle name="Komma 2 2 6 2 6" xfId="863" xr:uid="{C861F1D3-8133-46BD-9ECA-80CCB6848C8A}"/>
    <cellStyle name="Komma 2 2 6 3" xfId="366" xr:uid="{828686C9-7D48-4B1F-93FD-9BDD1F6059C1}"/>
    <cellStyle name="Komma 2 2 6 3 2" xfId="773" xr:uid="{00000000-0005-0000-0000-00007A000000}"/>
    <cellStyle name="Komma 2 2 6 4" xfId="715" xr:uid="{00000000-0005-0000-0000-000078000000}"/>
    <cellStyle name="Komma 2 2 7" xfId="169" xr:uid="{867F6920-BE43-4464-8233-A43FE970DFF7}"/>
    <cellStyle name="Komma 2 2 7 2" xfId="332" xr:uid="{6B0789ED-7AED-4D04-9B1E-08234D682E49}"/>
    <cellStyle name="Komma 2 2 7 2 2" xfId="448" xr:uid="{A0786508-C8F8-4586-9C91-FEEB492DE481}"/>
    <cellStyle name="Komma 2 2 7 2 2 2" xfId="643" xr:uid="{B649BB5D-424C-4F1C-A33C-8780B637741B}"/>
    <cellStyle name="Komma 2 2 7 2 2 2 2" xfId="1974" xr:uid="{A6E54ECC-3570-4A52-8613-BD80B669B63D}"/>
    <cellStyle name="Komma 2 2 7 2 2 2 3" xfId="1375" xr:uid="{B622E749-12A4-4681-A4E3-3435FE754225}"/>
    <cellStyle name="Komma 2 2 7 2 2 3" xfId="1185" xr:uid="{8E346495-5A43-4AEF-8B9F-8E9ACF920131}"/>
    <cellStyle name="Komma 2 2 7 2 2 3 2" xfId="1785" xr:uid="{E86137C9-C7E5-4D76-977C-D48609AF8E98}"/>
    <cellStyle name="Komma 2 2 7 2 2 4" xfId="1588" xr:uid="{126F73C7-4163-4EC5-8DA2-8229AF23D517}"/>
    <cellStyle name="Komma 2 2 7 2 2 5" xfId="986" xr:uid="{89E38D7C-1DEC-4F13-88E1-A8A1DD0CEAB9}"/>
    <cellStyle name="Komma 2 2 7 2 3" xfId="554" xr:uid="{F19CA021-BD9F-4996-87A2-36BE58811D7A}"/>
    <cellStyle name="Komma 2 2 7 2 3 2" xfId="1886" xr:uid="{50DF4083-B19A-4EF0-B687-A2D661704D61}"/>
    <cellStyle name="Komma 2 2 7 2 3 3" xfId="1287" xr:uid="{3CCB0F94-4062-4D53-A0DD-30EC9380E454}"/>
    <cellStyle name="Komma 2 2 7 2 4" xfId="1097" xr:uid="{43CECA9D-2B9E-4340-A098-DBF2412E9C63}"/>
    <cellStyle name="Komma 2 2 7 2 4 2" xfId="1697" xr:uid="{00034433-ACC4-4F51-A078-E8D09F32FDD7}"/>
    <cellStyle name="Komma 2 2 7 2 5" xfId="1481" xr:uid="{7A1AA45C-6A1C-4B42-9EF1-7607D775D1B6}"/>
    <cellStyle name="Komma 2 2 7 2 6" xfId="876" xr:uid="{B0B4C7F3-BFC8-4AE9-A639-E332A148505D}"/>
    <cellStyle name="Komma 2 2 7 3" xfId="378" xr:uid="{51A78E2B-75BA-4DF3-AAE0-4F1798CDE2A1}"/>
    <cellStyle name="Komma 2 2 7 3 2" xfId="785" xr:uid="{00000000-0005-0000-0000-00007D000000}"/>
    <cellStyle name="Komma 2 2 7 4" xfId="728" xr:uid="{00000000-0005-0000-0000-00007B000000}"/>
    <cellStyle name="Komma 2 2 8" xfId="194" xr:uid="{DA219322-70D4-4025-81E3-EF5BDB930024}"/>
    <cellStyle name="Komma 2 2 8 2" xfId="408" xr:uid="{12B536CA-1256-4E49-9FE7-06F60AA6187C}"/>
    <cellStyle name="Komma 2 2 8 2 2" xfId="603" xr:uid="{B6A7AF1D-FBD1-4A2F-9DBF-E535B226D995}"/>
    <cellStyle name="Komma 2 2 8 2 2 2" xfId="1934" xr:uid="{0B1E5717-D47A-4331-8908-7110A86FC996}"/>
    <cellStyle name="Komma 2 2 8 2 2 3" xfId="1335" xr:uid="{846BDADC-8794-46CE-8981-D9F82B5E8888}"/>
    <cellStyle name="Komma 2 2 8 2 3" xfId="1145" xr:uid="{A162B8D9-3254-4453-BC43-AF858B3FB2C1}"/>
    <cellStyle name="Komma 2 2 8 2 3 2" xfId="1745" xr:uid="{AB0F065A-05A8-45F5-8144-82F1DA8EDAC2}"/>
    <cellStyle name="Komma 2 2 8 2 4" xfId="1548" xr:uid="{011D14FC-4748-44D0-A903-925C3540AEB8}"/>
    <cellStyle name="Komma 2 2 8 2 5" xfId="946" xr:uid="{D02B8B40-DB1E-4B2E-82D5-0537297E816D}"/>
    <cellStyle name="Komma 2 2 8 3" xfId="514" xr:uid="{23AB5398-696C-41B1-9D12-6337F19F05A5}"/>
    <cellStyle name="Komma 2 2 8 3 2" xfId="1846" xr:uid="{8A2B90E5-5A32-4C3F-82FA-B65261FFDF6A}"/>
    <cellStyle name="Komma 2 2 8 3 3" xfId="1247" xr:uid="{537D7ABB-EE0E-4E66-8925-C38057DF0A98}"/>
    <cellStyle name="Komma 2 2 8 4" xfId="1057" xr:uid="{C9D28BEF-1978-4FF2-9560-6C702A8EEED8}"/>
    <cellStyle name="Komma 2 2 8 4 2" xfId="1657" xr:uid="{AB8873AC-5129-4C56-ADF1-5EC6F0D5CF27}"/>
    <cellStyle name="Komma 2 2 8 5" xfId="1441" xr:uid="{D5755112-634B-499E-8231-C64880A120EA}"/>
    <cellStyle name="Komma 2 2 8 6" xfId="836" xr:uid="{D6CA29E9-34BA-4B2A-9C60-C13223F4A417}"/>
    <cellStyle name="Komma 2 2 9" xfId="686" xr:uid="{00000000-0005-0000-0000-000056000000}"/>
    <cellStyle name="Komma 2 3" xfId="44" xr:uid="{16B7D95C-0A21-4713-B6A7-877F8A71BC69}"/>
    <cellStyle name="Komma 2 3 2" xfId="62" xr:uid="{E1F4507C-4CFF-480D-91C8-4A4F3F7333B8}"/>
    <cellStyle name="Komma 2 3 2 2" xfId="231" xr:uid="{870ACB4F-3F33-49E8-85CC-C100D19B250B}"/>
    <cellStyle name="Komma 2 3 2 2 2" xfId="423" xr:uid="{9DB1F413-E5B0-4E2A-920E-FD4498819FC6}"/>
    <cellStyle name="Komma 2 3 2 2 2 2" xfId="618" xr:uid="{4D1CFAE4-35AE-4753-8A9B-2EDD7B6C898F}"/>
    <cellStyle name="Komma 2 3 2 2 2 2 2" xfId="1949" xr:uid="{BDE53F4C-E12D-44B0-B9CC-5C3A3BBFCE5A}"/>
    <cellStyle name="Komma 2 3 2 2 2 2 3" xfId="1350" xr:uid="{DD2E9E82-F5FB-4729-A772-51A92EEE67C8}"/>
    <cellStyle name="Komma 2 3 2 2 2 3" xfId="1160" xr:uid="{4EC42471-6CA2-47C7-8E8C-AEA994EFF094}"/>
    <cellStyle name="Komma 2 3 2 2 2 3 2" xfId="1760" xr:uid="{1DAED5A2-6DE5-4CB9-80A4-3C8CA34B974F}"/>
    <cellStyle name="Komma 2 3 2 2 2 4" xfId="1563" xr:uid="{4C12314D-2D92-4734-8EC7-5E0FADF20592}"/>
    <cellStyle name="Komma 2 3 2 2 2 5" xfId="961" xr:uid="{80448859-B9F3-4992-8AC3-EA940BCE7828}"/>
    <cellStyle name="Komma 2 3 2 2 3" xfId="529" xr:uid="{5626AED4-2F7A-4FCA-9EAD-204C7B436DBA}"/>
    <cellStyle name="Komma 2 3 2 2 3 2" xfId="1861" xr:uid="{26183364-C2DB-45AA-82E2-6C267D8744B0}"/>
    <cellStyle name="Komma 2 3 2 2 3 3" xfId="1262" xr:uid="{7C8A5367-D91C-4A45-B8A1-219632695D16}"/>
    <cellStyle name="Komma 2 3 2 2 4" xfId="1072" xr:uid="{1566AD1B-9AEF-407E-9B85-64CEDFEF62C8}"/>
    <cellStyle name="Komma 2 3 2 2 4 2" xfId="1672" xr:uid="{226652EC-4454-40DD-84BE-4E9712EE533C}"/>
    <cellStyle name="Komma 2 3 2 2 5" xfId="1456" xr:uid="{CC0EB479-7DE5-4627-83EB-3709EF533404}"/>
    <cellStyle name="Komma 2 3 2 2 6" xfId="851" xr:uid="{88765846-C677-4983-8372-427FBEDB8080}"/>
    <cellStyle name="Komma 2 3 2 3" xfId="702" xr:uid="{00000000-0005-0000-0000-000080000000}"/>
    <cellStyle name="Komma 2 3 3" xfId="216" xr:uid="{82EFE188-6B1D-4FE2-8C18-E066AD0D422E}"/>
    <cellStyle name="Komma 2 3 3 2" xfId="414" xr:uid="{EBFD7D0A-782B-41AC-9F92-CCDF7BEDE105}"/>
    <cellStyle name="Komma 2 3 3 2 2" xfId="609" xr:uid="{A2559B32-1605-48B4-B243-B1F1477D9B8D}"/>
    <cellStyle name="Komma 2 3 3 2 2 2" xfId="1940" xr:uid="{8634CF77-B87E-485F-A83E-B9C3458E22C5}"/>
    <cellStyle name="Komma 2 3 3 2 2 3" xfId="1341" xr:uid="{F659C619-B57F-40E3-9B0D-6110CC94BB76}"/>
    <cellStyle name="Komma 2 3 3 2 3" xfId="1151" xr:uid="{1D694981-BE33-46DD-9F75-42C522598972}"/>
    <cellStyle name="Komma 2 3 3 2 3 2" xfId="1751" xr:uid="{2A7CAB8C-8B10-43F6-840A-A4A87CC2A959}"/>
    <cellStyle name="Komma 2 3 3 2 4" xfId="1554" xr:uid="{F947E749-9669-4E81-8ACC-3867186D937B}"/>
    <cellStyle name="Komma 2 3 3 2 5" xfId="952" xr:uid="{E80F57EC-9335-4B5A-A3A0-ECF2D4E8DE9C}"/>
    <cellStyle name="Komma 2 3 3 3" xfId="520" xr:uid="{3F6B6DAB-D783-4B88-8B1D-FC487B452602}"/>
    <cellStyle name="Komma 2 3 3 3 2" xfId="1852" xr:uid="{AB53EB4D-AE96-4DA7-B3ED-F6E53CBBC69E}"/>
    <cellStyle name="Komma 2 3 3 3 3" xfId="1253" xr:uid="{331317AC-65C1-4718-BF55-4A8AFC6F8954}"/>
    <cellStyle name="Komma 2 3 3 4" xfId="1063" xr:uid="{FD5E79C1-DC3D-45E1-A64F-83A69828C683}"/>
    <cellStyle name="Komma 2 3 3 4 2" xfId="1663" xr:uid="{D7E52736-8793-4FE1-B7E2-A21801112DDA}"/>
    <cellStyle name="Komma 2 3 3 5" xfId="1447" xr:uid="{DEB038E3-4CCB-41D2-ACB6-713EE5278B4D}"/>
    <cellStyle name="Komma 2 3 3 6" xfId="842" xr:uid="{388505E2-9AE8-4BD2-8755-50F0222DC19D}"/>
    <cellStyle name="Komma 2 3 4" xfId="479" xr:uid="{00071061-4447-4DD7-997A-AE6645721F3B}"/>
    <cellStyle name="Komma 2 3 5" xfId="692" xr:uid="{00000000-0005-0000-0000-00007F000000}"/>
    <cellStyle name="Komma 2 4" xfId="28" xr:uid="{49709E55-7D07-4AFE-92FA-4E4CA4E5F151}"/>
    <cellStyle name="Komma 2 4 2" xfId="67" xr:uid="{AF2F1FEA-4D7B-4757-B157-36855B347A34}"/>
    <cellStyle name="Komma 2 4 2 2" xfId="234" xr:uid="{B24E26D4-310D-4C29-924E-53E051E75E84}"/>
    <cellStyle name="Komma 2 4 2 2 2" xfId="426" xr:uid="{84B7C1B7-704F-487E-95C0-907F88A2CEB1}"/>
    <cellStyle name="Komma 2 4 2 2 2 2" xfId="621" xr:uid="{6A3CB040-88D7-4046-B0F9-6BC9CF00DA51}"/>
    <cellStyle name="Komma 2 4 2 2 2 2 2" xfId="1952" xr:uid="{63EBA785-7127-4E89-A867-A48AB8D78A1B}"/>
    <cellStyle name="Komma 2 4 2 2 2 2 3" xfId="1353" xr:uid="{8837DBD9-4E62-4C23-B1DA-A3B865534673}"/>
    <cellStyle name="Komma 2 4 2 2 2 3" xfId="1163" xr:uid="{6CC5B7BD-F3F4-4750-AA46-1645DC4E789F}"/>
    <cellStyle name="Komma 2 4 2 2 2 3 2" xfId="1763" xr:uid="{C9E2826C-7294-4264-85EF-85F0FB87B296}"/>
    <cellStyle name="Komma 2 4 2 2 2 4" xfId="1566" xr:uid="{9560B44C-94CF-48A2-8DD3-7F719C376BC1}"/>
    <cellStyle name="Komma 2 4 2 2 2 5" xfId="964" xr:uid="{FBB6A66E-4C7F-4846-92CA-67A0B020C666}"/>
    <cellStyle name="Komma 2 4 2 2 3" xfId="532" xr:uid="{71505CB4-3397-4487-975B-C3B05FEF0376}"/>
    <cellStyle name="Komma 2 4 2 2 3 2" xfId="1864" xr:uid="{97C5629B-A90F-42FD-87B6-07FC269913C1}"/>
    <cellStyle name="Komma 2 4 2 2 3 3" xfId="1265" xr:uid="{8200C055-CE8F-4FAA-A196-20B23A073F83}"/>
    <cellStyle name="Komma 2 4 2 2 4" xfId="1075" xr:uid="{BE972A07-98D6-490C-B653-3951A8EF81D2}"/>
    <cellStyle name="Komma 2 4 2 2 4 2" xfId="1675" xr:uid="{48E3FF11-6C88-4E0E-8FC2-287699B3EC87}"/>
    <cellStyle name="Komma 2 4 2 2 5" xfId="1459" xr:uid="{CB208B45-9F78-4AFB-9699-9A8B4A5CD618}"/>
    <cellStyle name="Komma 2 4 2 2 6" xfId="854" xr:uid="{87B46144-9688-420D-898B-242AB8F05631}"/>
    <cellStyle name="Komma 2 4 2 3" xfId="358" xr:uid="{78815389-B697-4BA7-9ACA-591BC74490F4}"/>
    <cellStyle name="Komma 2 4 2 3 2" xfId="765" xr:uid="{00000000-0005-0000-0000-000086000000}"/>
    <cellStyle name="Komma 2 4 2 4" xfId="706" xr:uid="{00000000-0005-0000-0000-000084000000}"/>
    <cellStyle name="Komma 2 4 3" xfId="127" xr:uid="{A642EB73-EADC-42C7-A649-AAF926F2805D}"/>
    <cellStyle name="Komma 2 4 3 2" xfId="292" xr:uid="{65FD5FA2-F551-430F-80B2-A132425B5870}"/>
    <cellStyle name="Komma 2 4 3 2 2" xfId="439" xr:uid="{FD2FF25D-586D-4744-90FF-EE7F609B5C18}"/>
    <cellStyle name="Komma 2 4 3 2 2 2" xfId="634" xr:uid="{0C9A724F-E41F-4357-B67B-75A6BAC8BB29}"/>
    <cellStyle name="Komma 2 4 3 2 2 2 2" xfId="1965" xr:uid="{E0F6BBE1-CC03-41C7-B965-774407B3C4BD}"/>
    <cellStyle name="Komma 2 4 3 2 2 2 3" xfId="1366" xr:uid="{54158B76-875F-4194-890B-B10A1AA38B3D}"/>
    <cellStyle name="Komma 2 4 3 2 2 3" xfId="1176" xr:uid="{8817B556-5DA4-4488-ABE0-212194239F08}"/>
    <cellStyle name="Komma 2 4 3 2 2 3 2" xfId="1776" xr:uid="{634DBE13-035B-489E-B9BB-FFFEC5DC6D96}"/>
    <cellStyle name="Komma 2 4 3 2 2 4" xfId="1579" xr:uid="{1B535832-2032-47FA-9F27-4F4393C2263B}"/>
    <cellStyle name="Komma 2 4 3 2 2 5" xfId="977" xr:uid="{DD0387E5-EE28-41B0-B318-1069949C5C6C}"/>
    <cellStyle name="Komma 2 4 3 2 3" xfId="545" xr:uid="{FB80F281-CC71-495B-A7F6-8EA6B7CA260B}"/>
    <cellStyle name="Komma 2 4 3 2 3 2" xfId="1877" xr:uid="{6A6A3AB7-4244-407D-A744-6708E8C44827}"/>
    <cellStyle name="Komma 2 4 3 2 3 3" xfId="1278" xr:uid="{0EA45A28-108F-4C20-B071-837A80DFCF9F}"/>
    <cellStyle name="Komma 2 4 3 2 4" xfId="1088" xr:uid="{182700E0-2857-4719-BD23-05572D4D7519}"/>
    <cellStyle name="Komma 2 4 3 2 4 2" xfId="1688" xr:uid="{808465D5-2589-44C0-BFF7-F148D44B4577}"/>
    <cellStyle name="Komma 2 4 3 2 5" xfId="1472" xr:uid="{C79DCF1A-9FCA-4C48-B448-212047094E32}"/>
    <cellStyle name="Komma 2 4 3 2 6" xfId="867" xr:uid="{DD496314-56F5-4406-AECB-1B34C68080AA}"/>
    <cellStyle name="Komma 2 4 3 3" xfId="370" xr:uid="{4984AA50-C020-4F0D-B24F-A89282F3B194}"/>
    <cellStyle name="Komma 2 4 3 3 2" xfId="777" xr:uid="{00000000-0005-0000-0000-000089000000}"/>
    <cellStyle name="Komma 2 4 3 4" xfId="719" xr:uid="{00000000-0005-0000-0000-000087000000}"/>
    <cellStyle name="Komma 2 4 4" xfId="200" xr:uid="{25952895-5B72-4536-8333-FBCF8FC32D3F}"/>
    <cellStyle name="Komma 2 4 4 2" xfId="410" xr:uid="{3853F673-576A-4807-9AA5-45C1763EFDF4}"/>
    <cellStyle name="Komma 2 4 4 2 2" xfId="605" xr:uid="{69CDC09D-7387-44B5-90AC-A4C06BBECDFE}"/>
    <cellStyle name="Komma 2 4 4 2 2 2" xfId="1936" xr:uid="{FCECC7F7-8F54-4C9E-99EC-FF1FDC8C1AC0}"/>
    <cellStyle name="Komma 2 4 4 2 2 3" xfId="1337" xr:uid="{7A0244F8-86B3-417A-977B-28ABD663C701}"/>
    <cellStyle name="Komma 2 4 4 2 3" xfId="1147" xr:uid="{514FD5D0-7752-4293-B8E8-35F02623F23A}"/>
    <cellStyle name="Komma 2 4 4 2 3 2" xfId="1747" xr:uid="{00FEF217-14DE-4969-9412-EE87AD4DA9E0}"/>
    <cellStyle name="Komma 2 4 4 2 4" xfId="1550" xr:uid="{FE64BC13-A19E-4834-8B5E-CA8EF3180C5C}"/>
    <cellStyle name="Komma 2 4 4 2 5" xfId="948" xr:uid="{65C26AA5-429E-46E0-9A31-86C4D23EDEB7}"/>
    <cellStyle name="Komma 2 4 4 3" xfId="516" xr:uid="{7C7D8CC2-983E-443F-B859-6267743DABB0}"/>
    <cellStyle name="Komma 2 4 4 3 2" xfId="1848" xr:uid="{829B155D-A599-499D-B156-584B78051957}"/>
    <cellStyle name="Komma 2 4 4 3 3" xfId="1249" xr:uid="{156AEBF4-7B45-46AB-AE84-242BEDF9220B}"/>
    <cellStyle name="Komma 2 4 4 4" xfId="1059" xr:uid="{5A084D3A-E1E8-4C81-8C1E-632F330219E9}"/>
    <cellStyle name="Komma 2 4 4 4 2" xfId="1659" xr:uid="{110BFDFA-F30F-403A-826C-C6624F5BDD84}"/>
    <cellStyle name="Komma 2 4 4 5" xfId="1443" xr:uid="{6B6A15D7-E756-4920-844D-E001E3F703BE}"/>
    <cellStyle name="Komma 2 4 4 6" xfId="838" xr:uid="{E580A389-63A4-454D-9AED-A9910452FC98}"/>
    <cellStyle name="Komma 2 4 5" xfId="345" xr:uid="{1BE7EBC5-28F5-41AE-8E13-85B1D6CFAB3C}"/>
    <cellStyle name="Komma 2 4 5 2" xfId="752" xr:uid="{00000000-0005-0000-0000-00008B000000}"/>
    <cellStyle name="Komma 2 4 6" xfId="688" xr:uid="{00000000-0005-0000-0000-000083000000}"/>
    <cellStyle name="Komma 2 5" xfId="72" xr:uid="{0D22DC64-FBAE-43A2-B8A1-2F5850C4DA53}"/>
    <cellStyle name="Komma 2 5 2" xfId="141" xr:uid="{0F3F2FCA-C0E4-4E92-A9F8-EE99FEBBB048}"/>
    <cellStyle name="Komma 2 5 2 2" xfId="306" xr:uid="{2435196B-DB58-4862-AD61-19717066B13D}"/>
    <cellStyle name="Komma 2 5 2 2 2" xfId="442" xr:uid="{A3CD8E3D-FEC2-4860-BA0D-4AEDFB66E05D}"/>
    <cellStyle name="Komma 2 5 2 2 2 2" xfId="637" xr:uid="{38BF2B47-8360-4ECB-AE0C-F222D23F2EF8}"/>
    <cellStyle name="Komma 2 5 2 2 2 2 2" xfId="1968" xr:uid="{B4408FBB-6CEB-4AC6-A036-49AD49C4AD7C}"/>
    <cellStyle name="Komma 2 5 2 2 2 2 3" xfId="1369" xr:uid="{332A6151-67FC-4E0D-840F-C5813D86AD06}"/>
    <cellStyle name="Komma 2 5 2 2 2 3" xfId="1179" xr:uid="{8BC3CA55-8393-48BE-AB06-519B18AD3599}"/>
    <cellStyle name="Komma 2 5 2 2 2 3 2" xfId="1779" xr:uid="{2457466B-F319-44F1-8281-B3A23CEF004F}"/>
    <cellStyle name="Komma 2 5 2 2 2 4" xfId="1582" xr:uid="{E259B56C-1C3C-4739-894E-806613F49BA6}"/>
    <cellStyle name="Komma 2 5 2 2 2 5" xfId="980" xr:uid="{9E6804B3-B8BD-40A6-8D8D-B355053F9838}"/>
    <cellStyle name="Komma 2 5 2 2 3" xfId="548" xr:uid="{0955DF07-20FE-461F-B60A-DA79C9AF6C8A}"/>
    <cellStyle name="Komma 2 5 2 2 3 2" xfId="1880" xr:uid="{A72846A7-B46F-41CD-86F5-77F7A1500B90}"/>
    <cellStyle name="Komma 2 5 2 2 3 3" xfId="1281" xr:uid="{6F173C77-D6E3-4F50-BC3F-E748A32DA80F}"/>
    <cellStyle name="Komma 2 5 2 2 4" xfId="1091" xr:uid="{8CDEE6E0-CCA2-47FC-BAFA-E20AE87C9B68}"/>
    <cellStyle name="Komma 2 5 2 2 4 2" xfId="1691" xr:uid="{67D215DF-B9D4-4BF3-8CCA-811BCEAC5989}"/>
    <cellStyle name="Komma 2 5 2 2 5" xfId="1475" xr:uid="{715DB19B-75C2-4D19-B42F-54ABBC3BEE54}"/>
    <cellStyle name="Komma 2 5 2 2 6" xfId="870" xr:uid="{B5053171-EB5B-47DE-BC6D-4249ECFF05D9}"/>
    <cellStyle name="Komma 2 5 2 3" xfId="373" xr:uid="{BA59ABA6-73DA-4947-8B0D-125153AD2C9B}"/>
    <cellStyle name="Komma 2 5 2 3 2" xfId="780" xr:uid="{00000000-0005-0000-0000-00008F000000}"/>
    <cellStyle name="Komma 2 5 2 4" xfId="722" xr:uid="{00000000-0005-0000-0000-00008D000000}"/>
    <cellStyle name="Komma 2 5 3" xfId="239" xr:uid="{9056C057-1B94-4463-A92D-3D5456F778DB}"/>
    <cellStyle name="Komma 2 5 3 2" xfId="429" xr:uid="{673DE726-5EEA-4914-A1B3-2D8A2009A91D}"/>
    <cellStyle name="Komma 2 5 3 2 2" xfId="624" xr:uid="{69B8FD56-B86D-415D-8813-4FC2DF2CEE34}"/>
    <cellStyle name="Komma 2 5 3 2 2 2" xfId="1955" xr:uid="{ECB2FAB4-2008-47E0-BD3D-E31D4AA922B4}"/>
    <cellStyle name="Komma 2 5 3 2 2 3" xfId="1356" xr:uid="{03D0BE33-F01B-4453-84AB-E26537572D12}"/>
    <cellStyle name="Komma 2 5 3 2 3" xfId="1166" xr:uid="{40830785-D084-4365-A4B1-786E8DADC210}"/>
    <cellStyle name="Komma 2 5 3 2 3 2" xfId="1766" xr:uid="{91C49604-5BD8-49EC-9F4C-90B03CC89525}"/>
    <cellStyle name="Komma 2 5 3 2 4" xfId="1569" xr:uid="{B88F71AA-E133-4B31-B99A-666E4644EBFD}"/>
    <cellStyle name="Komma 2 5 3 2 5" xfId="967" xr:uid="{D569C504-C4C8-4EF5-9131-6C938FFF6C37}"/>
    <cellStyle name="Komma 2 5 3 3" xfId="535" xr:uid="{412FCFA3-AE2C-4108-A5AF-F0F927D0B7A0}"/>
    <cellStyle name="Komma 2 5 3 3 2" xfId="1867" xr:uid="{5463B433-7552-4373-8F10-2801901C2AC7}"/>
    <cellStyle name="Komma 2 5 3 3 3" xfId="1268" xr:uid="{8BCE7097-53D3-4AB0-B480-CA622A25281B}"/>
    <cellStyle name="Komma 2 5 3 4" xfId="1078" xr:uid="{1FF3CFE1-50D6-4FD2-9DFC-D175587E9892}"/>
    <cellStyle name="Komma 2 5 3 4 2" xfId="1678" xr:uid="{E3478D84-38DF-4819-91FC-D315A38578D2}"/>
    <cellStyle name="Komma 2 5 3 5" xfId="1462" xr:uid="{0DF4B3BC-DE76-4FC3-A272-B7106AE7D08E}"/>
    <cellStyle name="Komma 2 5 3 6" xfId="857" xr:uid="{0A8949C3-91A9-4F5D-886A-1877FD06C234}"/>
    <cellStyle name="Komma 2 5 4" xfId="361" xr:uid="{DE3E6C71-A310-42AE-BE80-E59915A245C6}"/>
    <cellStyle name="Komma 2 5 4 2" xfId="768" xr:uid="{00000000-0005-0000-0000-000091000000}"/>
    <cellStyle name="Komma 2 5 5" xfId="709" xr:uid="{00000000-0005-0000-0000-00008C000000}"/>
    <cellStyle name="Komma 2 6" xfId="57" xr:uid="{9E2DC88A-EF0C-40FA-93C0-5B985CC5A71D}"/>
    <cellStyle name="Komma 2 6 2" xfId="227" xr:uid="{D502DA8E-169B-48A3-93DF-113BBA2BF957}"/>
    <cellStyle name="Komma 2 6 2 2" xfId="419" xr:uid="{6B0D690D-0BC0-4789-A834-405E4CE0AFEF}"/>
    <cellStyle name="Komma 2 6 2 2 2" xfId="614" xr:uid="{DA3E4E51-270A-4699-AB34-29C912E7F5AF}"/>
    <cellStyle name="Komma 2 6 2 2 2 2" xfId="1945" xr:uid="{2F4D351C-A4C8-4AB3-807A-2485FA2893F6}"/>
    <cellStyle name="Komma 2 6 2 2 2 3" xfId="1346" xr:uid="{85A4B368-E8AC-469C-9DBB-22944593E5C7}"/>
    <cellStyle name="Komma 2 6 2 2 3" xfId="1156" xr:uid="{4A3B9BD5-0AF5-4E96-9DF8-6D22B7F27396}"/>
    <cellStyle name="Komma 2 6 2 2 3 2" xfId="1756" xr:uid="{3F2BDBAE-3057-4B85-8EC4-C49AF67E704D}"/>
    <cellStyle name="Komma 2 6 2 2 4" xfId="1559" xr:uid="{29900353-E936-458F-AF33-6D12B3CCBC48}"/>
    <cellStyle name="Komma 2 6 2 2 5" xfId="957" xr:uid="{9511BA52-AD33-4475-8C43-649A945F9813}"/>
    <cellStyle name="Komma 2 6 2 3" xfId="525" xr:uid="{68CAAFC2-034F-48CF-BB70-C76F6B5F285C}"/>
    <cellStyle name="Komma 2 6 2 3 2" xfId="1857" xr:uid="{FE100CD1-8145-4887-A893-A9C72FDE789F}"/>
    <cellStyle name="Komma 2 6 2 3 3" xfId="1258" xr:uid="{A2189906-F4F1-466C-98D3-B5531CAC30D5}"/>
    <cellStyle name="Komma 2 6 2 4" xfId="1068" xr:uid="{1CA0FC8A-B051-4CED-9DB8-1A1781BF38A2}"/>
    <cellStyle name="Komma 2 6 2 4 2" xfId="1668" xr:uid="{4E9FEC99-FF96-4169-864D-D3F6862776C3}"/>
    <cellStyle name="Komma 2 6 2 5" xfId="1452" xr:uid="{081D6939-29FD-4C86-BBE0-576FD57FF4ED}"/>
    <cellStyle name="Komma 2 6 2 6" xfId="847" xr:uid="{3393DD7D-D2AB-4D05-9B50-644D2521B767}"/>
    <cellStyle name="Komma 2 6 3" xfId="351" xr:uid="{F8C01C2A-70F7-40B0-8178-6EA623491870}"/>
    <cellStyle name="Komma 2 6 3 2" xfId="758" xr:uid="{00000000-0005-0000-0000-000094000000}"/>
    <cellStyle name="Komma 2 6 4" xfId="697" xr:uid="{00000000-0005-0000-0000-000092000000}"/>
    <cellStyle name="Komma 2 7" xfId="99" xr:uid="{9B0A78BD-D41E-4CAA-A65F-E626E67A7E1A}"/>
    <cellStyle name="Komma 2 7 2" xfId="264" xr:uid="{967186BE-7537-4286-8FD8-996F88A6159D}"/>
    <cellStyle name="Komma 2 7 2 2" xfId="434" xr:uid="{DCAB9957-7B93-4B5F-991E-48E3ECE19E1F}"/>
    <cellStyle name="Komma 2 7 2 2 2" xfId="629" xr:uid="{6E34C671-A075-4D12-A7BD-EFCED133D917}"/>
    <cellStyle name="Komma 2 7 2 2 2 2" xfId="1960" xr:uid="{C33AA9F5-79F7-465A-BEA6-0546983F3C8B}"/>
    <cellStyle name="Komma 2 7 2 2 2 3" xfId="1361" xr:uid="{5A621C09-AD14-40C2-ADD5-E1733819218A}"/>
    <cellStyle name="Komma 2 7 2 2 3" xfId="1171" xr:uid="{AE70D41E-1821-4478-9104-B15207359E34}"/>
    <cellStyle name="Komma 2 7 2 2 3 2" xfId="1771" xr:uid="{92436395-DB66-4273-8264-9640296FCE79}"/>
    <cellStyle name="Komma 2 7 2 2 4" xfId="1574" xr:uid="{600E0B31-6DCA-4556-8E1C-A5336736FE0D}"/>
    <cellStyle name="Komma 2 7 2 2 5" xfId="972" xr:uid="{964F7C9B-DC6D-4F4E-8DC6-70A56A944EFE}"/>
    <cellStyle name="Komma 2 7 2 3" xfId="540" xr:uid="{5D4803C4-D99B-41ED-8A83-EE361948CA3F}"/>
    <cellStyle name="Komma 2 7 2 3 2" xfId="1872" xr:uid="{67546AEA-F2B6-49E1-A46E-68927ABD1718}"/>
    <cellStyle name="Komma 2 7 2 3 3" xfId="1273" xr:uid="{789452F5-F32D-413A-9B5F-ED77F280DD8F}"/>
    <cellStyle name="Komma 2 7 2 4" xfId="1083" xr:uid="{6C5298BF-8B6A-4F2A-BD56-E83A6CFE1830}"/>
    <cellStyle name="Komma 2 7 2 4 2" xfId="1683" xr:uid="{8052789A-DDFF-43F2-8C7B-962DAD666E8C}"/>
    <cellStyle name="Komma 2 7 2 5" xfId="1467" xr:uid="{40E2646A-DF02-4424-A361-A3975837126A}"/>
    <cellStyle name="Komma 2 7 2 6" xfId="862" xr:uid="{44B3D2CE-90F1-41A0-B9EC-9D950CF7C5B3}"/>
    <cellStyle name="Komma 2 7 3" xfId="365" xr:uid="{8CE40F55-6025-4E4B-B855-ADBA34696224}"/>
    <cellStyle name="Komma 2 7 3 2" xfId="772" xr:uid="{00000000-0005-0000-0000-000097000000}"/>
    <cellStyle name="Komma 2 7 4" xfId="714" xr:uid="{00000000-0005-0000-0000-000095000000}"/>
    <cellStyle name="Komma 2 8" xfId="168" xr:uid="{EA67556F-CD99-4149-A3FB-42090FB5B2F2}"/>
    <cellStyle name="Komma 2 8 2" xfId="331" xr:uid="{C6B3F51B-19FC-4E0D-A9D2-1929233E0D68}"/>
    <cellStyle name="Komma 2 8 2 2" xfId="447" xr:uid="{B67F1B74-851D-4E96-8F98-DA10718B4433}"/>
    <cellStyle name="Komma 2 8 2 2 2" xfId="642" xr:uid="{8DA1FC4E-D12D-4307-BF85-306F8CE9B5B7}"/>
    <cellStyle name="Komma 2 8 2 2 2 2" xfId="1973" xr:uid="{469621E2-3736-46D1-A98F-49A458B34BAA}"/>
    <cellStyle name="Komma 2 8 2 2 2 3" xfId="1374" xr:uid="{141A74DE-EF62-468D-AEF7-9295E0447706}"/>
    <cellStyle name="Komma 2 8 2 2 3" xfId="1184" xr:uid="{65DC31D1-2A22-4C09-BBB8-163AF05E10F6}"/>
    <cellStyle name="Komma 2 8 2 2 3 2" xfId="1784" xr:uid="{EA8E71EB-71D6-4A4B-8F8F-771FBCA03329}"/>
    <cellStyle name="Komma 2 8 2 2 4" xfId="1587" xr:uid="{CF1BFE6B-C0EA-499E-88CB-8E905818F2D9}"/>
    <cellStyle name="Komma 2 8 2 2 5" xfId="985" xr:uid="{80B8F31D-F08D-43EE-9DCA-3557A2CA7C62}"/>
    <cellStyle name="Komma 2 8 2 3" xfId="553" xr:uid="{FECABFA1-B344-4111-9A88-356244812FB4}"/>
    <cellStyle name="Komma 2 8 2 3 2" xfId="1885" xr:uid="{BD2D3EC4-729C-409A-85A1-C9DD0A0436FB}"/>
    <cellStyle name="Komma 2 8 2 3 3" xfId="1286" xr:uid="{F32839F3-EBD7-40CF-97A5-41662A0201BE}"/>
    <cellStyle name="Komma 2 8 2 4" xfId="1096" xr:uid="{89B4524D-66B4-4173-AA78-1DEA7CBD9E5E}"/>
    <cellStyle name="Komma 2 8 2 4 2" xfId="1696" xr:uid="{282EC2B0-A744-43A4-8866-930C2E414FB0}"/>
    <cellStyle name="Komma 2 8 2 5" xfId="1480" xr:uid="{B5267F7C-2125-4CBE-A8ED-3A5B4BA6EC36}"/>
    <cellStyle name="Komma 2 8 2 6" xfId="875" xr:uid="{2768868E-C746-4947-8F9C-7517293E91DE}"/>
    <cellStyle name="Komma 2 8 3" xfId="377" xr:uid="{E423600D-3662-4005-8CC6-D4230F38B16E}"/>
    <cellStyle name="Komma 2 8 3 2" xfId="784" xr:uid="{00000000-0005-0000-0000-00009A000000}"/>
    <cellStyle name="Komma 2 8 4" xfId="727" xr:uid="{00000000-0005-0000-0000-000098000000}"/>
    <cellStyle name="Komma 2 9" xfId="191" xr:uid="{E9D6D489-83C7-46CD-9253-31868232A3A8}"/>
    <cellStyle name="Komma 2 9 2" xfId="407" xr:uid="{52124C72-58EB-4F11-9B6D-4E3BC8AC537C}"/>
    <cellStyle name="Komma 2 9 2 2" xfId="602" xr:uid="{C90E0E95-5E49-48C2-9EB9-BC0589667E9A}"/>
    <cellStyle name="Komma 2 9 2 2 2" xfId="1933" xr:uid="{5276D22F-CBDE-4A09-A145-A71E373B3A49}"/>
    <cellStyle name="Komma 2 9 2 2 3" xfId="1334" xr:uid="{A485E06A-8C59-4FDE-8968-CC9287EB7C85}"/>
    <cellStyle name="Komma 2 9 2 3" xfId="1144" xr:uid="{6DC3EC05-E070-4DA8-BA1E-32382BEC2889}"/>
    <cellStyle name="Komma 2 9 2 3 2" xfId="1744" xr:uid="{6D8019C7-98D5-467F-91F7-5C64297761CF}"/>
    <cellStyle name="Komma 2 9 2 4" xfId="1547" xr:uid="{77629322-A74A-4E7C-A775-69E4E93B4674}"/>
    <cellStyle name="Komma 2 9 2 5" xfId="945" xr:uid="{3AF06B2D-A119-4F9B-8C47-93B2A5B2501C}"/>
    <cellStyle name="Komma 2 9 3" xfId="513" xr:uid="{2581E035-30C1-4CF1-9313-198F8FEE810E}"/>
    <cellStyle name="Komma 2 9 3 2" xfId="1845" xr:uid="{A7980905-8D0A-48A7-8592-372897A41237}"/>
    <cellStyle name="Komma 2 9 3 3" xfId="1246" xr:uid="{EE997994-F9FA-4168-9FB1-A6111E9C967E}"/>
    <cellStyle name="Komma 2 9 4" xfId="1056" xr:uid="{DF1E10A1-0630-4FFD-A9E8-CB24497597DF}"/>
    <cellStyle name="Komma 2 9 4 2" xfId="1656" xr:uid="{474A9CE9-7AA9-45A8-9B82-5A58C02EA52F}"/>
    <cellStyle name="Komma 2 9 5" xfId="1440" xr:uid="{47348CB3-63B4-4592-B3D5-3B05C9237403}"/>
    <cellStyle name="Komma 2 9 6" xfId="835" xr:uid="{69381FDA-3D4B-4C37-BF73-7242A3C8484E}"/>
    <cellStyle name="Komma 3" xfId="41" xr:uid="{F4529053-841A-4369-9F88-2395F6528080}"/>
    <cellStyle name="Komma 3 2" xfId="61" xr:uid="{C22144CC-B56B-47F8-B4F7-5E41B7C72EDE}"/>
    <cellStyle name="Komma 3 2 2" xfId="230" xr:uid="{48BF3E58-9299-4D66-BF13-726D121FC344}"/>
    <cellStyle name="Komma 3 2 2 2" xfId="422" xr:uid="{EE3D06CC-49B0-47DB-93E3-9E1F74C7CB3F}"/>
    <cellStyle name="Komma 3 2 2 2 2" xfId="617" xr:uid="{DE9C0BD6-1453-4336-8255-7010C1A9BF1B}"/>
    <cellStyle name="Komma 3 2 2 2 2 2" xfId="1948" xr:uid="{31FF2285-FFE2-4E77-A755-8E7AE90C8220}"/>
    <cellStyle name="Komma 3 2 2 2 2 3" xfId="1349" xr:uid="{8DD7D040-D6A2-4859-B4E1-FB2DB8C55743}"/>
    <cellStyle name="Komma 3 2 2 2 3" xfId="1159" xr:uid="{F3676829-C026-4DBC-814D-96C6EB5FEB06}"/>
    <cellStyle name="Komma 3 2 2 2 3 2" xfId="1759" xr:uid="{C74D7F2F-F511-40A0-A119-302EE0590EFE}"/>
    <cellStyle name="Komma 3 2 2 2 4" xfId="1562" xr:uid="{ECA5E21A-0BF8-4B45-9D03-7161C24E6F6B}"/>
    <cellStyle name="Komma 3 2 2 2 5" xfId="960" xr:uid="{1E66154E-D404-4BB7-AC8F-77D074B38AEB}"/>
    <cellStyle name="Komma 3 2 2 3" xfId="528" xr:uid="{D1135BC7-A88D-4309-A421-B7D48DA4FE73}"/>
    <cellStyle name="Komma 3 2 2 3 2" xfId="1860" xr:uid="{33BD6C15-7956-4BE5-9499-39CED59A100C}"/>
    <cellStyle name="Komma 3 2 2 3 3" xfId="1261" xr:uid="{5A9FEB53-1E3D-433E-BAC8-692CF9AD294E}"/>
    <cellStyle name="Komma 3 2 2 4" xfId="1071" xr:uid="{FB73461E-67A6-40CB-8CC2-E7EA1FC7E0FB}"/>
    <cellStyle name="Komma 3 2 2 4 2" xfId="1671" xr:uid="{AECA4511-ECC0-42DD-B398-849887583CBE}"/>
    <cellStyle name="Komma 3 2 2 5" xfId="1455" xr:uid="{55AD0BE6-3913-42DC-99DF-F00673531A79}"/>
    <cellStyle name="Komma 3 2 2 6" xfId="850" xr:uid="{A78CAA7E-E817-426C-AC8C-F6C3DAF60603}"/>
    <cellStyle name="Komma 3 2 3" xfId="701" xr:uid="{00000000-0005-0000-0000-00009D000000}"/>
    <cellStyle name="Komma 3 3" xfId="213" xr:uid="{8D45316B-36AE-442A-93AF-441F2AD36916}"/>
    <cellStyle name="Komma 3 3 2" xfId="413" xr:uid="{7CAE29FF-56BC-41E3-A942-26AE7EA7AF88}"/>
    <cellStyle name="Komma 3 3 2 2" xfId="608" xr:uid="{4C7CAFDB-9894-4DA2-83F6-3464BA4984EA}"/>
    <cellStyle name="Komma 3 3 2 2 2" xfId="1939" xr:uid="{80296497-E4DC-4421-8455-C7DE489402AB}"/>
    <cellStyle name="Komma 3 3 2 2 3" xfId="1340" xr:uid="{2A6CBA30-6D52-4D3F-9D9F-FD742966DA38}"/>
    <cellStyle name="Komma 3 3 2 3" xfId="1150" xr:uid="{6DACCA2A-1441-4714-B255-E02A4E569474}"/>
    <cellStyle name="Komma 3 3 2 3 2" xfId="1750" xr:uid="{F250F0CD-6856-46A9-B6D0-6C73750F68C8}"/>
    <cellStyle name="Komma 3 3 2 4" xfId="1553" xr:uid="{4483836A-9A58-4575-A48B-A45AF8193084}"/>
    <cellStyle name="Komma 3 3 2 5" xfId="951" xr:uid="{95F53C08-B64A-458F-AFE7-45368353CCA0}"/>
    <cellStyle name="Komma 3 3 3" xfId="519" xr:uid="{4E47CDC2-AFEA-4303-AF6A-678D37D62BBC}"/>
    <cellStyle name="Komma 3 3 3 2" xfId="1851" xr:uid="{A72F4A03-D116-4CCE-8E62-7599D6B5B416}"/>
    <cellStyle name="Komma 3 3 3 3" xfId="1252" xr:uid="{DC2824E5-375D-4F36-A105-BA1DFAC244D2}"/>
    <cellStyle name="Komma 3 3 4" xfId="1062" xr:uid="{558C157D-1280-4B18-B288-80F1A7A0809E}"/>
    <cellStyle name="Komma 3 3 4 2" xfId="1662" xr:uid="{E38D9935-038F-453F-AB60-7AC2754F021A}"/>
    <cellStyle name="Komma 3 3 5" xfId="1446" xr:uid="{948CE86B-B01B-4A1D-9782-B7A4C41D3ADA}"/>
    <cellStyle name="Komma 3 3 6" xfId="841" xr:uid="{45B114E6-31DD-42AC-BD1E-38D79F30DCE3}"/>
    <cellStyle name="Komma 3 4" xfId="691" xr:uid="{00000000-0005-0000-0000-00009C000000}"/>
    <cellStyle name="Komma 4" xfId="187" xr:uid="{0EBFA9DD-4569-475E-A377-08EF26E6F0B0}"/>
    <cellStyle name="Komma 4 2" xfId="343" xr:uid="{1AEFFF81-3E3B-46A1-8DAA-AE5BE5ABF66F}"/>
    <cellStyle name="Komma 4 2 2" xfId="750" xr:uid="{00000000-0005-0000-0000-0000A1000000}"/>
    <cellStyle name="Komma 4 3" xfId="406" xr:uid="{5314DAE0-2725-4D62-A845-29142CE66729}"/>
    <cellStyle name="Komma 4 3 2" xfId="601" xr:uid="{67B38497-9090-49FC-A653-BED03829D208}"/>
    <cellStyle name="Komma 4 3 2 2" xfId="1932" xr:uid="{52E94503-3218-4A63-9591-08035AF1AA83}"/>
    <cellStyle name="Komma 4 3 2 3" xfId="1333" xr:uid="{09DB1D9E-61BE-4209-818F-200A95041508}"/>
    <cellStyle name="Komma 4 3 3" xfId="1143" xr:uid="{0CF2D181-E412-4431-BB68-C68A81CDA25B}"/>
    <cellStyle name="Komma 4 3 3 2" xfId="1743" xr:uid="{3E06796B-5584-4F44-8DB0-25588EDD31DC}"/>
    <cellStyle name="Komma 4 3 4" xfId="1546" xr:uid="{2F9173A7-0F3A-4545-888C-FEBEDFAF2A85}"/>
    <cellStyle name="Komma 4 3 5" xfId="944" xr:uid="{5798A0C8-8D21-4ACF-8548-48B9F74C4A6C}"/>
    <cellStyle name="Komma 4 4" xfId="512" xr:uid="{0D898D77-7F1E-4F88-915D-2C2DDE49606C}"/>
    <cellStyle name="Komma 4 4 2" xfId="1844" xr:uid="{806329BB-601C-414C-AFAF-9F024D8BB4B5}"/>
    <cellStyle name="Komma 4 4 3" xfId="1245" xr:uid="{9BCF5C71-D72A-42E5-B319-67AC03132798}"/>
    <cellStyle name="Komma 4 5" xfId="1055" xr:uid="{9A1F906F-ACC5-40FA-AFFA-9DF792210DF7}"/>
    <cellStyle name="Komma 4 5 2" xfId="1655" xr:uid="{0BCCA237-6F05-4FEB-9CA8-EF6E9FC312FB}"/>
    <cellStyle name="Komma 4 6" xfId="1439" xr:uid="{B546B535-B1D9-4FFF-9317-3492A8CCA983}"/>
    <cellStyle name="Komma 4 7" xfId="834" xr:uid="{D9553499-5285-45BE-B432-CADF7DC947FC}"/>
    <cellStyle name="Komma 5" xfId="181" xr:uid="{F491BCA1-C1ED-411A-BFCB-AC657FA5E95B}"/>
    <cellStyle name="Komma 5 2" xfId="403" xr:uid="{80ABB267-429C-4AB8-A555-14A901F875B3}"/>
    <cellStyle name="Komma 5 2 2" xfId="598" xr:uid="{C9D1F875-FB74-4A65-8BF4-EB753072BA6A}"/>
    <cellStyle name="Komma 5 2 2 2" xfId="1929" xr:uid="{71D34474-2509-4EE4-A6A4-086B8313DD7A}"/>
    <cellStyle name="Komma 5 2 2 3" xfId="1330" xr:uid="{FA450E3F-333C-4E55-91F5-09A9803DA27C}"/>
    <cellStyle name="Komma 5 2 3" xfId="1140" xr:uid="{07F1D331-CBC0-4FEB-AC92-F32B524D9D22}"/>
    <cellStyle name="Komma 5 2 3 2" xfId="1740" xr:uid="{AED1FC41-BDA8-424A-881A-273DEE5B26A2}"/>
    <cellStyle name="Komma 5 2 4" xfId="1543" xr:uid="{2F9F5611-E460-42A1-9628-7243A24D73FF}"/>
    <cellStyle name="Komma 5 2 5" xfId="941" xr:uid="{1E263CBF-E923-40E0-8583-83168B41E63F}"/>
    <cellStyle name="Komma 5 3" xfId="509" xr:uid="{CE58C2B5-785B-4453-85C5-A92E1CF5B48C}"/>
    <cellStyle name="Komma 5 3 2" xfId="1841" xr:uid="{39B2728E-B501-4DD2-898F-8DD9D02745D6}"/>
    <cellStyle name="Komma 5 3 3" xfId="1242" xr:uid="{BE18F356-1F68-4AC8-8CE4-837B45F23301}"/>
    <cellStyle name="Komma 5 4" xfId="1052" xr:uid="{CE614FE5-A95C-4168-B618-DB1868153896}"/>
    <cellStyle name="Komma 5 4 2" xfId="1652" xr:uid="{15F440B5-B19E-4C45-BBEF-8E0A094A8D5C}"/>
    <cellStyle name="Komma 5 5" xfId="1436" xr:uid="{40F286BF-59A5-4E67-BBF1-8F68AC50FC68}"/>
    <cellStyle name="Komma 5 6" xfId="831" xr:uid="{D35EB4E4-CDD2-4F42-810C-55E992E39088}"/>
    <cellStyle name="Komma 6" xfId="12" xr:uid="{9BDEB2D3-4D0C-47A1-8770-A403F45A3E08}"/>
    <cellStyle name="Komma 6 2" xfId="472" xr:uid="{9E596106-176E-46D3-91D8-65B098F2CC3C}"/>
    <cellStyle name="Komma 6 3" xfId="790" xr:uid="{00000000-0005-0000-0000-0000A3000000}"/>
    <cellStyle name="Komma 7" xfId="796" xr:uid="{00000000-0005-0000-0000-0000A4000000}"/>
    <cellStyle name="Komma 8" xfId="800" xr:uid="{00000000-0005-0000-0000-0000A5000000}"/>
    <cellStyle name="Komma 9" xfId="684" xr:uid="{00000000-0005-0000-0000-0000A6000000}"/>
    <cellStyle name="MR" xfId="7" xr:uid="{5483F4C8-7E92-49EF-B2DB-9EB395D1C354}"/>
    <cellStyle name="Neutral 2" xfId="185" xr:uid="{3AB5BD8B-6476-4D51-9324-9507E8190A93}"/>
    <cellStyle name="Prozent" xfId="3" builtinId="5"/>
    <cellStyle name="Prozent 2" xfId="19" xr:uid="{C79ECDB8-6725-45C7-8D88-A9F44FE213C9}"/>
    <cellStyle name="Prozent 2 2" xfId="20" xr:uid="{5DD5A78D-52B2-466B-901A-5D2210B90BD9}"/>
    <cellStyle name="Prozent 2 2 2" xfId="49" xr:uid="{1A10D5D6-C6C5-4152-91E3-7D556391FC92}"/>
    <cellStyle name="Prozent 2 2 2 2" xfId="91" xr:uid="{C9EEA9B5-6748-4A36-8418-71B5AF4E006F}"/>
    <cellStyle name="Prozent 2 2 2 2 2" xfId="160" xr:uid="{8DC379D1-2244-4BC8-9339-1C4BFF1D5500}"/>
    <cellStyle name="Prozent 2 2 2 2 2 2" xfId="180" xr:uid="{A0ACF81D-3263-4D6E-8FDC-94BC870FCD21}"/>
    <cellStyle name="Prozent 2 2 2 2 2 2 2" xfId="793" xr:uid="{00000000-0005-0000-0000-0000B0000000}"/>
    <cellStyle name="Prozent 2 2 2 3" xfId="118" xr:uid="{E6A72DC3-6623-4FFB-AE86-5DCF81B8FE1D}"/>
    <cellStyle name="Prozent 2 2 2 3 2" xfId="283" xr:uid="{86F338BA-BB38-455E-96C6-7A3FF2A69C80}"/>
    <cellStyle name="Prozent 2 2 3" xfId="31" xr:uid="{F82B1826-CCB8-4471-ADBE-A65B52E0689B}"/>
    <cellStyle name="Prozent 2 2 3 2" xfId="136" xr:uid="{D0C4551E-A4E2-4B8F-B61E-9E3896EBDE14}"/>
    <cellStyle name="Prozent 2 2 3 2 2" xfId="301" xr:uid="{4B1851EE-CEBE-4AE4-889E-3F9E0355EF66}"/>
    <cellStyle name="Prozent 2 2 3 3" xfId="203" xr:uid="{CB09AB58-0520-4C47-BD26-8F7BB48449F2}"/>
    <cellStyle name="Prozent 2 2 4" xfId="75" xr:uid="{025CAE07-9B0C-44B0-B1D7-690191222525}"/>
    <cellStyle name="Prozent 2 2 4 2" xfId="144" xr:uid="{F7294664-E2A5-4848-AE6F-C2F58ED07BFC}"/>
    <cellStyle name="Prozent 2 2 4 2 2" xfId="309" xr:uid="{CB1D1F9C-8F98-49B1-82C9-B1246B657862}"/>
    <cellStyle name="Prozent 2 2 4 3" xfId="242" xr:uid="{85D0F9C3-307A-4BF4-8314-1A6EF8C165E1}"/>
    <cellStyle name="Prozent 2 2 5" xfId="102" xr:uid="{1B4DC4F6-462C-4030-B0CC-33539BB3E758}"/>
    <cellStyle name="Prozent 2 2 5 2" xfId="267" xr:uid="{5867C3AC-A98E-450A-839E-57081B977023}"/>
    <cellStyle name="Prozent 2 2 6" xfId="171" xr:uid="{2791CA53-36FC-4AA4-B838-41AFF0F1BF25}"/>
    <cellStyle name="Prozent 2 2 6 2" xfId="334" xr:uid="{B56E3155-AAC1-4AE0-BEFF-2C83C9923096}"/>
    <cellStyle name="Prozent 2 3" xfId="48" xr:uid="{2636B27E-F7E1-4C26-B342-FFCFD84D5380}"/>
    <cellStyle name="Prozent 2 3 2" xfId="90" xr:uid="{326AE7A1-E254-4CB3-9405-2F092B1A331C}"/>
    <cellStyle name="Prozent 2 3 2 2" xfId="159" xr:uid="{085A9977-5DA8-4074-9411-CD86BA53D5A4}"/>
    <cellStyle name="Prozent 2 3 2 2 2" xfId="324" xr:uid="{A417BFC8-7322-409A-A70C-F2A9013CEBD9}"/>
    <cellStyle name="Prozent 2 3 2 3" xfId="257" xr:uid="{0826D24D-CF9D-4A28-AC0C-2F92B3426EE7}"/>
    <cellStyle name="Prozent 2 3 3" xfId="117" xr:uid="{5523E0B2-8444-47B7-AD0B-E334E0BF4B36}"/>
    <cellStyle name="Prozent 2 3 3 2" xfId="282" xr:uid="{E4FAA9A1-3E2B-4FED-9BB9-37837B0295D0}"/>
    <cellStyle name="Prozent 2 3 4" xfId="220" xr:uid="{78FC0002-5791-41CD-AEAB-679721017478}"/>
    <cellStyle name="Prozent 2 4" xfId="30" xr:uid="{3CA8F7E8-2E32-4B1A-8C36-27CAE6C955A6}"/>
    <cellStyle name="Prozent 2 4 2" xfId="128" xr:uid="{67F60A09-32AC-40F5-8E1B-351B3E0F4AB5}"/>
    <cellStyle name="Prozent 2 4 2 2" xfId="293" xr:uid="{9534E692-2EA7-4270-A78F-702C159875E0}"/>
    <cellStyle name="Prozent 2 4 3" xfId="202" xr:uid="{B8FA50F5-FFA5-47B1-AF1E-3F1EEF888DED}"/>
    <cellStyle name="Prozent 2 5" xfId="74" xr:uid="{59E75297-4C74-4346-B715-96C0726A5497}"/>
    <cellStyle name="Prozent 2 5 2" xfId="143" xr:uid="{1EFE1CB0-5467-4F68-8119-603044503B1A}"/>
    <cellStyle name="Prozent 2 5 2 2" xfId="308" xr:uid="{CEF56C48-C9E1-4C64-B40A-DF98500B8010}"/>
    <cellStyle name="Prozent 2 5 3" xfId="241" xr:uid="{05FD69C5-FE5D-45C9-BB8A-2B01DDF1AA8D}"/>
    <cellStyle name="Prozent 2 6" xfId="101" xr:uid="{EE9696AA-80DE-4971-94DB-BD1B2484C874}"/>
    <cellStyle name="Prozent 2 6 2" xfId="266" xr:uid="{E3D0054B-A154-4713-88E3-B30C4238BB17}"/>
    <cellStyle name="Prozent 2 7" xfId="170" xr:uid="{43A13AB4-CCA5-4DB2-8BD9-E04D788F736F}"/>
    <cellStyle name="Prozent 2 7 2" xfId="333" xr:uid="{11B14A0B-8589-496B-8C1A-13F4226E60C1}"/>
    <cellStyle name="Prozent 3" xfId="380" xr:uid="{B4B35108-D069-469C-8496-55C3953FA494}"/>
    <cellStyle name="Prozent 3 2" xfId="473" xr:uid="{1F38793A-D81A-475D-9138-690853463589}"/>
    <cellStyle name="Prozent 4" xfId="795" xr:uid="{00000000-0005-0000-0000-0000D4000000}"/>
    <cellStyle name="Prozent 4 2" xfId="1008" xr:uid="{162EFADA-2B84-4747-8B31-45FFEE17B8B0}"/>
    <cellStyle name="Prozent 5" xfId="799" xr:uid="{00000000-0005-0000-0000-0000D5000000}"/>
    <cellStyle name="Prozent 6" xfId="787" xr:uid="{00000000-0005-0000-0000-0000D6000000}"/>
    <cellStyle name="Schlecht 2" xfId="804" xr:uid="{4E6DE56E-953D-487A-8B18-2BA3E871E246}"/>
    <cellStyle name="Standard" xfId="0" builtinId="0"/>
    <cellStyle name="Standard 2" xfId="8" xr:uid="{760D1AE5-826A-48E6-8DCF-251539A5C6E8}"/>
    <cellStyle name="Standard 2 2" xfId="11" xr:uid="{2D47916D-3E12-4D50-ABF7-B1A646586285}"/>
    <cellStyle name="Standard 2 2 2" xfId="21" xr:uid="{C0AEA698-389F-4475-A79D-97F3E482504E}"/>
    <cellStyle name="Standard 2 2 2 2" xfId="22" xr:uid="{6460FD6B-EE99-4AA2-AB7C-DAEB438E092F}"/>
    <cellStyle name="Standard 2 2 2 2 2" xfId="51" xr:uid="{A01631BF-B30D-4F31-9B32-F85151EB304B}"/>
    <cellStyle name="Standard 2 2 2 2 2 2" xfId="93" xr:uid="{9ED49DD1-8404-4052-8BB4-00B9EF7DF667}"/>
    <cellStyle name="Standard 2 2 2 2 2 2 2" xfId="162" xr:uid="{E7E433C0-CCF0-4CF6-AB59-FC5C64496606}"/>
    <cellStyle name="Standard 2 2 2 2 2 2 2 2" xfId="178" xr:uid="{03F3C8D1-9488-4D17-9B59-239F8B7393AF}"/>
    <cellStyle name="Standard 2 2 2 2 2 2 2 2 2" xfId="791" xr:uid="{00000000-0005-0000-0000-0000E0000000}"/>
    <cellStyle name="Standard 2 2 2 2 2 3" xfId="120" xr:uid="{61762AAA-7F34-481C-990C-7A2C0602804A}"/>
    <cellStyle name="Standard 2 2 2 2 2 3 2" xfId="285" xr:uid="{2A3881F0-4262-44F3-91A7-7B06C4363957}"/>
    <cellStyle name="Standard 2 2 2 2 3" xfId="35" xr:uid="{A524A0AC-D07F-4EB6-AF1B-FD3C392F42AF}"/>
    <cellStyle name="Standard 2 2 2 2 3 2" xfId="137" xr:uid="{5063DAEC-10DA-4769-8BB7-CB6006F01FA7}"/>
    <cellStyle name="Standard 2 2 2 2 3 2 2" xfId="302" xr:uid="{8B3067AD-3FDE-473D-A1E9-B41ED75A2DCC}"/>
    <cellStyle name="Standard 2 2 2 2 3 3" xfId="207" xr:uid="{162084F3-07F8-440E-8520-B4405A616BF8}"/>
    <cellStyle name="Standard 2 2 2 2 4" xfId="79" xr:uid="{900D8489-B684-44CB-91DD-81642ABC4889}"/>
    <cellStyle name="Standard 2 2 2 2 4 2" xfId="148" xr:uid="{B79CB82D-50C0-4D91-B9FD-8F1BC0B5A955}"/>
    <cellStyle name="Standard 2 2 2 2 4 2 2" xfId="313" xr:uid="{A5664A63-8387-471D-9C34-943F8F967EF9}"/>
    <cellStyle name="Standard 2 2 2 2 4 3" xfId="246" xr:uid="{C1120280-2A53-4B3F-B96F-7DBB3D7FD392}"/>
    <cellStyle name="Standard 2 2 2 2 5" xfId="106" xr:uid="{C8D1B1DE-82D7-40B4-9016-DFD2E9D1CAA7}"/>
    <cellStyle name="Standard 2 2 2 2 5 2" xfId="271" xr:uid="{93277A16-BD88-49DB-BA57-B7D697BCBA7B}"/>
    <cellStyle name="Standard 2 2 2 2 6" xfId="175" xr:uid="{1F2EE589-046A-4C06-B57D-60DB45BD02E4}"/>
    <cellStyle name="Standard 2 2 2 2 6 2" xfId="338" xr:uid="{E68CFFA9-5345-46D7-ABE8-6C0B8CEA2E7C}"/>
    <cellStyle name="Standard 2 2 2 3" xfId="50" xr:uid="{88684041-553D-4549-B3E3-8C634A952AEE}"/>
    <cellStyle name="Standard 2 2 2 3 2" xfId="92" xr:uid="{E4968B6B-DDF1-4631-9A78-7AC9222C36F8}"/>
    <cellStyle name="Standard 2 2 2 3 2 2" xfId="161" xr:uid="{DCDB89DE-D7C7-4CFE-93A7-CA08F9671128}"/>
    <cellStyle name="Standard 2 2 2 3 2 2 2" xfId="325" xr:uid="{EEA1493D-568A-4D18-A9AD-98D7973669EE}"/>
    <cellStyle name="Standard 2 2 2 3 2 3" xfId="258" xr:uid="{9300D527-F561-4D22-A664-DE335C926016}"/>
    <cellStyle name="Standard 2 2 2 3 3" xfId="119" xr:uid="{361A1732-B21D-46D7-AF64-8EEDAAC05980}"/>
    <cellStyle name="Standard 2 2 2 3 3 2" xfId="284" xr:uid="{82C32C68-1869-40BC-9D58-1469FB591E0D}"/>
    <cellStyle name="Standard 2 2 2 3 4" xfId="222" xr:uid="{A03FD49C-F5A7-4EA6-B606-EA9F334F8260}"/>
    <cellStyle name="Standard 2 2 2 4" xfId="34" xr:uid="{03C48600-2BFF-4C10-9FB2-B2A4B03CD6EE}"/>
    <cellStyle name="Standard 2 2 2 4 2" xfId="126" xr:uid="{D5DD2E54-584E-47E0-835A-AC02F9512460}"/>
    <cellStyle name="Standard 2 2 2 4 2 2" xfId="291" xr:uid="{0D163C9C-9F03-4263-9E5B-6D1624C9DA4B}"/>
    <cellStyle name="Standard 2 2 2 4 3" xfId="206" xr:uid="{0AD54242-52CB-4304-9F0D-B172812D9B50}"/>
    <cellStyle name="Standard 2 2 2 5" xfId="78" xr:uid="{6E2D81B4-D1B2-4BBF-AF4F-45D3AA99CBBC}"/>
    <cellStyle name="Standard 2 2 2 5 2" xfId="147" xr:uid="{3B50DD62-4FA0-4162-961E-F7240BE45324}"/>
    <cellStyle name="Standard 2 2 2 5 2 2" xfId="312" xr:uid="{74C04434-E800-41AA-A3FB-07C663F740E6}"/>
    <cellStyle name="Standard 2 2 2 5 3" xfId="245" xr:uid="{BE35C251-621E-4BD8-AB33-60C9F15EB185}"/>
    <cellStyle name="Standard 2 2 2 6" xfId="105" xr:uid="{3BA76554-2448-47B2-B6D7-CB8E4E1FE5E6}"/>
    <cellStyle name="Standard 2 2 2 6 2" xfId="270" xr:uid="{F3C0F61D-0964-4EF8-A9EE-77C097AD1B12}"/>
    <cellStyle name="Standard 2 2 2 7" xfId="174" xr:uid="{667362A7-A09C-46AA-AEB8-89C8BD1CC509}"/>
    <cellStyle name="Standard 2 2 2 7 2" xfId="337" xr:uid="{229A9648-5A67-4689-9CB7-CA8C8102667D}"/>
    <cellStyle name="Standard 2 2 3" xfId="40" xr:uid="{3CAC5BD7-85B1-4C87-B2E7-DE50899DE194}"/>
    <cellStyle name="Standard 2 2 3 2" xfId="84" xr:uid="{403A1426-851A-4F0D-AB9C-39E7BE8ED2F2}"/>
    <cellStyle name="Standard 2 2 3 2 2" xfId="153" xr:uid="{2D4ADFE0-AF10-43A9-AD41-710A374A5921}"/>
    <cellStyle name="Standard 2 2 3 2 2 2" xfId="318" xr:uid="{F2E19766-8FCE-4F8A-A0C3-A21FDE7F7939}"/>
    <cellStyle name="Standard 2 2 3 2 3" xfId="251" xr:uid="{CA96ADD1-7773-4C38-8C37-AB28244BF34E}"/>
    <cellStyle name="Standard 2 2 3 3" xfId="111" xr:uid="{45F84534-3D5F-4728-9CFC-6A13BF419E26}"/>
    <cellStyle name="Standard 2 2 3 3 2" xfId="276" xr:uid="{68E4DA30-0C70-485B-880B-6F1E2385FB51}"/>
    <cellStyle name="Standard 2 2 3 4" xfId="212" xr:uid="{C9CE55E4-547C-4DAF-9BD5-388468B82C69}"/>
    <cellStyle name="Standard 2 2 4" xfId="33" xr:uid="{A829E6A5-2E94-40F4-95CF-283EBC6FE114}"/>
    <cellStyle name="Standard 2 2 4 2" xfId="125" xr:uid="{3B93D218-AD5E-4E47-9344-020245F05F17}"/>
    <cellStyle name="Standard 2 2 4 2 2" xfId="290" xr:uid="{9372D785-9A07-4F7E-869E-369E09F76B38}"/>
    <cellStyle name="Standard 2 2 4 3" xfId="205" xr:uid="{A286B9D9-EDBF-4AB0-A799-AFE9C3F94D38}"/>
    <cellStyle name="Standard 2 2 5" xfId="77" xr:uid="{BA150069-FB41-45FF-890F-ED4E61841A39}"/>
    <cellStyle name="Standard 2 2 5 2" xfId="146" xr:uid="{EAA55BE3-DAA2-4671-BFEA-59245619327E}"/>
    <cellStyle name="Standard 2 2 5 2 2" xfId="311" xr:uid="{15CFC29C-8DBF-4745-98F0-D059A052A7F1}"/>
    <cellStyle name="Standard 2 2 5 3" xfId="244" xr:uid="{2F4E508C-7A82-42DF-868E-DD35AE4E4638}"/>
    <cellStyle name="Standard 2 2 6" xfId="104" xr:uid="{5ECF536D-0420-4730-A831-6B5C2DF1A3D6}"/>
    <cellStyle name="Standard 2 2 6 2" xfId="269" xr:uid="{BFA34405-0808-484B-801E-6C9629244482}"/>
    <cellStyle name="Standard 2 2 7" xfId="173" xr:uid="{38F9C0A4-A8AA-44A4-942F-042777A438B2}"/>
    <cellStyle name="Standard 2 2 7 2" xfId="336" xr:uid="{861156DF-497D-46BB-B8E8-E6B18DE052E6}"/>
    <cellStyle name="Standard 2 3" xfId="25" xr:uid="{F72A03C9-647C-444B-B618-88E923FB75EB}"/>
    <cellStyle name="Standard 2 3 2" xfId="54" xr:uid="{43E38D0B-CD40-45FE-9C8C-3C909E25DEF4}"/>
    <cellStyle name="Standard 2 3 2 2" xfId="138" xr:uid="{4EC78CF5-8A9A-4586-A32C-577531617791}"/>
    <cellStyle name="Standard 2 3 2 2 2" xfId="303" xr:uid="{D44583B2-54B5-4BCE-A334-09AFC083D48A}"/>
    <cellStyle name="Standard 2 3 2 3" xfId="225" xr:uid="{BF3BA6BD-204C-4BE3-8337-99C8621F1109}"/>
    <cellStyle name="Standard 2 3 3" xfId="96" xr:uid="{ED875B8C-A05D-4314-96B9-F44B9508912A}"/>
    <cellStyle name="Standard 2 3 3 2" xfId="165" xr:uid="{D990C017-2EE1-44B9-A720-22B7891FF8EF}"/>
    <cellStyle name="Standard 2 3 3 2 2" xfId="328" xr:uid="{FA5FFFEE-BC18-4072-B91E-9761A84309A0}"/>
    <cellStyle name="Standard 2 3 3 3" xfId="261" xr:uid="{78A9278D-D076-46D1-921E-3612F4BA8E95}"/>
    <cellStyle name="Standard 2 3 4" xfId="123" xr:uid="{580ABBDF-009D-4693-B407-C300FB458160}"/>
    <cellStyle name="Standard 2 3 4 2" xfId="288" xr:uid="{A8BD391A-F042-48D0-8221-B43BD5D2281B}"/>
    <cellStyle name="Standard 2 3 5" xfId="197" xr:uid="{86E0B0F8-D76F-4406-AB1B-B74135B17DCD}"/>
    <cellStyle name="Standard 2 4" xfId="38" xr:uid="{D2402F58-0651-4682-8255-41ED71E9D0F1}"/>
    <cellStyle name="Standard 2 4 2" xfId="82" xr:uid="{0EF83698-4D2E-4A56-A030-15695E35AA9C}"/>
    <cellStyle name="Standard 2 4 2 2" xfId="151" xr:uid="{F02B0377-7E99-4CDA-85B2-8A92D0B8B2F0}"/>
    <cellStyle name="Standard 2 4 2 2 2" xfId="316" xr:uid="{E41CEB33-B1BD-4409-AD5B-C1E95083EF17}"/>
    <cellStyle name="Standard 2 4 2 3" xfId="249" xr:uid="{4770C32E-C08D-4A36-B28F-B255D8EEC2F8}"/>
    <cellStyle name="Standard 2 4 3" xfId="109" xr:uid="{09EA2DED-9A19-4A92-8EF1-62ACE96D2746}"/>
    <cellStyle name="Standard 2 4 3 2" xfId="274" xr:uid="{62FEC884-6D4D-4830-8FBB-07F8AC852788}"/>
    <cellStyle name="Standard 2 4 4" xfId="210" xr:uid="{45F2FD3A-C76D-40F6-8333-592BE4F24541}"/>
    <cellStyle name="Standard 2 5" xfId="32" xr:uid="{0DEF6C4B-3C58-4183-9AF8-A8C45248B5D3}"/>
    <cellStyle name="Standard 2 5 2" xfId="124" xr:uid="{478FB209-4350-4F91-9552-8B70BFC6F06A}"/>
    <cellStyle name="Standard 2 5 2 2" xfId="289" xr:uid="{F2EE8F37-36FB-4C71-945C-9F7C8DE4871A}"/>
    <cellStyle name="Standard 2 5 3" xfId="204" xr:uid="{F8C6FAE3-8C2D-4840-8FDA-2CFD7113D8F2}"/>
    <cellStyle name="Standard 2 6" xfId="76" xr:uid="{A78989F7-C1AE-4510-A8C0-A08E2DA2F2A3}"/>
    <cellStyle name="Standard 2 6 2" xfId="145" xr:uid="{A377D69A-E85E-48EC-946B-2459EC983461}"/>
    <cellStyle name="Standard 2 6 2 2" xfId="310" xr:uid="{E2CAA502-CC55-4E09-87E1-B9F27F26CA7A}"/>
    <cellStyle name="Standard 2 6 3" xfId="243" xr:uid="{AF1CCD56-CE1F-48A1-B585-870C475A1758}"/>
    <cellStyle name="Standard 2 7" xfId="103" xr:uid="{68944E19-B97E-4714-98C2-743B5300C643}"/>
    <cellStyle name="Standard 2 7 2" xfId="268" xr:uid="{715BEE58-BD22-4F6D-AC7A-4787676AFD3C}"/>
    <cellStyle name="Standard 2 8" xfId="172" xr:uid="{2E2C69D8-7E97-4273-AA36-7F30285C7509}"/>
    <cellStyle name="Standard 2 8 2" xfId="335" xr:uid="{C7D47B83-60CF-4D61-AADF-36DF20BD0EC1}"/>
    <cellStyle name="Standard 3" xfId="9" xr:uid="{0B5CAFF1-7F16-4116-9644-C225C4871666}"/>
    <cellStyle name="Standard 4" xfId="23" xr:uid="{2F5D9D24-395A-42CB-BC00-8FE117BEF0B5}"/>
    <cellStyle name="Standard 4 2" xfId="52" xr:uid="{A9DB0F0A-0307-4401-B4F2-9B23A20D931B}"/>
    <cellStyle name="Standard 4 2 2" xfId="94" xr:uid="{E3E56C92-EB60-4F43-A614-C19F8B72D270}"/>
    <cellStyle name="Standard 4 2 2 2" xfId="163" xr:uid="{E9E213D3-6590-4243-BD07-C158A1E89F08}"/>
    <cellStyle name="Standard 4 2 2 2 2" xfId="326" xr:uid="{F71F95AE-F944-407A-B81F-C714E4E2575D}"/>
    <cellStyle name="Standard 4 2 2 3" xfId="259" xr:uid="{A664C0C8-D695-4B05-A389-5EE3EC210344}"/>
    <cellStyle name="Standard 4 2 3" xfId="121" xr:uid="{6B9CC247-C04F-405A-8D32-3DE86399E3E8}"/>
    <cellStyle name="Standard 4 2 3 2" xfId="286" xr:uid="{7B5C4145-1D9B-4D8A-A3F5-AA548A07207A}"/>
    <cellStyle name="Standard 4 2 4" xfId="223" xr:uid="{B3203108-460B-4BD1-8BAB-19A3DA353F0D}"/>
    <cellStyle name="Standard 4 3" xfId="36" xr:uid="{6DEC07A1-57FA-49AA-AF19-4D378D1C1C88}"/>
    <cellStyle name="Standard 4 3 2" xfId="131" xr:uid="{D5D8D2B1-6302-4C99-B0FB-9205778F6782}"/>
    <cellStyle name="Standard 4 3 2 2" xfId="296" xr:uid="{ED9CD6F9-1C06-48A1-8880-11EECD523905}"/>
    <cellStyle name="Standard 4 3 3" xfId="208" xr:uid="{A1A6760D-A6E8-4ECD-8B18-1B29990ACAC7}"/>
    <cellStyle name="Standard 4 4" xfId="80" xr:uid="{0C2DB5AE-C3B3-4202-9C77-04608CFD6B3A}"/>
    <cellStyle name="Standard 4 4 2" xfId="149" xr:uid="{C72831AD-15D7-42EB-9C0E-D9C2CA076198}"/>
    <cellStyle name="Standard 4 4 2 2" xfId="314" xr:uid="{78E9EBEB-7047-47F5-AEDF-B896F9F3A2F2}"/>
    <cellStyle name="Standard 4 4 3" xfId="247" xr:uid="{F985D95C-FEA6-4B80-BBA1-A5C77BF0260E}"/>
    <cellStyle name="Standard 4 5" xfId="107" xr:uid="{762A31A9-ED87-45FC-A842-57D5B7A2ADAE}"/>
    <cellStyle name="Standard 4 5 2" xfId="272" xr:uid="{ECE54EE7-CE80-4FF4-827D-8BDEA0501389}"/>
    <cellStyle name="Standard 4 6" xfId="176" xr:uid="{5A9DF269-A99F-4CFF-B8B5-483CD2623C1B}"/>
    <cellStyle name="Standard 4 6 2" xfId="339" xr:uid="{71D8995E-FA0D-4E83-A194-EF326F4CB7CC}"/>
    <cellStyle name="Standard 4 7" xfId="195" xr:uid="{466C67A1-81C6-491E-8EB8-F27CE94FD4C9}"/>
    <cellStyle name="Standard 5" xfId="184" xr:uid="{1FD48EF8-01B8-4521-B29C-7CBBDE7DF97E}"/>
    <cellStyle name="Standard 6" xfId="5" xr:uid="{16C5003E-C3A5-4CCF-9A58-DFF28CA041EA}"/>
    <cellStyle name="Standard 6 2" xfId="788" xr:uid="{00000000-0005-0000-0000-00004F010000}"/>
    <cellStyle name="Standard 7" xfId="470" xr:uid="{8CAE1519-C530-4ABC-9C07-ACCACDCA17EA}"/>
    <cellStyle name="Standard 7 2" xfId="1207" xr:uid="{C058A12D-ED05-45A8-9DB5-98F3AC04E190}"/>
    <cellStyle name="Standard 7 3" xfId="1009" xr:uid="{AE340EB2-E0D1-4CE7-A48D-FE30B897E76E}"/>
    <cellStyle name="Standard 8" xfId="382" xr:uid="{70079103-98B7-48A0-A3EF-27D4A375F912}"/>
    <cellStyle name="Standard 8 2" xfId="577" xr:uid="{41987246-0429-4159-BC42-C775E98A0CE8}"/>
    <cellStyle name="Standard 8 3" xfId="797" xr:uid="{00000000-0005-0000-0000-000051010000}"/>
    <cellStyle name="Standard 9" xfId="474" xr:uid="{12856DFD-0F12-4C95-A31E-9D4B845D61F5}"/>
    <cellStyle name="Standard 9 2" xfId="666" xr:uid="{F047AFB3-1A4F-408D-83FC-B17CA706D364}"/>
    <cellStyle name="Währung" xfId="2" builtinId="4"/>
    <cellStyle name="Währung 10" xfId="388" xr:uid="{862A5B43-67D4-408C-B077-AACB876CE447}"/>
    <cellStyle name="Währung 10 2" xfId="583" xr:uid="{0D654B5A-AC8C-4CA2-B375-D8D67A650371}"/>
    <cellStyle name="Währung 10 2 2" xfId="1914" xr:uid="{F6F490BF-A3FC-4B71-884D-A5170F0471B9}"/>
    <cellStyle name="Währung 10 2 3" xfId="1315" xr:uid="{C671D472-27B1-49FC-B9A2-786033DDD579}"/>
    <cellStyle name="Währung 10 3" xfId="695" xr:uid="{00000000-0005-0000-0000-000054010000}"/>
    <cellStyle name="Währung 10 3 2" xfId="1725" xr:uid="{32A0DA7C-4E1D-4BA0-BFF4-613B1EA0C07C}"/>
    <cellStyle name="Währung 10 3 3" xfId="1125" xr:uid="{3EFAB39C-91E0-442A-8D91-D9B366715757}"/>
    <cellStyle name="Währung 10 4" xfId="1528" xr:uid="{C2F7521E-001B-433F-AFFE-E00BCFC0F42A}"/>
    <cellStyle name="Währung 10 5" xfId="926" xr:uid="{EACBC286-E233-4CAF-921C-3E4A8CF21742}"/>
    <cellStyle name="Währung 11" xfId="477" xr:uid="{1AF5D450-E9D0-403C-8758-F2717B753E52}"/>
    <cellStyle name="Währung 11 2" xfId="669" xr:uid="{9ABE112A-72D7-4FA1-85DF-8269E9A72D2D}"/>
    <cellStyle name="Währung 11 2 2" xfId="1999" xr:uid="{CC9E2AC8-0B4C-4423-A83A-5D45F137AADA}"/>
    <cellStyle name="Währung 11 2 3" xfId="1400" xr:uid="{B1A24D46-4FBF-4F5F-AB22-15C12957F989}"/>
    <cellStyle name="Währung 11 3" xfId="1211" xr:uid="{48571CB6-E95F-47C5-8277-D5FC7953E7D2}"/>
    <cellStyle name="Währung 11 3 2" xfId="1810" xr:uid="{562B6C82-8ED9-4847-940C-0CD659671D54}"/>
    <cellStyle name="Währung 11 4" xfId="1615" xr:uid="{A9809F6F-9E22-40F8-B5E7-B038AFDE121A}"/>
    <cellStyle name="Währung 11 5" xfId="1015" xr:uid="{AEC35F7E-7589-4655-8F9F-C9C7F2FE7753}"/>
    <cellStyle name="Währung 12" xfId="487" xr:uid="{B2AC8E5C-4FEA-49CC-9184-7888CB80644B}"/>
    <cellStyle name="Währung 12 2" xfId="1220" xr:uid="{9F02F537-F037-4A55-86AB-B88BEB667F7D}"/>
    <cellStyle name="Währung 12 2 2" xfId="1819" xr:uid="{CF7B988D-C597-48AE-AC36-5E64D3276C4A}"/>
    <cellStyle name="Währung 12 3" xfId="1414" xr:uid="{6FA85342-5AAB-47AE-BE55-DD1CD52FD3D4}"/>
    <cellStyle name="Währung 12 4" xfId="809" xr:uid="{6D4808C4-8F50-445E-8631-33FC0052E093}"/>
    <cellStyle name="Währung 13" xfId="679" xr:uid="{00000000-0005-0000-0000-000014030000}"/>
    <cellStyle name="Währung 13 2" xfId="1630" xr:uid="{B0576576-49BD-4833-8E93-2C5647565700}"/>
    <cellStyle name="Währung 13 3" xfId="1030" xr:uid="{795AE183-85FF-4F6B-BF7B-67F738D3806A}"/>
    <cellStyle name="Währung 14" xfId="1409" xr:uid="{C715E3F4-6469-43F9-B5E5-258626332598}"/>
    <cellStyle name="Währung 15" xfId="801" xr:uid="{AC7E718C-88B9-4D97-A51C-A15753823965}"/>
    <cellStyle name="Währung 2" xfId="10" xr:uid="{8FEACA2F-CC2E-4D32-9924-4C02D1485A18}"/>
    <cellStyle name="Währung 2 10" xfId="1033" xr:uid="{1DA30674-44C0-4439-B519-C49D04AC4FDD}"/>
    <cellStyle name="Währung 2 10 2" xfId="1633" xr:uid="{29F080B9-2E41-46ED-9469-3E1ED54BCA17}"/>
    <cellStyle name="Währung 2 11" xfId="1411" xr:uid="{523B4FD5-EF2D-4B69-ACA6-C70E1727ED07}"/>
    <cellStyle name="Währung 2 12" xfId="805" xr:uid="{AC464784-8FB2-4156-9596-DD0493D7ABEF}"/>
    <cellStyle name="Währung 2 2" xfId="24" xr:uid="{83E7DFC1-A041-4FEB-B68A-E7F96EE8BBDA}"/>
    <cellStyle name="Währung 2 2 10" xfId="385" xr:uid="{53598DC0-73AE-4CB8-8649-A21F5F14D783}"/>
    <cellStyle name="Währung 2 2 10 2" xfId="580" xr:uid="{912F8F32-6FC6-4A91-BF49-9FF85CDC046B}"/>
    <cellStyle name="Währung 2 2 10 2 2" xfId="1911" xr:uid="{BFC56EB4-D824-4FD7-B7EA-DB1C6613CAA0}"/>
    <cellStyle name="Währung 2 2 10 2 3" xfId="1312" xr:uid="{09F4E17F-9D77-4E1A-988C-B41C16A544DD}"/>
    <cellStyle name="Währung 2 2 10 3" xfId="1122" xr:uid="{306EBCB0-4896-470E-A606-E1B14A3821C9}"/>
    <cellStyle name="Währung 2 2 10 3 2" xfId="1722" xr:uid="{072E8B8C-813F-4263-845B-984F2764E516}"/>
    <cellStyle name="Währung 2 2 10 4" xfId="1506" xr:uid="{0EE8E03F-920E-4B84-A69D-435B3E1506AE}"/>
    <cellStyle name="Währung 2 2 10 5" xfId="902" xr:uid="{01186280-1F43-4929-AC4E-F388E1F66964}"/>
    <cellStyle name="Währung 2 2 11" xfId="478" xr:uid="{77BF98CF-80C3-4487-9A90-E3E58DC4F302}"/>
    <cellStyle name="Währung 2 2 11 2" xfId="670" xr:uid="{716D0F77-7CC1-4961-917A-6C31A878BF07}"/>
    <cellStyle name="Währung 2 2 11 2 2" xfId="2000" xr:uid="{6833214B-BC53-4CD9-9A4A-5CF0003B5DBD}"/>
    <cellStyle name="Währung 2 2 11 2 3" xfId="1401" xr:uid="{B12C1847-BEAE-4B55-A9BC-994FD7D385E1}"/>
    <cellStyle name="Währung 2 2 11 3" xfId="1212" xr:uid="{16C45790-D8E3-4EE7-AF1F-6CC295F3EBA8}"/>
    <cellStyle name="Währung 2 2 11 3 2" xfId="1811" xr:uid="{0D87E62E-84DE-48F2-AE25-85139F510941}"/>
    <cellStyle name="Währung 2 2 11 4" xfId="1525" xr:uid="{9297AB5E-57DA-4353-A0B1-FF21AB46EC24}"/>
    <cellStyle name="Währung 2 2 11 5" xfId="923" xr:uid="{E123EB50-E192-4A54-A4E6-1E9A2261F97A}"/>
    <cellStyle name="Währung 2 2 12" xfId="491" xr:uid="{93B8AB5F-4900-4391-9CDD-702D91E9871F}"/>
    <cellStyle name="Währung 2 2 12 2" xfId="1224" xr:uid="{C3876C3B-EA0E-4B16-AE47-681C248EE882}"/>
    <cellStyle name="Währung 2 2 12 2 2" xfId="1823" xr:uid="{D02C8FE2-EF3B-4228-8BE6-3CE94666921A}"/>
    <cellStyle name="Währung 2 2 12 3" xfId="1612" xr:uid="{A3BAF91F-F108-415E-836C-E5EF3BE05D10}"/>
    <cellStyle name="Währung 2 2 12 4" xfId="1012" xr:uid="{0BDCE993-9DBD-40AD-8C6D-1E636081A17C}"/>
    <cellStyle name="Währung 2 2 13" xfId="687" xr:uid="{00000000-0005-0000-0000-000056010000}"/>
    <cellStyle name="Währung 2 2 13 2" xfId="1418" xr:uid="{85527D02-B332-42FB-88EE-5621DA51719F}"/>
    <cellStyle name="Währung 2 2 13 3" xfId="813" xr:uid="{73364FD6-5387-4FC4-8369-C9437C1F1656}"/>
    <cellStyle name="Währung 2 2 14" xfId="1034" xr:uid="{9625D5A8-0235-46EE-87F0-729A69C77D6A}"/>
    <cellStyle name="Währung 2 2 14 2" xfId="1634" xr:uid="{88F38B07-7E53-4850-B03D-0DABCC070125}"/>
    <cellStyle name="Währung 2 2 15" xfId="1413" xr:uid="{2D74D891-6764-4F76-A19C-589556CA0E6E}"/>
    <cellStyle name="Währung 2 2 16" xfId="807" xr:uid="{25988850-8F3D-43B0-AFFD-9D1D7B8FA9E9}"/>
    <cellStyle name="Währung 2 2 2" xfId="53" xr:uid="{ECD00BF2-1696-4892-9BBB-2DD5D7806055}"/>
    <cellStyle name="Währung 2 2 2 10" xfId="694" xr:uid="{00000000-0005-0000-0000-000057010000}"/>
    <cellStyle name="Währung 2 2 2 10 2" xfId="1636" xr:uid="{86044E28-1571-4683-A1CE-B766F4A6A105}"/>
    <cellStyle name="Währung 2 2 2 10 3" xfId="1036" xr:uid="{B8ADD8B6-1694-4A65-8CE8-4550088A4A1A}"/>
    <cellStyle name="Währung 2 2 2 11" xfId="1420" xr:uid="{5448362F-DDB5-4551-BCB9-63FB594944BD}"/>
    <cellStyle name="Währung 2 2 2 12" xfId="815" xr:uid="{62205E58-AB15-4843-B62F-E81B6FED5A34}"/>
    <cellStyle name="Währung 2 2 2 2" xfId="95" xr:uid="{CD9C9788-B7AF-48D6-8222-6FFC3D3223DF}"/>
    <cellStyle name="Währung 2 2 2 2 10" xfId="824" xr:uid="{FD9D5970-033D-49AA-9980-9BFBB91198E7}"/>
    <cellStyle name="Währung 2 2 2 2 2" xfId="164" xr:uid="{7B1F363D-E700-462D-903B-F74CF5215237}"/>
    <cellStyle name="Währung 2 2 2 2 2 2" xfId="327" xr:uid="{AF869B02-1D5F-4F1B-A84F-7BB8F510D0BE}"/>
    <cellStyle name="Währung 2 2 2 2 2 2 2" xfId="446" xr:uid="{70512989-5382-48D7-BCE4-70E9B6DA6E44}"/>
    <cellStyle name="Währung 2 2 2 2 2 2 2 2" xfId="641" xr:uid="{CAF7F30E-DFF5-4A4B-8D60-E0498150EEE3}"/>
    <cellStyle name="Währung 2 2 2 2 2 2 2 2 2" xfId="1972" xr:uid="{86075AB6-F214-42F7-82DD-7808279453AD}"/>
    <cellStyle name="Währung 2 2 2 2 2 2 2 2 3" xfId="1373" xr:uid="{256640F7-028D-4741-B2FF-C90FFCD099D3}"/>
    <cellStyle name="Währung 2 2 2 2 2 2 2 3" xfId="1183" xr:uid="{E5D51BFA-EFFB-43EF-AFEC-AA0BF7DBA8C3}"/>
    <cellStyle name="Währung 2 2 2 2 2 2 2 3 2" xfId="1783" xr:uid="{BAA5E8A9-64A4-4609-AA2E-7071EEE99200}"/>
    <cellStyle name="Währung 2 2 2 2 2 2 2 4" xfId="1586" xr:uid="{DECB0E88-3028-4F2A-9186-60F804D18B70}"/>
    <cellStyle name="Währung 2 2 2 2 2 2 2 5" xfId="984" xr:uid="{F6C179AA-7AB3-4ACC-8721-25B63A48C5E6}"/>
    <cellStyle name="Währung 2 2 2 2 2 2 3" xfId="552" xr:uid="{2E03E9E3-5B82-4248-8B87-D91644C67474}"/>
    <cellStyle name="Währung 2 2 2 2 2 2 3 2" xfId="1884" xr:uid="{84E9444C-5BCA-46AA-B422-B1134BE3DC00}"/>
    <cellStyle name="Währung 2 2 2 2 2 2 3 3" xfId="1285" xr:uid="{A53FA597-19A9-4D81-896C-71F4DD67A532}"/>
    <cellStyle name="Währung 2 2 2 2 2 2 4" xfId="747" xr:uid="{00000000-0005-0000-0000-00005A010000}"/>
    <cellStyle name="Währung 2 2 2 2 2 2 4 2" xfId="1695" xr:uid="{5CD00654-15A0-42EE-BF06-341D5160D8B2}"/>
    <cellStyle name="Währung 2 2 2 2 2 2 4 3" xfId="1095" xr:uid="{13C94803-DD52-4DA2-B1C2-5DA8FF711577}"/>
    <cellStyle name="Währung 2 2 2 2 2 2 5" xfId="1479" xr:uid="{314AE7FF-030A-4524-8E58-D1D4AD766480}"/>
    <cellStyle name="Währung 2 2 2 2 2 2 6" xfId="874" xr:uid="{7BFF411D-C19D-4D3B-BF12-0B0D3BE27DD8}"/>
    <cellStyle name="Währung 2 2 2 2 2 3" xfId="376" xr:uid="{69B6534D-C5B5-4FBB-9194-6C103E12E03D}"/>
    <cellStyle name="Währung 2 2 2 2 2 3 2" xfId="468" xr:uid="{42A1E130-9ACC-4380-898B-A6E14C14E960}"/>
    <cellStyle name="Währung 2 2 2 2 2 3 2 2" xfId="663" xr:uid="{D491A157-D24C-4F49-8A9C-DAA39BBE6626}"/>
    <cellStyle name="Währung 2 2 2 2 2 3 2 2 2" xfId="1994" xr:uid="{E59935C5-A335-4007-821A-C6996AC72EF0}"/>
    <cellStyle name="Währung 2 2 2 2 2 3 2 2 3" xfId="1395" xr:uid="{5B451B5E-11CC-40F2-98A5-28D77ECCE444}"/>
    <cellStyle name="Währung 2 2 2 2 2 3 2 3" xfId="1205" xr:uid="{504DD397-D25B-4E0E-8302-71B9E49113BB}"/>
    <cellStyle name="Währung 2 2 2 2 2 3 2 3 2" xfId="1805" xr:uid="{8A44865F-E0CC-48F9-834B-65FF3BF370C0}"/>
    <cellStyle name="Währung 2 2 2 2 2 3 2 4" xfId="1608" xr:uid="{76417898-E376-4922-9BF3-15492E5EB7D6}"/>
    <cellStyle name="Währung 2 2 2 2 2 3 2 5" xfId="1006" xr:uid="{407040FA-401F-4E30-842D-E25F57A88EB4}"/>
    <cellStyle name="Währung 2 2 2 2 2 3 3" xfId="574" xr:uid="{CE5B9F84-889D-48CF-99F0-8DD6FEE1175C}"/>
    <cellStyle name="Währung 2 2 2 2 2 3 3 2" xfId="1906" xr:uid="{44B2EC3A-2DC0-4EC5-B207-E2E62D1EB36D}"/>
    <cellStyle name="Währung 2 2 2 2 2 3 3 3" xfId="1307" xr:uid="{B5A69470-8C57-4646-BE1D-FAC731D4F45B}"/>
    <cellStyle name="Währung 2 2 2 2 2 3 4" xfId="783" xr:uid="{00000000-0005-0000-0000-00005B010000}"/>
    <cellStyle name="Währung 2 2 2 2 2 3 4 2" xfId="1717" xr:uid="{62E64F89-B0C2-4317-A04C-FF55427EB46B}"/>
    <cellStyle name="Währung 2 2 2 2 2 3 4 3" xfId="1117" xr:uid="{3000090E-27E1-47AF-A66F-4833B4E27AE4}"/>
    <cellStyle name="Währung 2 2 2 2 2 3 5" xfId="1501" xr:uid="{5286F7CE-2B17-44D4-8317-BD019A1BD511}"/>
    <cellStyle name="Währung 2 2 2 2 2 3 6" xfId="896" xr:uid="{11223558-3609-4E62-B9CB-4AB27AC748B3}"/>
    <cellStyle name="Währung 2 2 2 2 2 4" xfId="401" xr:uid="{5EAB062F-C276-4570-BE1B-AAFBC7EE2C99}"/>
    <cellStyle name="Währung 2 2 2 2 2 4 2" xfId="596" xr:uid="{B2E2B6CC-B48B-4DC8-829F-F1E820CFA6B9}"/>
    <cellStyle name="Währung 2 2 2 2 2 4 2 2" xfId="1927" xr:uid="{0776EA8C-6E67-44AC-A084-CC1191C51BB6}"/>
    <cellStyle name="Währung 2 2 2 2 2 4 2 3" xfId="1328" xr:uid="{43AA5346-D3F3-4C0C-A774-22343CE77CC2}"/>
    <cellStyle name="Währung 2 2 2 2 2 4 3" xfId="1138" xr:uid="{84F352B6-EE04-4692-8F3F-00CA121AB1FA}"/>
    <cellStyle name="Währung 2 2 2 2 2 4 3 2" xfId="1738" xr:uid="{3BB26469-B520-4F87-BEAC-96AAB5728AD9}"/>
    <cellStyle name="Währung 2 2 2 2 2 4 4" xfId="1522" xr:uid="{78697AAF-3F29-423B-9A91-DFCACB8C4AE9}"/>
    <cellStyle name="Währung 2 2 2 2 2 4 5" xfId="918" xr:uid="{4EC510C1-1216-4663-81FD-528D2BA1901D}"/>
    <cellStyle name="Währung 2 2 2 2 2 5" xfId="507" xr:uid="{47D7E890-1580-4F3F-B5D2-898079AAB222}"/>
    <cellStyle name="Währung 2 2 2 2 2 5 2" xfId="1240" xr:uid="{A960DE8E-CB2F-446D-98D0-1C18B51C66D9}"/>
    <cellStyle name="Währung 2 2 2 2 2 5 2 2" xfId="1839" xr:uid="{6330D579-1044-4270-81F8-A0ED25146414}"/>
    <cellStyle name="Währung 2 2 2 2 2 5 3" xfId="1541" xr:uid="{B6D28D37-A05D-4504-A07D-8BCA42752CFB}"/>
    <cellStyle name="Währung 2 2 2 2 2 5 4" xfId="939" xr:uid="{72414148-C9EA-4BCB-B09B-1E7F6F89DB7C}"/>
    <cellStyle name="Währung 2 2 2 2 2 6" xfId="726" xr:uid="{00000000-0005-0000-0000-000059010000}"/>
    <cellStyle name="Währung 2 2 2 2 2 6 2" xfId="1628" xr:uid="{BD42CF2C-CA5D-4F3C-9C03-F7F5A889EF20}"/>
    <cellStyle name="Währung 2 2 2 2 2 6 3" xfId="1028" xr:uid="{3E1A73E5-A177-4A98-92DC-81213909BA06}"/>
    <cellStyle name="Währung 2 2 2 2 2 7" xfId="1050" xr:uid="{109AFDAF-7D4F-4385-ADAA-860194088F2B}"/>
    <cellStyle name="Währung 2 2 2 2 2 7 2" xfId="1650" xr:uid="{E5315951-3FC2-4656-AF3B-9900125F6C36}"/>
    <cellStyle name="Währung 2 2 2 2 2 8" xfId="1434" xr:uid="{96E03D07-1767-4F7F-BF71-13A1C3398CD4}"/>
    <cellStyle name="Währung 2 2 2 2 2 9" xfId="829" xr:uid="{81C2DA0A-0BE0-41D2-A1C9-9C565018A54B}"/>
    <cellStyle name="Währung 2 2 2 2 3" xfId="260" xr:uid="{B548D2F6-642E-4F2C-8358-05F523B26505}"/>
    <cellStyle name="Währung 2 2 2 2 3 2" xfId="433" xr:uid="{7A15403D-96EE-4C6B-BD0F-EB8B434A7BF6}"/>
    <cellStyle name="Währung 2 2 2 2 3 2 2" xfId="628" xr:uid="{0715995A-5279-4A80-96E9-1B3853B262C2}"/>
    <cellStyle name="Währung 2 2 2 2 3 2 2 2" xfId="1959" xr:uid="{B88843A6-1218-4394-AD2C-E01A86D7FA9C}"/>
    <cellStyle name="Währung 2 2 2 2 3 2 2 3" xfId="1360" xr:uid="{FAB71438-0C32-408B-BD05-28B035D8CFB7}"/>
    <cellStyle name="Währung 2 2 2 2 3 2 3" xfId="1170" xr:uid="{C7324E66-6790-4CE4-AA2A-BC809162EAF9}"/>
    <cellStyle name="Währung 2 2 2 2 3 2 3 2" xfId="1770" xr:uid="{349F6B39-51FB-422C-B136-C22AE3BEDAAF}"/>
    <cellStyle name="Währung 2 2 2 2 3 2 4" xfId="1573" xr:uid="{D9DDB4C8-B267-4841-85D4-C9072A410070}"/>
    <cellStyle name="Währung 2 2 2 2 3 2 5" xfId="971" xr:uid="{B9167363-EA56-44C9-8DF3-C52E12490252}"/>
    <cellStyle name="Währung 2 2 2 2 3 3" xfId="539" xr:uid="{14A08AD1-810A-4FD0-901C-309DA67A4A86}"/>
    <cellStyle name="Währung 2 2 2 2 3 3 2" xfId="1871" xr:uid="{4ACC3B58-1449-46C3-AF3D-80D6E22F8751}"/>
    <cellStyle name="Währung 2 2 2 2 3 3 3" xfId="1272" xr:uid="{FEFA2FED-093F-43E3-BED8-918B2DF4E596}"/>
    <cellStyle name="Währung 2 2 2 2 3 4" xfId="742" xr:uid="{00000000-0005-0000-0000-00005C010000}"/>
    <cellStyle name="Währung 2 2 2 2 3 4 2" xfId="1682" xr:uid="{5DFCEAB4-8CCC-4111-ACC6-E7D50C66E807}"/>
    <cellStyle name="Währung 2 2 2 2 3 4 3" xfId="1082" xr:uid="{5909D4F7-E762-4FE5-B536-CD1D5A5407FC}"/>
    <cellStyle name="Währung 2 2 2 2 3 5" xfId="1466" xr:uid="{E4925047-308E-4DB5-B6E1-1F1A04F134D6}"/>
    <cellStyle name="Währung 2 2 2 2 3 6" xfId="861" xr:uid="{245EE227-B5BC-4032-83BA-FDBC477F5C55}"/>
    <cellStyle name="Währung 2 2 2 2 4" xfId="364" xr:uid="{0820DFB8-87AB-401F-9542-13D07A427B80}"/>
    <cellStyle name="Währung 2 2 2 2 4 2" xfId="463" xr:uid="{3B4EBD3C-04C3-4A69-BF98-ABD38252E6A9}"/>
    <cellStyle name="Währung 2 2 2 2 4 2 2" xfId="658" xr:uid="{48A986E0-DB55-477C-B812-14A0B81CD4F9}"/>
    <cellStyle name="Währung 2 2 2 2 4 2 2 2" xfId="1989" xr:uid="{53A7C789-B6CC-44B1-B5C1-2B376E262359}"/>
    <cellStyle name="Währung 2 2 2 2 4 2 2 3" xfId="1390" xr:uid="{5A129865-5E7A-4E06-9B46-98134DC7E55F}"/>
    <cellStyle name="Währung 2 2 2 2 4 2 3" xfId="1200" xr:uid="{FA996FDA-E8A8-4045-A673-844625E20190}"/>
    <cellStyle name="Währung 2 2 2 2 4 2 3 2" xfId="1800" xr:uid="{403E11CE-A1D1-4087-B2D0-286BB4BBE42B}"/>
    <cellStyle name="Währung 2 2 2 2 4 2 4" xfId="1603" xr:uid="{5A264DF0-9200-4016-9538-CAECFC753DEF}"/>
    <cellStyle name="Währung 2 2 2 2 4 2 5" xfId="1001" xr:uid="{53BB8D00-0A3B-4E38-BC30-720D84EE3BFC}"/>
    <cellStyle name="Währung 2 2 2 2 4 3" xfId="569" xr:uid="{87A672F7-2102-416A-B19E-2EE44B84A870}"/>
    <cellStyle name="Währung 2 2 2 2 4 3 2" xfId="1901" xr:uid="{DDB3F77C-729A-4EAD-A6FB-B52D7BC597A2}"/>
    <cellStyle name="Währung 2 2 2 2 4 3 3" xfId="1302" xr:uid="{27944B72-BB2D-4BFD-94C5-08DCCECE5822}"/>
    <cellStyle name="Währung 2 2 2 2 4 4" xfId="771" xr:uid="{00000000-0005-0000-0000-00005D010000}"/>
    <cellStyle name="Währung 2 2 2 2 4 4 2" xfId="1712" xr:uid="{F32D4AEA-A272-46A2-A99A-5ADF92641354}"/>
    <cellStyle name="Währung 2 2 2 2 4 4 3" xfId="1112" xr:uid="{C305E72E-A363-4CEA-8CAE-B0965696777D}"/>
    <cellStyle name="Währung 2 2 2 2 4 5" xfId="1496" xr:uid="{7B20BD1B-2261-4AFD-9D1E-E57FFBB09CEE}"/>
    <cellStyle name="Währung 2 2 2 2 4 6" xfId="891" xr:uid="{7213E999-04C4-4286-85BB-7A2E098A6F38}"/>
    <cellStyle name="Währung 2 2 2 2 5" xfId="396" xr:uid="{DE593F8B-B73A-434F-BBAE-D11B0A45696A}"/>
    <cellStyle name="Währung 2 2 2 2 5 2" xfId="591" xr:uid="{B0EFC2F1-0F33-4FFD-BCA6-FAD63A10C41F}"/>
    <cellStyle name="Währung 2 2 2 2 5 2 2" xfId="1922" xr:uid="{BDA4642A-3F5D-449A-8589-758CA2DEA496}"/>
    <cellStyle name="Währung 2 2 2 2 5 2 3" xfId="1323" xr:uid="{4D60F7EC-E027-4E35-B4C9-BAFE47D992FD}"/>
    <cellStyle name="Währung 2 2 2 2 5 3" xfId="1133" xr:uid="{34C192C0-27D7-44C4-BE66-F431BFDAAD06}"/>
    <cellStyle name="Währung 2 2 2 2 5 3 2" xfId="1733" xr:uid="{56AB8B96-F44D-4475-BB83-B59DFFBF61D5}"/>
    <cellStyle name="Währung 2 2 2 2 5 4" xfId="1517" xr:uid="{4C7D4E67-2F28-4490-9883-CA60BBF03517}"/>
    <cellStyle name="Währung 2 2 2 2 5 5" xfId="913" xr:uid="{2FCEABC4-B4E3-40BF-BF39-593B7BFAA529}"/>
    <cellStyle name="Währung 2 2 2 2 6" xfId="485" xr:uid="{C658E141-7591-4E21-AFC5-B3446571B68E}"/>
    <cellStyle name="Währung 2 2 2 2 6 2" xfId="676" xr:uid="{8D2270F5-2799-44CF-BF69-900936939B90}"/>
    <cellStyle name="Währung 2 2 2 2 6 2 2" xfId="2006" xr:uid="{77E30D8A-414F-4F42-95B1-83EF3C5D6FB7}"/>
    <cellStyle name="Währung 2 2 2 2 6 2 3" xfId="1407" xr:uid="{7CBDB1EE-0588-418F-9B9B-6A32ADD2A50A}"/>
    <cellStyle name="Währung 2 2 2 2 6 3" xfId="1218" xr:uid="{141ACFD0-BE97-4FFE-92FA-AF5276236395}"/>
    <cellStyle name="Währung 2 2 2 2 6 3 2" xfId="1817" xr:uid="{DF98BE42-8DA2-4337-8A0B-9812B5543ECB}"/>
    <cellStyle name="Währung 2 2 2 2 6 4" xfId="1536" xr:uid="{CAFE5888-3290-4CD7-8FC9-7F9F53E4BB84}"/>
    <cellStyle name="Währung 2 2 2 2 6 5" xfId="934" xr:uid="{FA20CB28-DAF0-44DB-9E60-2D5BA87827AC}"/>
    <cellStyle name="Währung 2 2 2 2 7" xfId="502" xr:uid="{07350284-9529-4D1A-A080-02F938FB3FE0}"/>
    <cellStyle name="Währung 2 2 2 2 7 2" xfId="1235" xr:uid="{C41C6D7D-B47D-4BCB-A211-F22EBB613AB5}"/>
    <cellStyle name="Währung 2 2 2 2 7 2 2" xfId="1834" xr:uid="{A3E8D03C-A892-44E7-983C-BDBD756A9055}"/>
    <cellStyle name="Währung 2 2 2 2 7 3" xfId="1623" xr:uid="{28CEEEA2-03D5-42DA-BFF2-5B0997089FE0}"/>
    <cellStyle name="Währung 2 2 2 2 7 4" xfId="1023" xr:uid="{A394CC59-A8A8-41C5-8C1D-B8163FDCDBBC}"/>
    <cellStyle name="Währung 2 2 2 2 8" xfId="713" xr:uid="{00000000-0005-0000-0000-000058010000}"/>
    <cellStyle name="Währung 2 2 2 2 8 2" xfId="1645" xr:uid="{130540F3-242B-4307-82F6-5A31FB2C1E48}"/>
    <cellStyle name="Währung 2 2 2 2 8 3" xfId="1045" xr:uid="{66772A69-ED42-4D0F-B8D4-6A719719F5B7}"/>
    <cellStyle name="Währung 2 2 2 2 9" xfId="1429" xr:uid="{F3FD36CE-0846-4782-91EF-301707E1715B}"/>
    <cellStyle name="Währung 2 2 2 3" xfId="64" xr:uid="{30A6BC56-530B-4427-A7C9-C86587154067}"/>
    <cellStyle name="Währung 2 2 2 3 2" xfId="233" xr:uid="{CC0D985F-1703-4346-8EA0-8F05A1753A1A}"/>
    <cellStyle name="Währung 2 2 2 3 2 2" xfId="425" xr:uid="{A34C54A5-71D9-4E6E-83F9-06A5DA968C2B}"/>
    <cellStyle name="Währung 2 2 2 3 2 2 2" xfId="620" xr:uid="{9CF99005-0650-4036-8A82-FB45534F3839}"/>
    <cellStyle name="Währung 2 2 2 3 2 2 2 2" xfId="1951" xr:uid="{46E2AD36-80B6-4882-87FA-C0F86C3D950F}"/>
    <cellStyle name="Währung 2 2 2 3 2 2 2 3" xfId="1352" xr:uid="{F9C5663E-7F1E-46CF-B9C9-6BD7A4BA5B97}"/>
    <cellStyle name="Währung 2 2 2 3 2 2 3" xfId="1162" xr:uid="{5FE2598B-EF41-4181-A57A-813584E1343E}"/>
    <cellStyle name="Währung 2 2 2 3 2 2 3 2" xfId="1762" xr:uid="{D765C118-ACCC-4925-899B-F82E7639F897}"/>
    <cellStyle name="Währung 2 2 2 3 2 2 4" xfId="1565" xr:uid="{31A6706B-E58C-4977-A042-74301CB8CE94}"/>
    <cellStyle name="Währung 2 2 2 3 2 2 5" xfId="963" xr:uid="{B4678598-09C6-417C-8DA1-7E8A7C211D44}"/>
    <cellStyle name="Währung 2 2 2 3 2 3" xfId="531" xr:uid="{2D1A6381-3E4B-467F-B2C6-8BF37E3B5235}"/>
    <cellStyle name="Währung 2 2 2 3 2 3 2" xfId="1863" xr:uid="{45C65C84-6BFB-4C60-87F8-1FD33A6F08FC}"/>
    <cellStyle name="Währung 2 2 2 3 2 3 3" xfId="1264" xr:uid="{0E781106-FF30-445F-B1B5-7D1D362D7B21}"/>
    <cellStyle name="Währung 2 2 2 3 2 4" xfId="739" xr:uid="{00000000-0005-0000-0000-00005F010000}"/>
    <cellStyle name="Währung 2 2 2 3 2 4 2" xfId="1674" xr:uid="{A3298658-FA0C-4B90-8D6E-E630A84C3F2E}"/>
    <cellStyle name="Währung 2 2 2 3 2 4 3" xfId="1074" xr:uid="{66473078-1ACE-4B18-9EE4-FCACDD693793}"/>
    <cellStyle name="Währung 2 2 2 3 2 5" xfId="1458" xr:uid="{97EF3CC4-1351-42F9-9A5D-C949E49DF1FC}"/>
    <cellStyle name="Währung 2 2 2 3 2 6" xfId="853" xr:uid="{180D9F76-7648-4095-887F-8E57010E40A9}"/>
    <cellStyle name="Währung 2 2 2 3 3" xfId="356" xr:uid="{536CE21F-2908-465E-9B92-E5FE46334A39}"/>
    <cellStyle name="Währung 2 2 2 3 3 2" xfId="459" xr:uid="{060D8703-B200-4AA1-9505-6B77A879074D}"/>
    <cellStyle name="Währung 2 2 2 3 3 2 2" xfId="654" xr:uid="{B609D9C1-4D8B-4230-8321-F31D9C288690}"/>
    <cellStyle name="Währung 2 2 2 3 3 2 2 2" xfId="1985" xr:uid="{FE92E217-6915-4660-A7D0-A48647D5AB34}"/>
    <cellStyle name="Währung 2 2 2 3 3 2 2 3" xfId="1386" xr:uid="{66A24515-F49F-4FB1-9D31-55C431A3C38D}"/>
    <cellStyle name="Währung 2 2 2 3 3 2 3" xfId="1196" xr:uid="{1B53E384-88BE-4A37-BB0A-8864BB789958}"/>
    <cellStyle name="Währung 2 2 2 3 3 2 3 2" xfId="1796" xr:uid="{E365A063-36DF-43E2-B952-1A39D5A152D5}"/>
    <cellStyle name="Währung 2 2 2 3 3 2 4" xfId="1599" xr:uid="{062606C9-29C9-4796-BDE8-CF54C0F64A81}"/>
    <cellStyle name="Währung 2 2 2 3 3 2 5" xfId="997" xr:uid="{EFB92463-9350-4057-8DAD-8F0D64668CC9}"/>
    <cellStyle name="Währung 2 2 2 3 3 3" xfId="565" xr:uid="{4DACE04F-BB2A-4F1B-9207-DCADAB6478EE}"/>
    <cellStyle name="Währung 2 2 2 3 3 3 2" xfId="1897" xr:uid="{BA141A17-39EE-41B0-990C-B017C53292A5}"/>
    <cellStyle name="Währung 2 2 2 3 3 3 3" xfId="1298" xr:uid="{07986BB3-53DA-4533-8F3D-268EEC0BA9FF}"/>
    <cellStyle name="Währung 2 2 2 3 3 4" xfId="763" xr:uid="{00000000-0005-0000-0000-000060010000}"/>
    <cellStyle name="Währung 2 2 2 3 3 4 2" xfId="1708" xr:uid="{786B8A4E-D5B4-4DDB-B1E8-F9D7660EC93D}"/>
    <cellStyle name="Währung 2 2 2 3 3 4 3" xfId="1108" xr:uid="{014786C9-B4C5-4570-8820-46DED34E2B70}"/>
    <cellStyle name="Währung 2 2 2 3 3 5" xfId="1492" xr:uid="{AB1A479D-1E70-413A-8DBF-14BBB2D5FBA6}"/>
    <cellStyle name="Währung 2 2 2 3 3 6" xfId="887" xr:uid="{5DD949D0-F5D3-488E-AF99-3D22CC08DAEA}"/>
    <cellStyle name="Währung 2 2 2 3 4" xfId="392" xr:uid="{6B25B2AF-B35C-4FB5-B430-96DB7E718C6E}"/>
    <cellStyle name="Währung 2 2 2 3 4 2" xfId="587" xr:uid="{94A7D038-FD01-408E-9346-024F1D950C1C}"/>
    <cellStyle name="Währung 2 2 2 3 4 2 2" xfId="1918" xr:uid="{457094DD-8B62-4570-81CF-B433736E9172}"/>
    <cellStyle name="Währung 2 2 2 3 4 2 3" xfId="1319" xr:uid="{E57199A5-49DF-452B-BAD8-8DC186B63DA3}"/>
    <cellStyle name="Währung 2 2 2 3 4 3" xfId="1129" xr:uid="{6E73BD59-7AEE-4D5E-9F84-893AACFE9A9A}"/>
    <cellStyle name="Währung 2 2 2 3 4 3 2" xfId="1729" xr:uid="{D4397BD0-B1D6-44AC-BB57-23745C4CCFB4}"/>
    <cellStyle name="Währung 2 2 2 3 4 4" xfId="1513" xr:uid="{CE8FA5B6-5AED-463A-B957-E2F68F5DB8BA}"/>
    <cellStyle name="Währung 2 2 2 3 4 5" xfId="909" xr:uid="{A94CDEF1-53C8-40FD-A7B4-75C7657A62AA}"/>
    <cellStyle name="Währung 2 2 2 3 5" xfId="483" xr:uid="{ED0FB45C-8C6A-455E-8F5F-67FD325F785A}"/>
    <cellStyle name="Währung 2 2 2 3 5 2" xfId="674" xr:uid="{303FEE6B-F676-4411-8EB6-F98F6B120CEF}"/>
    <cellStyle name="Währung 2 2 2 3 5 2 2" xfId="2004" xr:uid="{275D816A-4E10-4702-9674-949C14581B8E}"/>
    <cellStyle name="Währung 2 2 2 3 5 2 3" xfId="1405" xr:uid="{4708C17B-ED7A-44E5-9657-8B37CA9FAD09}"/>
    <cellStyle name="Währung 2 2 2 3 5 3" xfId="1216" xr:uid="{A204D372-00A4-4DBE-946A-6B8B91C0845E}"/>
    <cellStyle name="Währung 2 2 2 3 5 3 2" xfId="1815" xr:uid="{6EE31207-5C8F-414C-9534-EB8CF07CF394}"/>
    <cellStyle name="Währung 2 2 2 3 5 4" xfId="1532" xr:uid="{366537DB-1DA5-42C1-89AA-5E5F3BB20717}"/>
    <cellStyle name="Währung 2 2 2 3 5 5" xfId="930" xr:uid="{0BDF0115-36DB-4C96-840B-AFE1109D17BD}"/>
    <cellStyle name="Währung 2 2 2 3 6" xfId="498" xr:uid="{8D1109E7-BDBD-4F40-B422-EDC8438FFC8A}"/>
    <cellStyle name="Währung 2 2 2 3 6 2" xfId="1231" xr:uid="{B8DFA0DD-85BE-4F76-B6E1-C8DE836FE521}"/>
    <cellStyle name="Währung 2 2 2 3 6 2 2" xfId="1830" xr:uid="{225A11D4-7E10-4DE6-B7BE-24C8BDA04CE3}"/>
    <cellStyle name="Währung 2 2 2 3 6 3" xfId="1619" xr:uid="{29BE70FE-5AC9-4A43-B3EF-5F7D9702D63B}"/>
    <cellStyle name="Währung 2 2 2 3 6 4" xfId="1019" xr:uid="{75FFA3F8-40FB-4F8E-8BCC-F77E378306F2}"/>
    <cellStyle name="Währung 2 2 2 3 7" xfId="704" xr:uid="{00000000-0005-0000-0000-00005E010000}"/>
    <cellStyle name="Währung 2 2 2 3 7 2" xfId="1641" xr:uid="{53436274-7DD4-4B03-A386-EDA4F26F7B72}"/>
    <cellStyle name="Währung 2 2 2 3 7 3" xfId="1041" xr:uid="{314FAA50-A854-42F6-9381-14F1EF7979AB}"/>
    <cellStyle name="Währung 2 2 2 3 8" xfId="1425" xr:uid="{B7FADB5A-3A80-41ED-B911-D64B9BD7D57D}"/>
    <cellStyle name="Währung 2 2 2 3 9" xfId="820" xr:uid="{C470EE47-6218-4A0C-9CB2-00BD61CB0B97}"/>
    <cellStyle name="Währung 2 2 2 4" xfId="122" xr:uid="{D0B0E30F-EC23-4CE6-83F7-45B2D9D3D575}"/>
    <cellStyle name="Währung 2 2 2 4 2" xfId="287" xr:uid="{388F1135-FFCF-4BEC-BDC9-9E5A590CAB78}"/>
    <cellStyle name="Währung 2 2 2 4 2 2" xfId="438" xr:uid="{B5FAAEA0-A4C5-4408-A220-EBF5B4A8566B}"/>
    <cellStyle name="Währung 2 2 2 4 2 2 2" xfId="633" xr:uid="{6CC71209-C9E9-40A0-88A1-6F891E258E2E}"/>
    <cellStyle name="Währung 2 2 2 4 2 2 2 2" xfId="1964" xr:uid="{219EE972-ACFC-4B21-8BDD-004309EF5D36}"/>
    <cellStyle name="Währung 2 2 2 4 2 2 2 3" xfId="1365" xr:uid="{F4450C77-164D-4F00-836A-EA86A786CBA3}"/>
    <cellStyle name="Währung 2 2 2 4 2 2 3" xfId="1175" xr:uid="{7F739789-3619-4F37-84AF-B27774C0391E}"/>
    <cellStyle name="Währung 2 2 2 4 2 2 3 2" xfId="1775" xr:uid="{A8951132-8128-4054-8B8B-C8BEF9D11522}"/>
    <cellStyle name="Währung 2 2 2 4 2 2 4" xfId="1578" xr:uid="{D69D8A66-5FC8-4916-B3D0-397911A161C9}"/>
    <cellStyle name="Währung 2 2 2 4 2 2 5" xfId="976" xr:uid="{CD82D004-658C-428C-A149-FE2728F7041A}"/>
    <cellStyle name="Währung 2 2 2 4 2 3" xfId="544" xr:uid="{78E2CC2D-320F-4E99-B506-9A89FA28B401}"/>
    <cellStyle name="Währung 2 2 2 4 2 3 2" xfId="1876" xr:uid="{5D4C5FD5-6AAC-475A-B9E8-FACAEC00C82E}"/>
    <cellStyle name="Währung 2 2 2 4 2 3 3" xfId="1277" xr:uid="{3E341D73-C3F4-42DC-B6EB-C1C3B959F665}"/>
    <cellStyle name="Währung 2 2 2 4 2 4" xfId="744" xr:uid="{00000000-0005-0000-0000-000062010000}"/>
    <cellStyle name="Währung 2 2 2 4 2 4 2" xfId="1687" xr:uid="{F0BE5A2D-8524-49B2-BA6A-468200A35B68}"/>
    <cellStyle name="Währung 2 2 2 4 2 4 3" xfId="1087" xr:uid="{00090B35-A040-4219-992E-1C289D26F8AB}"/>
    <cellStyle name="Währung 2 2 2 4 2 5" xfId="1471" xr:uid="{28A97AED-D689-4B85-9CE3-DD5B62F686E4}"/>
    <cellStyle name="Währung 2 2 2 4 2 6" xfId="866" xr:uid="{6136A72E-867D-463F-A004-06D7188431CE}"/>
    <cellStyle name="Währung 2 2 2 4 3" xfId="369" xr:uid="{0FBA9F3B-4797-4EA4-8A2B-261BDA04CE6F}"/>
    <cellStyle name="Währung 2 2 2 4 3 2" xfId="465" xr:uid="{E7683B58-23BC-47B1-A711-3A155F9BFB90}"/>
    <cellStyle name="Währung 2 2 2 4 3 2 2" xfId="660" xr:uid="{D6DA1E59-91D3-4EF7-B5EE-A148D81FDEF7}"/>
    <cellStyle name="Währung 2 2 2 4 3 2 2 2" xfId="1991" xr:uid="{E66D91D1-876E-4DF1-8F59-E90C56E632C5}"/>
    <cellStyle name="Währung 2 2 2 4 3 2 2 3" xfId="1392" xr:uid="{2B3D4676-E0FF-4DC8-BDBF-24D77D922DA4}"/>
    <cellStyle name="Währung 2 2 2 4 3 2 3" xfId="1202" xr:uid="{24B6883E-3333-4537-B515-D0B9D5411B00}"/>
    <cellStyle name="Währung 2 2 2 4 3 2 3 2" xfId="1802" xr:uid="{8A49E16B-CA41-4E53-A24D-FC6DF5F70C79}"/>
    <cellStyle name="Währung 2 2 2 4 3 2 4" xfId="1605" xr:uid="{2DB31729-73F9-46F3-9640-72E4073DC349}"/>
    <cellStyle name="Währung 2 2 2 4 3 2 5" xfId="1003" xr:uid="{1DF338AA-E186-4F91-9232-51DD74C125C7}"/>
    <cellStyle name="Währung 2 2 2 4 3 3" xfId="571" xr:uid="{3FAC1C0B-D2C6-49C1-BDA8-C5F81600A8A0}"/>
    <cellStyle name="Währung 2 2 2 4 3 3 2" xfId="1903" xr:uid="{BCA7AA46-C21F-4A5D-A7F2-EBB8E86E266C}"/>
    <cellStyle name="Währung 2 2 2 4 3 3 3" xfId="1304" xr:uid="{B792AF68-85A7-4B7D-9D69-CAD1ADF2A39E}"/>
    <cellStyle name="Währung 2 2 2 4 3 4" xfId="776" xr:uid="{00000000-0005-0000-0000-000063010000}"/>
    <cellStyle name="Währung 2 2 2 4 3 4 2" xfId="1714" xr:uid="{C891C3C9-8325-46A0-8267-CA37FB2C53F4}"/>
    <cellStyle name="Währung 2 2 2 4 3 4 3" xfId="1114" xr:uid="{7C090E34-C026-4553-8561-D4F85B32CABF}"/>
    <cellStyle name="Währung 2 2 2 4 3 5" xfId="1498" xr:uid="{43BA6E74-4508-47CF-938F-E1367CB63F6D}"/>
    <cellStyle name="Währung 2 2 2 4 3 6" xfId="893" xr:uid="{8A2C028B-7A96-4B28-9D4E-61EDA8096EBD}"/>
    <cellStyle name="Währung 2 2 2 4 4" xfId="398" xr:uid="{9142E127-DEF4-4005-9EE7-AAF2D61F4AAA}"/>
    <cellStyle name="Währung 2 2 2 4 4 2" xfId="593" xr:uid="{6D3B6D55-AE47-466C-8838-A6228A3565D3}"/>
    <cellStyle name="Währung 2 2 2 4 4 2 2" xfId="1924" xr:uid="{990817A4-6EBD-4264-9D0A-294B728592BD}"/>
    <cellStyle name="Währung 2 2 2 4 4 2 3" xfId="1325" xr:uid="{C5743D48-1695-47D5-8BFF-FAA1216AF5D6}"/>
    <cellStyle name="Währung 2 2 2 4 4 3" xfId="1135" xr:uid="{875AE2AF-40B2-405D-A199-DCA19B7C69F5}"/>
    <cellStyle name="Währung 2 2 2 4 4 3 2" xfId="1735" xr:uid="{03D77084-3A1F-4DFB-A915-E64D88F35A25}"/>
    <cellStyle name="Währung 2 2 2 4 4 4" xfId="1519" xr:uid="{07B3EE3F-CA98-441E-B4E9-8FF7AC1F0829}"/>
    <cellStyle name="Währung 2 2 2 4 4 5" xfId="915" xr:uid="{D4CA80EC-86C5-4EA1-AC93-B740ACEED38D}"/>
    <cellStyle name="Währung 2 2 2 4 5" xfId="504" xr:uid="{C2D3BEDD-4509-4166-B745-C6401D936600}"/>
    <cellStyle name="Währung 2 2 2 4 5 2" xfId="1237" xr:uid="{2A99EA87-BB74-4282-94A1-B63ABB74BB10}"/>
    <cellStyle name="Währung 2 2 2 4 5 2 2" xfId="1836" xr:uid="{BDF38F74-8DF2-420D-ADFD-49A24CF30575}"/>
    <cellStyle name="Währung 2 2 2 4 5 3" xfId="1538" xr:uid="{5755571B-A051-42C7-825B-CC8E8D97811A}"/>
    <cellStyle name="Währung 2 2 2 4 5 4" xfId="936" xr:uid="{336266A0-DCC3-4D11-BC8D-884C448AEA7F}"/>
    <cellStyle name="Währung 2 2 2 4 6" xfId="718" xr:uid="{00000000-0005-0000-0000-000061010000}"/>
    <cellStyle name="Währung 2 2 2 4 6 2" xfId="1625" xr:uid="{4F5DBC51-45EF-43A5-8A6D-6D2C5A2AF6E3}"/>
    <cellStyle name="Währung 2 2 2 4 6 3" xfId="1025" xr:uid="{47630CE7-47C3-45FA-9404-AD5FF3DABD5F}"/>
    <cellStyle name="Währung 2 2 2 4 7" xfId="1047" xr:uid="{090F0479-22A9-4213-AF47-574E6FB8B23B}"/>
    <cellStyle name="Währung 2 2 2 4 7 2" xfId="1647" xr:uid="{0C219C3C-E9DD-4564-B48D-82F9B91DFCDD}"/>
    <cellStyle name="Währung 2 2 2 4 8" xfId="1431" xr:uid="{3B01A98A-F531-47E9-87F3-52A0AF5AECBC}"/>
    <cellStyle name="Währung 2 2 2 4 9" xfId="826" xr:uid="{C0B276C3-BCF4-4410-A4C9-158D4FA8119A}"/>
    <cellStyle name="Währung 2 2 2 5" xfId="224" xr:uid="{0BBEB616-F797-423C-891D-0A4AC7BF6552}"/>
    <cellStyle name="Währung 2 2 2 5 2" xfId="417" xr:uid="{B662807C-75DB-45CC-9384-8251957BF2D8}"/>
    <cellStyle name="Währung 2 2 2 5 2 2" xfId="612" xr:uid="{A4C36D1D-1C80-4DA0-8145-575A4B8ED501}"/>
    <cellStyle name="Währung 2 2 2 5 2 2 2" xfId="1943" xr:uid="{5FD2D4C2-0CA3-4091-9792-8071A47852C5}"/>
    <cellStyle name="Währung 2 2 2 5 2 2 3" xfId="1344" xr:uid="{389889F4-67D1-4D79-AD55-A25656EB2827}"/>
    <cellStyle name="Währung 2 2 2 5 2 3" xfId="1154" xr:uid="{AEF6B9F4-18C2-4F38-9D05-26DA72FB93FC}"/>
    <cellStyle name="Währung 2 2 2 5 2 3 2" xfId="1754" xr:uid="{0C60E041-F039-49BD-920E-33BA0B06BEF3}"/>
    <cellStyle name="Währung 2 2 2 5 2 4" xfId="1557" xr:uid="{50BC1F7F-6F1F-4582-973C-6CC7769FECAB}"/>
    <cellStyle name="Währung 2 2 2 5 2 5" xfId="955" xr:uid="{212C5257-5E13-41FE-9726-2C1FEA1D7A98}"/>
    <cellStyle name="Währung 2 2 2 5 3" xfId="523" xr:uid="{EFF33D40-9124-4936-8937-343315E533C5}"/>
    <cellStyle name="Währung 2 2 2 5 3 2" xfId="1855" xr:uid="{D6952608-F16A-46AE-8114-5F16F6DAC4E0}"/>
    <cellStyle name="Währung 2 2 2 5 3 3" xfId="1256" xr:uid="{E8340FB2-50F1-4A8B-8F10-552441E3D973}"/>
    <cellStyle name="Währung 2 2 2 5 4" xfId="736" xr:uid="{00000000-0005-0000-0000-000064010000}"/>
    <cellStyle name="Währung 2 2 2 5 4 2" xfId="1666" xr:uid="{B7B17C48-011E-48D1-871D-AE693870AA03}"/>
    <cellStyle name="Währung 2 2 2 5 4 3" xfId="1066" xr:uid="{04C6D0F3-6765-449E-B182-C76C4FF238AE}"/>
    <cellStyle name="Währung 2 2 2 5 5" xfId="1450" xr:uid="{A9457AB7-C172-40F3-B8DE-E2B247A31544}"/>
    <cellStyle name="Währung 2 2 2 5 6" xfId="845" xr:uid="{DF85B577-8F4C-46FA-9ABB-61461C108074}"/>
    <cellStyle name="Währung 2 2 2 6" xfId="348" xr:uid="{5035DDB2-F91A-4A8F-B840-6FCD371A16D4}"/>
    <cellStyle name="Währung 2 2 2 6 2" xfId="454" xr:uid="{C43E398A-A31C-469B-9F5C-9C295BA5F177}"/>
    <cellStyle name="Währung 2 2 2 6 2 2" xfId="649" xr:uid="{17A0112E-0D61-42FB-BE83-16F0AA869007}"/>
    <cellStyle name="Währung 2 2 2 6 2 2 2" xfId="1980" xr:uid="{72C14B1D-2696-4DEE-BCC3-124451EC9717}"/>
    <cellStyle name="Währung 2 2 2 6 2 2 3" xfId="1381" xr:uid="{CA0605B5-B833-41ED-86F1-99AA67FF2E41}"/>
    <cellStyle name="Währung 2 2 2 6 2 3" xfId="1191" xr:uid="{3D3F3E2B-02FB-4467-A35E-5CEB7FCAD657}"/>
    <cellStyle name="Währung 2 2 2 6 2 3 2" xfId="1791" xr:uid="{2DEA98A6-1241-4F0C-974F-46752DF0630E}"/>
    <cellStyle name="Währung 2 2 2 6 2 4" xfId="1594" xr:uid="{816E9CD7-EE54-4FAD-AED9-1936885CB21B}"/>
    <cellStyle name="Währung 2 2 2 6 2 5" xfId="992" xr:uid="{D6386D7E-BC58-4059-BDAE-263D646D2AB9}"/>
    <cellStyle name="Währung 2 2 2 6 3" xfId="560" xr:uid="{EEC148A3-A4BE-439D-B072-D50B7F4748F3}"/>
    <cellStyle name="Währung 2 2 2 6 3 2" xfId="1892" xr:uid="{80AC5CDF-181A-4E02-9F55-EB8F1CDD2CDE}"/>
    <cellStyle name="Währung 2 2 2 6 3 3" xfId="1293" xr:uid="{13533741-89C4-4146-A770-219424413996}"/>
    <cellStyle name="Währung 2 2 2 6 4" xfId="755" xr:uid="{00000000-0005-0000-0000-000065010000}"/>
    <cellStyle name="Währung 2 2 2 6 4 2" xfId="1703" xr:uid="{1D281956-CB7E-4BC6-AC7D-D852848F89E1}"/>
    <cellStyle name="Währung 2 2 2 6 4 3" xfId="1103" xr:uid="{5BCDD6D7-20D9-4799-A515-1A4F270CF878}"/>
    <cellStyle name="Währung 2 2 2 6 5" xfId="1487" xr:uid="{3FFB08D9-098C-4753-BCEE-EC7BDE80D885}"/>
    <cellStyle name="Währung 2 2 2 6 6" xfId="882" xr:uid="{795F7FBA-2C91-4D79-8988-BD1F5DD72352}"/>
    <cellStyle name="Währung 2 2 2 7" xfId="387" xr:uid="{654CD5E5-CBBC-4F31-B71F-609CD2D9DED8}"/>
    <cellStyle name="Währung 2 2 2 7 2" xfId="582" xr:uid="{48371059-C006-46E9-B02F-AC5669672C74}"/>
    <cellStyle name="Währung 2 2 2 7 2 2" xfId="1913" xr:uid="{661A9DDC-EF2F-4FBD-BE30-F781A55A0760}"/>
    <cellStyle name="Währung 2 2 2 7 2 3" xfId="1314" xr:uid="{B95B148B-E97C-4922-AFD0-1081A612156B}"/>
    <cellStyle name="Währung 2 2 2 7 3" xfId="1124" xr:uid="{526BE244-C458-4BC9-A381-1BC7A879A321}"/>
    <cellStyle name="Währung 2 2 2 7 3 2" xfId="1724" xr:uid="{887A5579-B5B3-478C-9D5B-CFF2AD6F3CDC}"/>
    <cellStyle name="Währung 2 2 2 7 4" xfId="1508" xr:uid="{BA3462D4-8523-4408-BA38-7349D8C6F2C1}"/>
    <cellStyle name="Währung 2 2 2 7 5" xfId="904" xr:uid="{E9297304-0D5E-4747-92A0-CA9BDB02357D}"/>
    <cellStyle name="Währung 2 2 2 8" xfId="480" xr:uid="{11011530-9F84-4852-917B-BAE538FACC1A}"/>
    <cellStyle name="Währung 2 2 2 8 2" xfId="671" xr:uid="{BA672D4D-EA97-4958-9A40-06CC46C6A1EF}"/>
    <cellStyle name="Währung 2 2 2 8 2 2" xfId="2001" xr:uid="{C4BE8A43-F79E-4D54-94A9-AF53DF823121}"/>
    <cellStyle name="Währung 2 2 2 8 2 3" xfId="1402" xr:uid="{67355F3B-DD00-43E8-AEA3-4BD5A779B4DA}"/>
    <cellStyle name="Währung 2 2 2 8 3" xfId="1213" xr:uid="{4C521A97-46EE-4980-85A2-F58E534FF5A3}"/>
    <cellStyle name="Währung 2 2 2 8 3 2" xfId="1812" xr:uid="{41E68790-7C79-4D1C-BCAD-14466B19A451}"/>
    <cellStyle name="Währung 2 2 2 8 4" xfId="1527" xr:uid="{027573AC-6926-42A7-BF73-ED824AF2BB83}"/>
    <cellStyle name="Währung 2 2 2 8 5" xfId="925" xr:uid="{4D1B1D1C-883B-43EC-BCD8-4CB494F7DC9F}"/>
    <cellStyle name="Währung 2 2 2 9" xfId="493" xr:uid="{9A21C470-7695-454C-979A-8FE3EA17B039}"/>
    <cellStyle name="Währung 2 2 2 9 2" xfId="1226" xr:uid="{36402900-E23F-4381-982F-B0F298956B09}"/>
    <cellStyle name="Währung 2 2 2 9 2 2" xfId="1825" xr:uid="{E6A68B7B-C17A-4D18-955D-0D380E7BEF06}"/>
    <cellStyle name="Währung 2 2 2 9 3" xfId="1614" xr:uid="{9D3F09CA-28BF-4DF8-9FF6-1C1F05B54332}"/>
    <cellStyle name="Währung 2 2 2 9 4" xfId="1014" xr:uid="{347650A4-B205-4B48-8BEB-77149C869B77}"/>
    <cellStyle name="Währung 2 2 3" xfId="37" xr:uid="{2DB5807A-14AF-43D1-AD4E-7C65168EF4CA}"/>
    <cellStyle name="Währung 2 2 3 10" xfId="1419" xr:uid="{E2E5EFF7-B5CC-4FDA-B160-82B5F0EA1C8E}"/>
    <cellStyle name="Währung 2 2 3 11" xfId="814" xr:uid="{6479BAB8-3F85-48A6-86D5-0E7AC6FFE439}"/>
    <cellStyle name="Währung 2 2 3 2" xfId="68" xr:uid="{E033F696-9789-4A78-9FF4-23372F64D945}"/>
    <cellStyle name="Währung 2 2 3 2 2" xfId="235" xr:uid="{D15F7DAC-A1F2-4296-8BDA-E1171365EB93}"/>
    <cellStyle name="Währung 2 2 3 2 2 2" xfId="427" xr:uid="{35892AB3-7E17-40C7-92D1-12301EF13A94}"/>
    <cellStyle name="Währung 2 2 3 2 2 2 2" xfId="622" xr:uid="{81EF3787-CEBC-4674-B784-F0C95A3B0621}"/>
    <cellStyle name="Währung 2 2 3 2 2 2 2 2" xfId="1953" xr:uid="{4655881E-3507-466C-930F-498B4DF22423}"/>
    <cellStyle name="Währung 2 2 3 2 2 2 2 3" xfId="1354" xr:uid="{4354FF27-DC16-4098-BC93-DC519710C8F8}"/>
    <cellStyle name="Währung 2 2 3 2 2 2 3" xfId="1164" xr:uid="{8145B039-26D3-43AE-9609-E25E24AA7CB3}"/>
    <cellStyle name="Währung 2 2 3 2 2 2 3 2" xfId="1764" xr:uid="{FE879C26-D1F4-4499-8AC3-59CDCF3D93BB}"/>
    <cellStyle name="Währung 2 2 3 2 2 2 4" xfId="1567" xr:uid="{94E15ECA-4625-4436-91DF-FB93C17AEF83}"/>
    <cellStyle name="Währung 2 2 3 2 2 2 5" xfId="965" xr:uid="{B9DD383C-BF3C-4747-9E5D-EBCEAA94AE23}"/>
    <cellStyle name="Währung 2 2 3 2 2 3" xfId="533" xr:uid="{51BF9637-6BC4-4869-A2B4-3ACCBD227360}"/>
    <cellStyle name="Währung 2 2 3 2 2 3 2" xfId="1865" xr:uid="{5591B1C0-D8D3-4129-9386-BDEC359DA368}"/>
    <cellStyle name="Währung 2 2 3 2 2 3 3" xfId="1266" xr:uid="{188044F6-4C82-42F6-B10C-1E1BF4BDD3AC}"/>
    <cellStyle name="Währung 2 2 3 2 2 4" xfId="740" xr:uid="{00000000-0005-0000-0000-000068010000}"/>
    <cellStyle name="Währung 2 2 3 2 2 4 2" xfId="1676" xr:uid="{C02073D7-1046-472C-98B5-604855D50389}"/>
    <cellStyle name="Währung 2 2 3 2 2 4 3" xfId="1076" xr:uid="{DA10153F-9014-4F0C-A1E9-21E311F3E892}"/>
    <cellStyle name="Währung 2 2 3 2 2 5" xfId="1460" xr:uid="{0734DDA9-3ABC-4F05-9B1D-1029052BE764}"/>
    <cellStyle name="Währung 2 2 3 2 2 6" xfId="855" xr:uid="{E7DD4949-E012-40EB-A81B-D85A293F8588}"/>
    <cellStyle name="Währung 2 2 3 2 3" xfId="359" xr:uid="{99B4BCEA-AB3A-4036-B110-52CB7EFAA4A9}"/>
    <cellStyle name="Währung 2 2 3 2 3 2" xfId="461" xr:uid="{663FF610-9CD3-487E-AD3A-1BE51765962E}"/>
    <cellStyle name="Währung 2 2 3 2 3 2 2" xfId="656" xr:uid="{6002DBFB-FE22-460C-A5F9-8B7B0CB46117}"/>
    <cellStyle name="Währung 2 2 3 2 3 2 2 2" xfId="1987" xr:uid="{2F2E1187-8687-4A82-9FAC-E8C1C5C0C688}"/>
    <cellStyle name="Währung 2 2 3 2 3 2 2 3" xfId="1388" xr:uid="{AEB74573-8244-4364-9343-7008648899A7}"/>
    <cellStyle name="Währung 2 2 3 2 3 2 3" xfId="1198" xr:uid="{1112F1CD-8497-4371-BB11-6FD101F81E1A}"/>
    <cellStyle name="Währung 2 2 3 2 3 2 3 2" xfId="1798" xr:uid="{CA188C4C-5368-4205-96CE-0EE17C6494CF}"/>
    <cellStyle name="Währung 2 2 3 2 3 2 4" xfId="1601" xr:uid="{605A446B-00E6-4E46-8536-55EC4E0FE4E9}"/>
    <cellStyle name="Währung 2 2 3 2 3 2 5" xfId="999" xr:uid="{61DB0783-6E57-4BB3-9249-A405EFBCA168}"/>
    <cellStyle name="Währung 2 2 3 2 3 3" xfId="567" xr:uid="{B70C93B1-3E91-4F43-92EC-B4C89551552D}"/>
    <cellStyle name="Währung 2 2 3 2 3 3 2" xfId="1899" xr:uid="{EA4DE01C-B9F0-4CE5-AAA1-694E68286B8B}"/>
    <cellStyle name="Währung 2 2 3 2 3 3 3" xfId="1300" xr:uid="{035367F8-E2F0-4583-81A9-0BD3240413D3}"/>
    <cellStyle name="Währung 2 2 3 2 3 4" xfId="766" xr:uid="{00000000-0005-0000-0000-000069010000}"/>
    <cellStyle name="Währung 2 2 3 2 3 4 2" xfId="1710" xr:uid="{797C6440-B404-418B-8DF2-B9CF08BE5207}"/>
    <cellStyle name="Währung 2 2 3 2 3 4 3" xfId="1110" xr:uid="{F518487B-585E-4E02-B644-B64200400846}"/>
    <cellStyle name="Währung 2 2 3 2 3 5" xfId="1494" xr:uid="{9AA4F9CB-FE92-453B-A8D2-CC8B386D7AE4}"/>
    <cellStyle name="Währung 2 2 3 2 3 6" xfId="889" xr:uid="{28C9E7D2-0233-4A74-8592-D4610CB81845}"/>
    <cellStyle name="Währung 2 2 3 2 4" xfId="394" xr:uid="{C2C36A5A-6737-4332-ADCA-102A004D6EBF}"/>
    <cellStyle name="Währung 2 2 3 2 4 2" xfId="589" xr:uid="{A216091A-DF5C-457D-8E72-D56B76854C63}"/>
    <cellStyle name="Währung 2 2 3 2 4 2 2" xfId="1920" xr:uid="{C1500883-E9DF-4253-AD31-80D0E1D06FD4}"/>
    <cellStyle name="Währung 2 2 3 2 4 2 3" xfId="1321" xr:uid="{8B5C35BD-58B1-4443-8C7F-3C67C4A9F948}"/>
    <cellStyle name="Währung 2 2 3 2 4 3" xfId="1131" xr:uid="{DA7270C8-D97F-4F9B-96CD-C7692DFDB9C0}"/>
    <cellStyle name="Währung 2 2 3 2 4 3 2" xfId="1731" xr:uid="{C9B9F16A-93F2-4036-9FF6-5D88F4B93BBA}"/>
    <cellStyle name="Währung 2 2 3 2 4 4" xfId="1515" xr:uid="{58AC9916-1BAA-424C-BFC3-5E7E2CFABB08}"/>
    <cellStyle name="Währung 2 2 3 2 4 5" xfId="911" xr:uid="{8C525C6D-486A-4808-97C1-D40084B5321D}"/>
    <cellStyle name="Währung 2 2 3 2 5" xfId="500" xr:uid="{1F585C35-0FB2-4E77-B246-AAED6B134D5F}"/>
    <cellStyle name="Währung 2 2 3 2 5 2" xfId="1233" xr:uid="{AE8901C0-BF5C-4177-B089-12071ED1E7C9}"/>
    <cellStyle name="Währung 2 2 3 2 5 2 2" xfId="1832" xr:uid="{49531F0E-C2E0-4233-9676-BF570CE8097B}"/>
    <cellStyle name="Währung 2 2 3 2 5 3" xfId="1534" xr:uid="{90FB04B3-0D3B-4D3F-ACB3-53B3748A3914}"/>
    <cellStyle name="Währung 2 2 3 2 5 4" xfId="932" xr:uid="{1F231003-97AE-4CCF-AEBF-89AD568FEB0B}"/>
    <cellStyle name="Währung 2 2 3 2 6" xfId="707" xr:uid="{00000000-0005-0000-0000-000067010000}"/>
    <cellStyle name="Währung 2 2 3 2 6 2" xfId="1621" xr:uid="{9F39E1F4-AAD4-4F1B-A0F2-AEA714B78669}"/>
    <cellStyle name="Währung 2 2 3 2 6 3" xfId="1021" xr:uid="{6BEA9905-BA2E-400B-BB6A-BDF22BB2F202}"/>
    <cellStyle name="Währung 2 2 3 2 7" xfId="1043" xr:uid="{597057E5-8185-451F-9E2F-F94D91D31DCC}"/>
    <cellStyle name="Währung 2 2 3 2 7 2" xfId="1643" xr:uid="{113E7933-5894-4B14-AB6C-FAF4541095AA}"/>
    <cellStyle name="Währung 2 2 3 2 8" xfId="1427" xr:uid="{B9F58D04-861C-4746-BC44-8294F900EE63}"/>
    <cellStyle name="Währung 2 2 3 2 9" xfId="822" xr:uid="{37FDDD3A-9B3E-4ACF-A9F5-6CBCA5182278}"/>
    <cellStyle name="Währung 2 2 3 3" xfId="132" xr:uid="{6D8EF503-BB7E-4A2A-9544-9B21AD36226F}"/>
    <cellStyle name="Währung 2 2 3 3 2" xfId="297" xr:uid="{358C6A53-D5D0-4972-8721-49122F1F215E}"/>
    <cellStyle name="Währung 2 2 3 3 2 2" xfId="440" xr:uid="{1722E5C0-4DA1-4F89-AF26-60616C954F79}"/>
    <cellStyle name="Währung 2 2 3 3 2 2 2" xfId="635" xr:uid="{BDF149F9-FBE0-4351-A8AF-0B1F7E239F2A}"/>
    <cellStyle name="Währung 2 2 3 3 2 2 2 2" xfId="1966" xr:uid="{43D1AA1F-D103-46B4-B8B4-C1399EF5D59F}"/>
    <cellStyle name="Währung 2 2 3 3 2 2 2 3" xfId="1367" xr:uid="{608A876C-E86E-4E79-B9D4-ECF30A23F605}"/>
    <cellStyle name="Währung 2 2 3 3 2 2 3" xfId="1177" xr:uid="{D1AA21D9-5B08-4435-8F76-D627AA0D235A}"/>
    <cellStyle name="Währung 2 2 3 3 2 2 3 2" xfId="1777" xr:uid="{A0C86180-C551-4305-84E0-AF5E5E93844D}"/>
    <cellStyle name="Währung 2 2 3 3 2 2 4" xfId="1580" xr:uid="{1B20FAC7-D7A4-466C-9417-F6A31C56E2BC}"/>
    <cellStyle name="Währung 2 2 3 3 2 2 5" xfId="978" xr:uid="{C914167B-E5AB-4D2C-B604-6802A26EF135}"/>
    <cellStyle name="Währung 2 2 3 3 2 3" xfId="546" xr:uid="{AF4F921C-9177-4348-A28F-F0B65FD8A715}"/>
    <cellStyle name="Währung 2 2 3 3 2 3 2" xfId="1878" xr:uid="{0EB67161-45DF-4CE5-ADA7-9BEA54CD997C}"/>
    <cellStyle name="Währung 2 2 3 3 2 3 3" xfId="1279" xr:uid="{6C954954-5819-4D3E-986A-0685D586D5A3}"/>
    <cellStyle name="Währung 2 2 3 3 2 4" xfId="745" xr:uid="{00000000-0005-0000-0000-00006B010000}"/>
    <cellStyle name="Währung 2 2 3 3 2 4 2" xfId="1689" xr:uid="{5E04D6B0-7041-479E-8052-D5F912C7D0F0}"/>
    <cellStyle name="Währung 2 2 3 3 2 4 3" xfId="1089" xr:uid="{82915389-1636-4C5A-A5A1-F9FF7D579180}"/>
    <cellStyle name="Währung 2 2 3 3 2 5" xfId="1473" xr:uid="{828FD9E3-04BA-4E4C-824B-7CCC323F8B07}"/>
    <cellStyle name="Währung 2 2 3 3 2 6" xfId="868" xr:uid="{8AB14EC9-4DD8-4D7D-9D6A-1B837EF46DB2}"/>
    <cellStyle name="Währung 2 2 3 3 3" xfId="371" xr:uid="{C0B797A9-C517-4BD8-AD91-E1405B0D85A1}"/>
    <cellStyle name="Währung 2 2 3 3 3 2" xfId="466" xr:uid="{AEFF94F6-FDE8-42BF-BB63-74511449AFA8}"/>
    <cellStyle name="Währung 2 2 3 3 3 2 2" xfId="661" xr:uid="{43BB9AF3-8D3A-453E-B470-E729FB5A522C}"/>
    <cellStyle name="Währung 2 2 3 3 3 2 2 2" xfId="1992" xr:uid="{68F1F075-8FBD-4A24-BA49-1A211155E8F3}"/>
    <cellStyle name="Währung 2 2 3 3 3 2 2 3" xfId="1393" xr:uid="{B2D6F04B-A296-45AE-BD79-584E56A4DCC7}"/>
    <cellStyle name="Währung 2 2 3 3 3 2 3" xfId="1203" xr:uid="{A28752A0-213F-4BA4-A328-EEC2641978CA}"/>
    <cellStyle name="Währung 2 2 3 3 3 2 3 2" xfId="1803" xr:uid="{2EE487F8-FCFA-4CBF-9955-F633F608D427}"/>
    <cellStyle name="Währung 2 2 3 3 3 2 4" xfId="1606" xr:uid="{D258DB09-24AE-438B-A336-017E497B837F}"/>
    <cellStyle name="Währung 2 2 3 3 3 2 5" xfId="1004" xr:uid="{5CF705D0-2853-4AD2-8328-9BC3BE64AFED}"/>
    <cellStyle name="Währung 2 2 3 3 3 3" xfId="572" xr:uid="{D68DBEC5-C716-4E0C-8EAF-88E76ECD030C}"/>
    <cellStyle name="Währung 2 2 3 3 3 3 2" xfId="1904" xr:uid="{A502A555-20E1-47F4-A24A-7D1991F70EBD}"/>
    <cellStyle name="Währung 2 2 3 3 3 3 3" xfId="1305" xr:uid="{C72469D9-BAB9-4538-9EBD-D1BE4212E4F5}"/>
    <cellStyle name="Währung 2 2 3 3 3 4" xfId="778" xr:uid="{00000000-0005-0000-0000-00006C010000}"/>
    <cellStyle name="Währung 2 2 3 3 3 4 2" xfId="1715" xr:uid="{DA2CA0D3-70E6-4E4B-AD65-9348C1957DFA}"/>
    <cellStyle name="Währung 2 2 3 3 3 4 3" xfId="1115" xr:uid="{89B2722F-0CA2-426F-A467-04007FBC2497}"/>
    <cellStyle name="Währung 2 2 3 3 3 5" xfId="1499" xr:uid="{4BA2BAA0-97AF-4C81-8C9C-F0F2F38E7032}"/>
    <cellStyle name="Währung 2 2 3 3 3 6" xfId="894" xr:uid="{F3B07945-298C-4385-9BF6-A5D1C4C552CC}"/>
    <cellStyle name="Währung 2 2 3 3 4" xfId="399" xr:uid="{F93A0E66-C42E-4A6C-913E-98606BB7C0FC}"/>
    <cellStyle name="Währung 2 2 3 3 4 2" xfId="594" xr:uid="{BF7FE395-BA10-48EE-9849-A054805F359F}"/>
    <cellStyle name="Währung 2 2 3 3 4 2 2" xfId="1925" xr:uid="{CB858CE2-09DC-4D48-B70C-45DA4CD8B383}"/>
    <cellStyle name="Währung 2 2 3 3 4 2 3" xfId="1326" xr:uid="{B94AF220-B0D5-4789-8D7C-D73E176A56E2}"/>
    <cellStyle name="Währung 2 2 3 3 4 3" xfId="1136" xr:uid="{EEF05105-D30A-46EA-9C18-43D1264B7711}"/>
    <cellStyle name="Währung 2 2 3 3 4 3 2" xfId="1736" xr:uid="{8946EF6F-3B94-431A-A198-50AB89CB439F}"/>
    <cellStyle name="Währung 2 2 3 3 4 4" xfId="1520" xr:uid="{B19BEEFC-A2FE-4CC1-BDC4-26248D213655}"/>
    <cellStyle name="Währung 2 2 3 3 4 5" xfId="916" xr:uid="{CF06DBCB-395B-4D32-8591-97C986ED4DD8}"/>
    <cellStyle name="Währung 2 2 3 3 5" xfId="505" xr:uid="{372C225C-1DE6-4755-80E1-2CE9B072EB25}"/>
    <cellStyle name="Währung 2 2 3 3 5 2" xfId="1238" xr:uid="{76C40C2C-A99E-4E2D-B291-FEAE7E101CC9}"/>
    <cellStyle name="Währung 2 2 3 3 5 2 2" xfId="1837" xr:uid="{DC2067E1-B5C8-43D2-9316-5076D6D39F8B}"/>
    <cellStyle name="Währung 2 2 3 3 5 3" xfId="1539" xr:uid="{903D7683-EE60-49E3-9BE2-94CFA8D28489}"/>
    <cellStyle name="Währung 2 2 3 3 5 4" xfId="937" xr:uid="{E789289D-8850-4A3C-B14D-89EC82E69E04}"/>
    <cellStyle name="Währung 2 2 3 3 6" xfId="720" xr:uid="{00000000-0005-0000-0000-00006A010000}"/>
    <cellStyle name="Währung 2 2 3 3 6 2" xfId="1626" xr:uid="{B4949DFB-B85D-4B7B-BF8E-B13E97F87094}"/>
    <cellStyle name="Währung 2 2 3 3 6 3" xfId="1026" xr:uid="{63CE518C-329B-4752-BBF6-93F2E5596D5D}"/>
    <cellStyle name="Währung 2 2 3 3 7" xfId="1048" xr:uid="{1CFA7AEC-C552-4B8B-A788-799EDCB7925C}"/>
    <cellStyle name="Währung 2 2 3 3 7 2" xfId="1648" xr:uid="{548E5F44-58B6-4A2D-92BF-D5867F5CA9E6}"/>
    <cellStyle name="Währung 2 2 3 3 8" xfId="1432" xr:uid="{2F50F9B2-9EB7-477E-BDBE-C4310745E82A}"/>
    <cellStyle name="Währung 2 2 3 3 9" xfId="827" xr:uid="{1F672E1D-2E2B-470E-9266-08E1200B7E89}"/>
    <cellStyle name="Währung 2 2 3 4" xfId="209" xr:uid="{FE932DBA-FDEA-4E57-8F07-1DD8B47188A3}"/>
    <cellStyle name="Währung 2 2 3 4 2" xfId="412" xr:uid="{39090893-464E-4AC1-AA3B-147D0738EC03}"/>
    <cellStyle name="Währung 2 2 3 4 2 2" xfId="607" xr:uid="{52176825-B330-41CD-9758-C1F1FA42AE88}"/>
    <cellStyle name="Währung 2 2 3 4 2 2 2" xfId="1938" xr:uid="{22809168-F584-4FFD-9FB3-20929B704C65}"/>
    <cellStyle name="Währung 2 2 3 4 2 2 3" xfId="1339" xr:uid="{E6E68F6C-C28C-424B-90C8-537E218E5DA3}"/>
    <cellStyle name="Währung 2 2 3 4 2 3" xfId="1149" xr:uid="{91373B42-FCF0-4404-BAD1-760901F962BB}"/>
    <cellStyle name="Währung 2 2 3 4 2 3 2" xfId="1749" xr:uid="{B09C5F65-9FA7-4871-952F-DA7537857BB3}"/>
    <cellStyle name="Währung 2 2 3 4 2 4" xfId="1552" xr:uid="{81FCFD80-D27C-4A75-B4D6-F7E4B81E6358}"/>
    <cellStyle name="Währung 2 2 3 4 2 5" xfId="950" xr:uid="{A39F958E-A81B-4417-B9E3-4C8B7C4DEC2E}"/>
    <cellStyle name="Währung 2 2 3 4 3" xfId="518" xr:uid="{B62F50BE-02F2-4858-BF07-8EBE54CD0ADE}"/>
    <cellStyle name="Währung 2 2 3 4 3 2" xfId="1850" xr:uid="{BEEB6DDC-8112-42DA-AD9E-2BCC181D282A}"/>
    <cellStyle name="Währung 2 2 3 4 3 3" xfId="1251" xr:uid="{AF4A3563-7CFC-48C6-B70F-329E7C60B9BC}"/>
    <cellStyle name="Währung 2 2 3 4 4" xfId="734" xr:uid="{00000000-0005-0000-0000-00006D010000}"/>
    <cellStyle name="Währung 2 2 3 4 4 2" xfId="1661" xr:uid="{16F24A76-ADB9-4DE2-9A9D-1CEEBB82C4AF}"/>
    <cellStyle name="Währung 2 2 3 4 4 3" xfId="1061" xr:uid="{D43EA249-9646-4AC3-B532-B9ED0B0E2C2C}"/>
    <cellStyle name="Währung 2 2 3 4 5" xfId="1445" xr:uid="{67036862-11EB-4724-90BD-A6F710430CC5}"/>
    <cellStyle name="Währung 2 2 3 4 6" xfId="840" xr:uid="{8BE91EA7-3A5F-40C7-8463-0A4AED8B07FD}"/>
    <cellStyle name="Währung 2 2 3 5" xfId="347" xr:uid="{ECF8529E-24D4-4463-8997-5CE522A4EEA0}"/>
    <cellStyle name="Währung 2 2 3 5 2" xfId="453" xr:uid="{3C919DC9-8206-4163-8778-EA9ECE18D8E1}"/>
    <cellStyle name="Währung 2 2 3 5 2 2" xfId="648" xr:uid="{07B1FE75-CC37-4290-9BC9-18A51057D51A}"/>
    <cellStyle name="Währung 2 2 3 5 2 2 2" xfId="1979" xr:uid="{083DF030-1EA1-40B0-BAB1-92FCF4D264E2}"/>
    <cellStyle name="Währung 2 2 3 5 2 2 3" xfId="1380" xr:uid="{E11C0E52-7830-4BC4-A314-A97947DBDAD9}"/>
    <cellStyle name="Währung 2 2 3 5 2 3" xfId="1190" xr:uid="{77660637-4C84-497B-85B0-9CAAD56C1198}"/>
    <cellStyle name="Währung 2 2 3 5 2 3 2" xfId="1790" xr:uid="{CDB6341E-F1D8-42CB-B072-70353410B94E}"/>
    <cellStyle name="Währung 2 2 3 5 2 4" xfId="1593" xr:uid="{729DA21D-55F8-4FA1-AFDE-6232D6FFDFC7}"/>
    <cellStyle name="Währung 2 2 3 5 2 5" xfId="991" xr:uid="{BD6A4970-A30C-4AEC-B1BC-E2BE13A3F00D}"/>
    <cellStyle name="Währung 2 2 3 5 3" xfId="559" xr:uid="{52E9494A-6FEF-4A65-ADDD-76F3191EBB5B}"/>
    <cellStyle name="Währung 2 2 3 5 3 2" xfId="1891" xr:uid="{85AECA4E-6CA7-4F7A-AAB8-FE769DFA89B1}"/>
    <cellStyle name="Währung 2 2 3 5 3 3" xfId="1292" xr:uid="{D07510FF-472E-4BFD-8839-79CEEEF7C532}"/>
    <cellStyle name="Währung 2 2 3 5 4" xfId="754" xr:uid="{00000000-0005-0000-0000-00006E010000}"/>
    <cellStyle name="Währung 2 2 3 5 4 2" xfId="1702" xr:uid="{E2F37C69-7E90-400D-8B42-A501B7D114CF}"/>
    <cellStyle name="Währung 2 2 3 5 4 3" xfId="1102" xr:uid="{35BF636C-F91E-48D9-953D-431FABB06721}"/>
    <cellStyle name="Währung 2 2 3 5 5" xfId="1486" xr:uid="{8D909798-5ADE-45DC-A24F-A7B20756BE40}"/>
    <cellStyle name="Währung 2 2 3 5 6" xfId="881" xr:uid="{BF19F2D2-E5D0-4297-A83D-6CBD4B0BC899}"/>
    <cellStyle name="Währung 2 2 3 6" xfId="386" xr:uid="{3D4A0A55-320C-4BFC-8B1D-6289D37CFBC8}"/>
    <cellStyle name="Währung 2 2 3 6 2" xfId="581" xr:uid="{2BADB9F9-99F8-424E-8007-0838639498B9}"/>
    <cellStyle name="Währung 2 2 3 6 2 2" xfId="1912" xr:uid="{F4A50211-F46B-4988-963D-A111D0D35520}"/>
    <cellStyle name="Währung 2 2 3 6 2 3" xfId="1313" xr:uid="{B0DC7B3B-98D3-486C-9EDA-0A49D638C79C}"/>
    <cellStyle name="Währung 2 2 3 6 3" xfId="1123" xr:uid="{121D8937-E594-4715-A8DB-9448B64A3A50}"/>
    <cellStyle name="Währung 2 2 3 6 3 2" xfId="1723" xr:uid="{9B8D9749-5104-4F15-B762-5B4DA9190E16}"/>
    <cellStyle name="Währung 2 2 3 6 4" xfId="1507" xr:uid="{2DE073A7-7D3E-4D36-8245-831972C38592}"/>
    <cellStyle name="Währung 2 2 3 6 5" xfId="903" xr:uid="{A82C7329-611A-464D-8F0E-9DED5E81A532}"/>
    <cellStyle name="Währung 2 2 3 7" xfId="484" xr:uid="{B8FFA6A4-3837-4979-B27E-49F36E5B7EC0}"/>
    <cellStyle name="Währung 2 2 3 7 2" xfId="675" xr:uid="{59AD15F6-C26C-40C4-B733-A254D7DCD1E7}"/>
    <cellStyle name="Währung 2 2 3 7 2 2" xfId="2005" xr:uid="{50FAA571-B703-4173-8E1B-555F330FF738}"/>
    <cellStyle name="Währung 2 2 3 7 2 3" xfId="1406" xr:uid="{8FE4F97D-3DE1-42F1-A7AF-A75FDDA4873F}"/>
    <cellStyle name="Währung 2 2 3 7 3" xfId="1217" xr:uid="{867113A7-E14F-407C-A1FA-BD3DA5EA4F7B}"/>
    <cellStyle name="Währung 2 2 3 7 3 2" xfId="1816" xr:uid="{518272E9-1EC8-4B2C-9767-B3592C200755}"/>
    <cellStyle name="Währung 2 2 3 7 4" xfId="1526" xr:uid="{5E3C723D-CFD6-4820-ABEE-35DC99E452F8}"/>
    <cellStyle name="Währung 2 2 3 7 5" xfId="924" xr:uid="{E11D06DB-F5E6-46BA-B6A1-B1DB40023C79}"/>
    <cellStyle name="Währung 2 2 3 8" xfId="492" xr:uid="{CAA2F14E-2ACD-446F-BDDF-6C75F6B04F56}"/>
    <cellStyle name="Währung 2 2 3 8 2" xfId="1225" xr:uid="{464659EA-465D-4CE4-A54C-014DE36F2120}"/>
    <cellStyle name="Währung 2 2 3 8 2 2" xfId="1824" xr:uid="{519EA256-4BCD-4575-8090-E73981E13EDE}"/>
    <cellStyle name="Währung 2 2 3 8 3" xfId="1613" xr:uid="{9C3CAB77-602C-4B8D-ABCF-D31655356C3F}"/>
    <cellStyle name="Währung 2 2 3 8 4" xfId="1013" xr:uid="{758E425A-DA38-465A-BA43-532A2BFE464E}"/>
    <cellStyle name="Währung 2 2 3 9" xfId="690" xr:uid="{00000000-0005-0000-0000-000066010000}"/>
    <cellStyle name="Währung 2 2 3 9 2" xfId="1635" xr:uid="{C1DA2EE2-74F9-4E49-9A6E-F39E2AA97555}"/>
    <cellStyle name="Währung 2 2 3 9 3" xfId="1035" xr:uid="{7EEDB2B2-03B8-45E1-AA30-F4DF40A51883}"/>
    <cellStyle name="Währung 2 2 4" xfId="81" xr:uid="{063D5F57-4651-4CD8-A5C6-4987B8E66A1A}"/>
    <cellStyle name="Währung 2 2 4 10" xfId="823" xr:uid="{E7B4CF07-E26F-4C90-84AD-D3074499BC7A}"/>
    <cellStyle name="Währung 2 2 4 2" xfId="150" xr:uid="{A2690445-AF86-4D03-AA19-822801CD640A}"/>
    <cellStyle name="Währung 2 2 4 2 2" xfId="315" xr:uid="{AB7D8BEF-7130-4F29-A47E-FE54EC485E32}"/>
    <cellStyle name="Währung 2 2 4 2 2 2" xfId="444" xr:uid="{06D91F5D-4245-4534-B638-B02C74B11C20}"/>
    <cellStyle name="Währung 2 2 4 2 2 2 2" xfId="639" xr:uid="{13519914-7FB3-4E00-BB0F-C110D7043FD7}"/>
    <cellStyle name="Währung 2 2 4 2 2 2 2 2" xfId="1970" xr:uid="{77F8BD94-863A-4A57-80A4-2748D2B82E93}"/>
    <cellStyle name="Währung 2 2 4 2 2 2 2 3" xfId="1371" xr:uid="{8CA95B9A-91E5-4A3B-82A1-32F815356F29}"/>
    <cellStyle name="Währung 2 2 4 2 2 2 3" xfId="1181" xr:uid="{0C576BF1-D9A0-472F-9DE3-25FEFB57C20B}"/>
    <cellStyle name="Währung 2 2 4 2 2 2 3 2" xfId="1781" xr:uid="{7EDF2CCF-9D91-42EE-86BF-5949E12F2A62}"/>
    <cellStyle name="Währung 2 2 4 2 2 2 4" xfId="1584" xr:uid="{F6A2F7BC-5BD1-4840-8AA9-CA8035E32581}"/>
    <cellStyle name="Währung 2 2 4 2 2 2 5" xfId="982" xr:uid="{4204D183-0413-469F-83DA-C19A2264C070}"/>
    <cellStyle name="Währung 2 2 4 2 2 3" xfId="550" xr:uid="{3B1819D5-7A6C-4550-9CB5-DF3CD0C42DA0}"/>
    <cellStyle name="Währung 2 2 4 2 2 3 2" xfId="1882" xr:uid="{B491A50E-BE9A-42EE-9812-5AD9BD0383EE}"/>
    <cellStyle name="Währung 2 2 4 2 2 3 3" xfId="1283" xr:uid="{F769E5F9-7DEC-44AE-85A4-3FBD3BEE6AE1}"/>
    <cellStyle name="Währung 2 2 4 2 2 4" xfId="746" xr:uid="{00000000-0005-0000-0000-000071010000}"/>
    <cellStyle name="Währung 2 2 4 2 2 4 2" xfId="1693" xr:uid="{DB2DCF23-CC81-48EB-BA83-E21C4EE11C3C}"/>
    <cellStyle name="Währung 2 2 4 2 2 4 3" xfId="1093" xr:uid="{E69840AB-15E7-45F3-96BF-77A9C7D98F9A}"/>
    <cellStyle name="Währung 2 2 4 2 2 5" xfId="1477" xr:uid="{A0D72C72-EE08-417C-8EC7-5E8A7249D64D}"/>
    <cellStyle name="Währung 2 2 4 2 2 6" xfId="872" xr:uid="{FB32AAA0-39D4-4B69-8F2E-716E6BA526C6}"/>
    <cellStyle name="Währung 2 2 4 2 3" xfId="375" xr:uid="{6AE9BD5D-E4CF-44FC-B9E0-60A8A17ACCD4}"/>
    <cellStyle name="Währung 2 2 4 2 3 2" xfId="467" xr:uid="{958C5C98-B344-4654-B772-4956DDE4E923}"/>
    <cellStyle name="Währung 2 2 4 2 3 2 2" xfId="662" xr:uid="{C4C2765E-5661-4B9F-9256-8FEC62DD6603}"/>
    <cellStyle name="Währung 2 2 4 2 3 2 2 2" xfId="1993" xr:uid="{CFF03B75-4564-4A95-B1F4-6F3512097469}"/>
    <cellStyle name="Währung 2 2 4 2 3 2 2 3" xfId="1394" xr:uid="{D0357BC9-168D-4B0A-9996-B25D23D779B0}"/>
    <cellStyle name="Währung 2 2 4 2 3 2 3" xfId="1204" xr:uid="{10316E53-624A-409F-AA05-65544EE7311D}"/>
    <cellStyle name="Währung 2 2 4 2 3 2 3 2" xfId="1804" xr:uid="{496DB71E-E3B2-4B29-B544-8CD3FB16539B}"/>
    <cellStyle name="Währung 2 2 4 2 3 2 4" xfId="1607" xr:uid="{86C387D1-69BC-49FC-B6BE-BCF725504573}"/>
    <cellStyle name="Währung 2 2 4 2 3 2 5" xfId="1005" xr:uid="{63B2D417-9035-4488-94BE-81A724FAFA5F}"/>
    <cellStyle name="Währung 2 2 4 2 3 3" xfId="573" xr:uid="{FFC16C13-A1C0-4A81-B2BC-46ECA6932D52}"/>
    <cellStyle name="Währung 2 2 4 2 3 3 2" xfId="1905" xr:uid="{9B2C0378-07A7-4F93-A40C-131144AE1EFC}"/>
    <cellStyle name="Währung 2 2 4 2 3 3 3" xfId="1306" xr:uid="{F357B0E4-1DD6-4929-97B5-01917A24058F}"/>
    <cellStyle name="Währung 2 2 4 2 3 4" xfId="782" xr:uid="{00000000-0005-0000-0000-000072010000}"/>
    <cellStyle name="Währung 2 2 4 2 3 4 2" xfId="1716" xr:uid="{B2ECAC07-F34F-443F-B693-4F89BCC88640}"/>
    <cellStyle name="Währung 2 2 4 2 3 4 3" xfId="1116" xr:uid="{E8ED9D2F-6A6A-4F2E-8F3C-5CD3666BC3E5}"/>
    <cellStyle name="Währung 2 2 4 2 3 5" xfId="1500" xr:uid="{78410581-A50D-4460-97F7-8F0ACF612FB3}"/>
    <cellStyle name="Währung 2 2 4 2 3 6" xfId="895" xr:uid="{67466ECB-21CC-485E-8AD4-D63AF943E8D5}"/>
    <cellStyle name="Währung 2 2 4 2 4" xfId="400" xr:uid="{C01345C1-F2F8-4D59-AB6F-C838BD58AEEB}"/>
    <cellStyle name="Währung 2 2 4 2 4 2" xfId="595" xr:uid="{CB866A9B-90D1-4058-AFB3-96129CD61D55}"/>
    <cellStyle name="Währung 2 2 4 2 4 2 2" xfId="1926" xr:uid="{B876C884-91DC-4567-AF41-10374AF7C200}"/>
    <cellStyle name="Währung 2 2 4 2 4 2 3" xfId="1327" xr:uid="{EA565345-EC03-4FC5-8495-078EEDA393F0}"/>
    <cellStyle name="Währung 2 2 4 2 4 3" xfId="1137" xr:uid="{FADBFDF1-326E-421B-80F5-F018E6CC8E6E}"/>
    <cellStyle name="Währung 2 2 4 2 4 3 2" xfId="1737" xr:uid="{254EB97E-A7ED-4195-8896-046B6280C3C4}"/>
    <cellStyle name="Währung 2 2 4 2 4 4" xfId="1521" xr:uid="{2115723A-D2C6-4457-A515-2DD3ECCDC316}"/>
    <cellStyle name="Währung 2 2 4 2 4 5" xfId="917" xr:uid="{5889B1D3-9609-4EAB-B60D-10D84C9FEDC3}"/>
    <cellStyle name="Währung 2 2 4 2 5" xfId="506" xr:uid="{45EEC426-D84B-4832-9DFA-C67E8EA79F7F}"/>
    <cellStyle name="Währung 2 2 4 2 5 2" xfId="1239" xr:uid="{5B5F769A-F6FB-4E96-AC6F-37EF3574C870}"/>
    <cellStyle name="Währung 2 2 4 2 5 2 2" xfId="1838" xr:uid="{89D24380-4E97-4A14-8AA5-B5E1826F2BCB}"/>
    <cellStyle name="Währung 2 2 4 2 5 3" xfId="1540" xr:uid="{80EB2308-1819-40DC-8DAB-9FB103C754A0}"/>
    <cellStyle name="Währung 2 2 4 2 5 4" xfId="938" xr:uid="{DF71471E-B21E-401B-9265-505034BAC408}"/>
    <cellStyle name="Währung 2 2 4 2 6" xfId="724" xr:uid="{00000000-0005-0000-0000-000070010000}"/>
    <cellStyle name="Währung 2 2 4 2 6 2" xfId="1627" xr:uid="{DD85BDC1-CA5F-4075-BE1A-0BBD209F435A}"/>
    <cellStyle name="Währung 2 2 4 2 6 3" xfId="1027" xr:uid="{03D6F6F1-EC2D-4EE4-B9D6-8B530701A9E6}"/>
    <cellStyle name="Währung 2 2 4 2 7" xfId="1049" xr:uid="{DB17CE91-7FF0-4A99-9D3E-B3302800CFE4}"/>
    <cellStyle name="Währung 2 2 4 2 7 2" xfId="1649" xr:uid="{FBAD1E81-C1ED-423B-9AD6-28825FC4C63E}"/>
    <cellStyle name="Währung 2 2 4 2 8" xfId="1433" xr:uid="{F32520BB-D6CD-4A5B-B827-B3697E033EAA}"/>
    <cellStyle name="Währung 2 2 4 2 9" xfId="828" xr:uid="{342CC051-E7C3-41EE-9C62-B56435D6988A}"/>
    <cellStyle name="Währung 2 2 4 3" xfId="248" xr:uid="{E1BFF527-E6E9-4C45-A40F-51F8E1A53DB4}"/>
    <cellStyle name="Währung 2 2 4 3 2" xfId="431" xr:uid="{4EE49D13-E0F1-470C-B439-8B32647B3274}"/>
    <cellStyle name="Währung 2 2 4 3 2 2" xfId="626" xr:uid="{D46B47F7-F7B3-4331-89B3-66BA39E80DAA}"/>
    <cellStyle name="Währung 2 2 4 3 2 2 2" xfId="1957" xr:uid="{EEFD6458-BFE6-4CB7-850C-AACEE35A8AB8}"/>
    <cellStyle name="Währung 2 2 4 3 2 2 3" xfId="1358" xr:uid="{C2C88267-B3D7-4E94-87F5-917810AE5850}"/>
    <cellStyle name="Währung 2 2 4 3 2 3" xfId="1168" xr:uid="{B7ED9054-D7AE-4483-AE22-EAD0371D4010}"/>
    <cellStyle name="Währung 2 2 4 3 2 3 2" xfId="1768" xr:uid="{F05A08FA-5C1F-4279-9E0C-BB79F2EB51E5}"/>
    <cellStyle name="Währung 2 2 4 3 2 4" xfId="1571" xr:uid="{B80F756F-4B43-4473-8D6E-3F254AEBDC59}"/>
    <cellStyle name="Währung 2 2 4 3 2 5" xfId="969" xr:uid="{1A32A187-0125-4B07-AB0E-E7430EB9EAD7}"/>
    <cellStyle name="Währung 2 2 4 3 3" xfId="537" xr:uid="{395C362C-8234-4BAC-A996-2189537C2A47}"/>
    <cellStyle name="Währung 2 2 4 3 3 2" xfId="1869" xr:uid="{95BC5D77-CF7E-4313-A95F-E832FB1C289C}"/>
    <cellStyle name="Währung 2 2 4 3 3 3" xfId="1270" xr:uid="{A1CE043E-4ABA-4887-A3E4-B75D24F2152A}"/>
    <cellStyle name="Währung 2 2 4 3 4" xfId="741" xr:uid="{00000000-0005-0000-0000-000073010000}"/>
    <cellStyle name="Währung 2 2 4 3 4 2" xfId="1680" xr:uid="{3559DFA3-C0AE-467F-B1BB-52858A2EF4A2}"/>
    <cellStyle name="Währung 2 2 4 3 4 3" xfId="1080" xr:uid="{732B9EB9-C4FF-451C-9135-D57F00499D5B}"/>
    <cellStyle name="Währung 2 2 4 3 5" xfId="1464" xr:uid="{366F9315-0941-4767-9DCA-D99F341371E6}"/>
    <cellStyle name="Währung 2 2 4 3 6" xfId="859" xr:uid="{B6202A00-AE40-4F74-848C-0E24BEDB86DC}"/>
    <cellStyle name="Währung 2 2 4 4" xfId="363" xr:uid="{18A4931A-4676-4040-B0AA-DFACC736F1EC}"/>
    <cellStyle name="Währung 2 2 4 4 2" xfId="462" xr:uid="{4C1F9C57-9A43-4923-9D28-BAD4D69FBD09}"/>
    <cellStyle name="Währung 2 2 4 4 2 2" xfId="657" xr:uid="{20F21057-EDA3-47E9-93FD-77CCB2ACADDA}"/>
    <cellStyle name="Währung 2 2 4 4 2 2 2" xfId="1988" xr:uid="{A41D5D94-251A-4728-82F2-FA5101A3AC6A}"/>
    <cellStyle name="Währung 2 2 4 4 2 2 3" xfId="1389" xr:uid="{B5CFFB54-8FD0-430E-B157-654FA26933CF}"/>
    <cellStyle name="Währung 2 2 4 4 2 3" xfId="1199" xr:uid="{0E2A5989-DF63-4901-B474-5DE9E80239AA}"/>
    <cellStyle name="Währung 2 2 4 4 2 3 2" xfId="1799" xr:uid="{0EB55B16-8DD7-4107-BB32-3B9BDB15FBE1}"/>
    <cellStyle name="Währung 2 2 4 4 2 4" xfId="1602" xr:uid="{14DC1074-D8A7-4CEC-A274-6D859E1481DF}"/>
    <cellStyle name="Währung 2 2 4 4 2 5" xfId="1000" xr:uid="{75A91576-2301-4C0F-B450-33FD3614A33D}"/>
    <cellStyle name="Währung 2 2 4 4 3" xfId="568" xr:uid="{29593D4E-7BC1-409D-BDF2-BA9F08B7DDB2}"/>
    <cellStyle name="Währung 2 2 4 4 3 2" xfId="1900" xr:uid="{6015C7CE-0FDE-4830-849C-59B77B4A5151}"/>
    <cellStyle name="Währung 2 2 4 4 3 3" xfId="1301" xr:uid="{CA6341A5-E1AE-4ACD-8146-96C4984ED3C8}"/>
    <cellStyle name="Währung 2 2 4 4 4" xfId="770" xr:uid="{00000000-0005-0000-0000-000074010000}"/>
    <cellStyle name="Währung 2 2 4 4 4 2" xfId="1711" xr:uid="{E09179F6-5F1E-48E1-9F75-7F574C52ABB0}"/>
    <cellStyle name="Währung 2 2 4 4 4 3" xfId="1111" xr:uid="{DCFC3B0E-2095-4E85-828A-FA2FB4C09F73}"/>
    <cellStyle name="Währung 2 2 4 4 5" xfId="1495" xr:uid="{933074E5-68B4-42AF-ABE8-B2D4FBFC0691}"/>
    <cellStyle name="Währung 2 2 4 4 6" xfId="890" xr:uid="{DA2162FA-87BD-4F4D-87F5-FD8326C139A4}"/>
    <cellStyle name="Währung 2 2 4 5" xfId="395" xr:uid="{D7326925-C2CD-4D31-87DC-C1B373507119}"/>
    <cellStyle name="Währung 2 2 4 5 2" xfId="590" xr:uid="{B487E7A7-612E-4441-BC38-D82D0F3806ED}"/>
    <cellStyle name="Währung 2 2 4 5 2 2" xfId="1921" xr:uid="{29AE61BB-E31A-4162-94ED-C3B581296F86}"/>
    <cellStyle name="Währung 2 2 4 5 2 3" xfId="1322" xr:uid="{3FA97633-6399-43AB-B837-C254C90C7FA5}"/>
    <cellStyle name="Währung 2 2 4 5 3" xfId="1132" xr:uid="{3E63C2C2-D59E-46B0-8658-A16CFA5D1C36}"/>
    <cellStyle name="Währung 2 2 4 5 3 2" xfId="1732" xr:uid="{474197E4-5792-4882-A068-C6B4742C1F34}"/>
    <cellStyle name="Währung 2 2 4 5 4" xfId="1516" xr:uid="{0CD949DE-8043-495B-A0BA-A6FD07A3598A}"/>
    <cellStyle name="Währung 2 2 4 5 5" xfId="912" xr:uid="{E1975DD1-5305-4965-BFF2-E4BA4A7B4C99}"/>
    <cellStyle name="Währung 2 2 4 6" xfId="482" xr:uid="{BC5AF70E-59F5-4066-9EEF-1FA5EC6F7ED3}"/>
    <cellStyle name="Währung 2 2 4 6 2" xfId="673" xr:uid="{F2EF1658-18FF-422B-8A8A-DD2B45C605EB}"/>
    <cellStyle name="Währung 2 2 4 6 2 2" xfId="2003" xr:uid="{AE6DBDFB-A5F7-405E-8AAD-955E935836B7}"/>
    <cellStyle name="Währung 2 2 4 6 2 3" xfId="1404" xr:uid="{7F339ED7-E115-460F-BD1D-A3D4FEBBA91D}"/>
    <cellStyle name="Währung 2 2 4 6 3" xfId="1215" xr:uid="{685A1624-1C3E-4893-9708-2359F403BD8A}"/>
    <cellStyle name="Währung 2 2 4 6 3 2" xfId="1814" xr:uid="{63C3C49D-C205-4912-A21D-E5B3E5DBA12F}"/>
    <cellStyle name="Währung 2 2 4 6 4" xfId="1535" xr:uid="{3B5DDDD1-129F-482C-B3D6-AD65C92D84A1}"/>
    <cellStyle name="Währung 2 2 4 6 5" xfId="933" xr:uid="{6C907D49-C383-42DC-BC72-6A7DD7B70492}"/>
    <cellStyle name="Währung 2 2 4 7" xfId="501" xr:uid="{78651208-39CC-4A90-B7DE-0BBB4F66FFD9}"/>
    <cellStyle name="Währung 2 2 4 7 2" xfId="1234" xr:uid="{A0E94C4C-E8A5-49C1-8CCF-3903A7D3C8D4}"/>
    <cellStyle name="Währung 2 2 4 7 2 2" xfId="1833" xr:uid="{5F05E910-951F-4E10-B0F1-EAA8BAB8977E}"/>
    <cellStyle name="Währung 2 2 4 7 3" xfId="1622" xr:uid="{F0BB846A-8523-41AF-8EFC-F3357430B1AF}"/>
    <cellStyle name="Währung 2 2 4 7 4" xfId="1022" xr:uid="{C823C1A2-1DA3-447F-B99B-D01FEB46F029}"/>
    <cellStyle name="Währung 2 2 4 8" xfId="711" xr:uid="{00000000-0005-0000-0000-00006F010000}"/>
    <cellStyle name="Währung 2 2 4 8 2" xfId="1644" xr:uid="{8BFB1A17-794C-436F-968D-12CE73A4EDCC}"/>
    <cellStyle name="Währung 2 2 4 8 3" xfId="1044" xr:uid="{95350AEA-22A0-4E0B-BD84-6BB0DEC46149}"/>
    <cellStyle name="Währung 2 2 4 9" xfId="1428" xr:uid="{43CD1939-B2AF-4DA0-B0A3-DA9B2DF1704A}"/>
    <cellStyle name="Währung 2 2 5" xfId="60" xr:uid="{887F6E2E-B5A9-4F02-A2F5-6F56F8850DE2}"/>
    <cellStyle name="Währung 2 2 5 2" xfId="229" xr:uid="{F2850550-64B1-4644-91F6-C6A04FA231EB}"/>
    <cellStyle name="Währung 2 2 5 2 2" xfId="421" xr:uid="{E2423C22-A785-4E5B-830E-D71DF7FA756B}"/>
    <cellStyle name="Währung 2 2 5 2 2 2" xfId="616" xr:uid="{12DD0E70-7BCE-4ED5-B7EC-FFDA28E5712D}"/>
    <cellStyle name="Währung 2 2 5 2 2 2 2" xfId="1947" xr:uid="{14F13339-9D8E-40D5-BCA0-228DD88C4F1C}"/>
    <cellStyle name="Währung 2 2 5 2 2 2 3" xfId="1348" xr:uid="{2718FABF-F5B4-45D2-851F-3C3F601B4C96}"/>
    <cellStyle name="Währung 2 2 5 2 2 3" xfId="1158" xr:uid="{A1A61CF7-2BD9-47CB-9E6B-2DA8F1566723}"/>
    <cellStyle name="Währung 2 2 5 2 2 3 2" xfId="1758" xr:uid="{4B73F005-A5FB-4277-A17A-3E0BCCADF4CA}"/>
    <cellStyle name="Währung 2 2 5 2 2 4" xfId="1561" xr:uid="{C3DDFEA2-BE7F-4C27-A14F-845270E948F7}"/>
    <cellStyle name="Währung 2 2 5 2 2 5" xfId="959" xr:uid="{08D52E6C-4B03-4B41-971D-185208575FDC}"/>
    <cellStyle name="Währung 2 2 5 2 3" xfId="527" xr:uid="{DD762636-F74F-44F0-8292-A71DC17F709B}"/>
    <cellStyle name="Währung 2 2 5 2 3 2" xfId="1859" xr:uid="{E79494C1-4A09-49B8-8BB2-AD84FDC535FE}"/>
    <cellStyle name="Währung 2 2 5 2 3 3" xfId="1260" xr:uid="{C2A82BA4-1B25-4CA3-A025-F217643616A6}"/>
    <cellStyle name="Währung 2 2 5 2 4" xfId="738" xr:uid="{00000000-0005-0000-0000-000076010000}"/>
    <cellStyle name="Währung 2 2 5 2 4 2" xfId="1670" xr:uid="{01E77D22-F219-4FF6-9AAE-9E775989F609}"/>
    <cellStyle name="Währung 2 2 5 2 4 3" xfId="1070" xr:uid="{2F2D93D0-C4DE-41CD-809B-DD896DC95CA7}"/>
    <cellStyle name="Währung 2 2 5 2 5" xfId="1454" xr:uid="{2E1B829F-BBF5-480F-B8D7-505FCB6E4435}"/>
    <cellStyle name="Währung 2 2 5 2 6" xfId="849" xr:uid="{0E1025B1-6F6E-4C62-BDD7-2CD75ABDA863}"/>
    <cellStyle name="Währung 2 2 5 3" xfId="354" xr:uid="{1DB0E086-B301-47AE-88F3-F22782FC3430}"/>
    <cellStyle name="Währung 2 2 5 3 2" xfId="458" xr:uid="{C97228A6-D274-433E-ABD2-3354D89DCB52}"/>
    <cellStyle name="Währung 2 2 5 3 2 2" xfId="653" xr:uid="{EC8EDDB5-EA78-4297-B4FD-9A9805CA2699}"/>
    <cellStyle name="Währung 2 2 5 3 2 2 2" xfId="1984" xr:uid="{557EEC72-E1AF-40F2-B296-E28937105D8A}"/>
    <cellStyle name="Währung 2 2 5 3 2 2 3" xfId="1385" xr:uid="{4807194D-3921-45EA-8426-E40FFAD4A0D8}"/>
    <cellStyle name="Währung 2 2 5 3 2 3" xfId="1195" xr:uid="{A0F6B2AB-AF55-4BBA-9AA4-604A07739C9F}"/>
    <cellStyle name="Währung 2 2 5 3 2 3 2" xfId="1795" xr:uid="{68370029-329C-44B3-AC29-EB0AA10BEBF7}"/>
    <cellStyle name="Währung 2 2 5 3 2 4" xfId="1598" xr:uid="{984305DF-A216-4F35-9D04-B2BFDAB2DA90}"/>
    <cellStyle name="Währung 2 2 5 3 2 5" xfId="996" xr:uid="{DB484D20-7E7E-4740-A77E-2053A88B6760}"/>
    <cellStyle name="Währung 2 2 5 3 3" xfId="564" xr:uid="{909DF918-3BE1-462B-9DFD-ABDB1821D3A8}"/>
    <cellStyle name="Währung 2 2 5 3 3 2" xfId="1896" xr:uid="{338552C5-6F89-4DA3-9909-DFE2C2C70BE0}"/>
    <cellStyle name="Währung 2 2 5 3 3 3" xfId="1297" xr:uid="{B701F0D5-B0E4-45E0-9231-12D1342CB209}"/>
    <cellStyle name="Währung 2 2 5 3 4" xfId="761" xr:uid="{00000000-0005-0000-0000-000077010000}"/>
    <cellStyle name="Währung 2 2 5 3 4 2" xfId="1707" xr:uid="{95C0D349-6B1B-4DE2-80CE-709FB12EB9F8}"/>
    <cellStyle name="Währung 2 2 5 3 4 3" xfId="1107" xr:uid="{2730B718-F297-47C1-A2EE-B8DFA3638349}"/>
    <cellStyle name="Währung 2 2 5 3 5" xfId="1491" xr:uid="{ADF57275-A6FD-44CC-B8A5-67B932B4AD8F}"/>
    <cellStyle name="Währung 2 2 5 3 6" xfId="886" xr:uid="{EF1DF76E-FFE6-4505-80E2-E7249EBBDF3A}"/>
    <cellStyle name="Währung 2 2 5 4" xfId="391" xr:uid="{81FD0FBB-52E7-49F9-A810-B951B7E632E0}"/>
    <cellStyle name="Währung 2 2 5 4 2" xfId="586" xr:uid="{92B07731-D5E4-4C97-AA7D-5F0B0FA68373}"/>
    <cellStyle name="Währung 2 2 5 4 2 2" xfId="1917" xr:uid="{8EA3391D-D749-4113-985A-0277678C98E8}"/>
    <cellStyle name="Währung 2 2 5 4 2 3" xfId="1318" xr:uid="{81181564-764C-48AF-850C-8C9C1220D827}"/>
    <cellStyle name="Währung 2 2 5 4 3" xfId="1128" xr:uid="{B57951B0-F8D8-44D7-89BD-FAF05B56D411}"/>
    <cellStyle name="Währung 2 2 5 4 3 2" xfId="1728" xr:uid="{BE226CCE-2596-43D9-B936-8D80ABD91507}"/>
    <cellStyle name="Währung 2 2 5 4 4" xfId="1512" xr:uid="{7A5E1871-F093-4D3C-B85A-6398F4FC6BE9}"/>
    <cellStyle name="Währung 2 2 5 4 5" xfId="908" xr:uid="{F80AA8E6-BF90-442E-89FF-783811DA6491}"/>
    <cellStyle name="Währung 2 2 5 5" xfId="481" xr:uid="{D75698B3-A797-4693-92BF-09D2B291A355}"/>
    <cellStyle name="Währung 2 2 5 5 2" xfId="672" xr:uid="{B36FDE72-AE99-4DB1-9F8C-97FE76786A66}"/>
    <cellStyle name="Währung 2 2 5 5 2 2" xfId="2002" xr:uid="{17290C23-C6F9-433B-99FE-B85AB40881C5}"/>
    <cellStyle name="Währung 2 2 5 5 2 3" xfId="1403" xr:uid="{6EA66438-CF7B-40FD-BF26-51B1C648B98E}"/>
    <cellStyle name="Währung 2 2 5 5 3" xfId="1214" xr:uid="{FEB08B74-7227-4049-9FD9-B0638D3DD44E}"/>
    <cellStyle name="Währung 2 2 5 5 3 2" xfId="1813" xr:uid="{2FCC44C8-7022-44D3-A29E-5777CD552782}"/>
    <cellStyle name="Währung 2 2 5 5 4" xfId="1531" xr:uid="{3D4744D6-0301-4F90-9DD9-989ABC5D12E5}"/>
    <cellStyle name="Währung 2 2 5 5 5" xfId="929" xr:uid="{5A586C89-9A40-4768-8E30-E4DBA60AB82F}"/>
    <cellStyle name="Währung 2 2 5 6" xfId="497" xr:uid="{FBFF77CA-75D2-4BF4-B31E-FFF9F68BC910}"/>
    <cellStyle name="Währung 2 2 5 6 2" xfId="1230" xr:uid="{4629EA13-3CB0-4810-A90D-B69775D2979F}"/>
    <cellStyle name="Währung 2 2 5 6 2 2" xfId="1829" xr:uid="{8915A2E6-2DF6-46DB-B90B-8A1A70C8F06D}"/>
    <cellStyle name="Währung 2 2 5 6 3" xfId="1618" xr:uid="{277EEE20-BEF8-4F14-B257-DE0850B02CBD}"/>
    <cellStyle name="Währung 2 2 5 6 4" xfId="1018" xr:uid="{9710F7D4-D949-4CB1-B218-6021166FFECC}"/>
    <cellStyle name="Währung 2 2 5 7" xfId="700" xr:uid="{00000000-0005-0000-0000-000075010000}"/>
    <cellStyle name="Währung 2 2 5 7 2" xfId="1640" xr:uid="{A2CCFCEC-E407-4275-B26F-7F4DDF2A055D}"/>
    <cellStyle name="Währung 2 2 5 7 3" xfId="1040" xr:uid="{F95B0B8A-DDFF-4288-A486-23AFBA386047}"/>
    <cellStyle name="Währung 2 2 5 8" xfId="1424" xr:uid="{6BACA5B6-B12A-4EF7-A39D-CE7228A43158}"/>
    <cellStyle name="Währung 2 2 5 9" xfId="819" xr:uid="{80581028-E50A-4D06-A71A-F78A6FA2B8A1}"/>
    <cellStyle name="Währung 2 2 6" xfId="108" xr:uid="{8990EE64-3BDD-48ED-9EF4-E85ECD2BDF30}"/>
    <cellStyle name="Währung 2 2 6 2" xfId="273" xr:uid="{BBE4F1D4-DD3C-4B70-B3D3-15BF87581619}"/>
    <cellStyle name="Währung 2 2 6 2 2" xfId="436" xr:uid="{7F318746-613A-423B-ADEB-8A8522CAE027}"/>
    <cellStyle name="Währung 2 2 6 2 2 2" xfId="631" xr:uid="{16929570-827F-4CF6-8836-CBF9064ECA1A}"/>
    <cellStyle name="Währung 2 2 6 2 2 2 2" xfId="1962" xr:uid="{A1DE7E77-0883-404E-AC6D-6E1688032968}"/>
    <cellStyle name="Währung 2 2 6 2 2 2 3" xfId="1363" xr:uid="{91471082-A1C2-45DA-89F0-683FE72D0C2D}"/>
    <cellStyle name="Währung 2 2 6 2 2 3" xfId="1173" xr:uid="{246BE584-5EFD-4736-BAA6-D0369C7FB92A}"/>
    <cellStyle name="Währung 2 2 6 2 2 3 2" xfId="1773" xr:uid="{CDC779EF-11DE-4925-B976-A3E0FB51B2DA}"/>
    <cellStyle name="Währung 2 2 6 2 2 4" xfId="1576" xr:uid="{90C789AD-461A-44D9-B5E5-5CF4F82C3BB2}"/>
    <cellStyle name="Währung 2 2 6 2 2 5" xfId="974" xr:uid="{5D01AB46-305D-4561-8D7B-E990977474F8}"/>
    <cellStyle name="Währung 2 2 6 2 3" xfId="542" xr:uid="{98148CCC-AD25-4797-B85D-8E7703242A75}"/>
    <cellStyle name="Währung 2 2 6 2 3 2" xfId="1874" xr:uid="{79463403-6F2F-434C-9E47-2AF4A47224F1}"/>
    <cellStyle name="Währung 2 2 6 2 3 3" xfId="1275" xr:uid="{B041B8A4-D254-46F1-B765-FEBCB3D0FB10}"/>
    <cellStyle name="Währung 2 2 6 2 4" xfId="743" xr:uid="{00000000-0005-0000-0000-000079010000}"/>
    <cellStyle name="Währung 2 2 6 2 4 2" xfId="1685" xr:uid="{543C0D23-ED99-4F6A-B9C9-842D7D839975}"/>
    <cellStyle name="Währung 2 2 6 2 4 3" xfId="1085" xr:uid="{4347423E-C376-467D-B12D-0542FA84FAFC}"/>
    <cellStyle name="Währung 2 2 6 2 5" xfId="1469" xr:uid="{1460057C-CE85-4A00-8F5C-2347CB60C9A8}"/>
    <cellStyle name="Währung 2 2 6 2 6" xfId="864" xr:uid="{E355EBB3-7C6E-4819-8636-A4FE11043E50}"/>
    <cellStyle name="Währung 2 2 6 3" xfId="367" xr:uid="{660E06FE-7663-48DC-ABD6-7F4B4EC72DAF}"/>
    <cellStyle name="Währung 2 2 6 3 2" xfId="464" xr:uid="{0B117802-50EA-41D2-93F1-EA281042DB13}"/>
    <cellStyle name="Währung 2 2 6 3 2 2" xfId="659" xr:uid="{17E59A8E-FA0C-416D-81B6-6B2B7AB83D97}"/>
    <cellStyle name="Währung 2 2 6 3 2 2 2" xfId="1990" xr:uid="{93DE373F-F63A-4EBC-9820-219CC839ED07}"/>
    <cellStyle name="Währung 2 2 6 3 2 2 3" xfId="1391" xr:uid="{3A6E9711-EA81-4EB5-A6C4-BE653606BB8F}"/>
    <cellStyle name="Währung 2 2 6 3 2 3" xfId="1201" xr:uid="{AD7E77DE-32CF-4BD2-8D1B-5C20325393B7}"/>
    <cellStyle name="Währung 2 2 6 3 2 3 2" xfId="1801" xr:uid="{F9A8E950-A2D3-4F4A-A94A-9B619B8D5B3D}"/>
    <cellStyle name="Währung 2 2 6 3 2 4" xfId="1604" xr:uid="{F7D60213-15DC-476D-BBC5-1C01AA8F23BA}"/>
    <cellStyle name="Währung 2 2 6 3 2 5" xfId="1002" xr:uid="{816C981A-7788-47EB-95C4-D929275370EB}"/>
    <cellStyle name="Währung 2 2 6 3 3" xfId="570" xr:uid="{9EC29813-CDAB-4B4C-BDD5-F1F7DBE9809B}"/>
    <cellStyle name="Währung 2 2 6 3 3 2" xfId="1902" xr:uid="{89FD0D66-1D0D-4F89-846B-AACC64650298}"/>
    <cellStyle name="Währung 2 2 6 3 3 3" xfId="1303" xr:uid="{5090CDA5-19C9-44EF-9658-32A608882A1A}"/>
    <cellStyle name="Währung 2 2 6 3 4" xfId="774" xr:uid="{00000000-0005-0000-0000-00007A010000}"/>
    <cellStyle name="Währung 2 2 6 3 4 2" xfId="1713" xr:uid="{06A57173-7FCB-41E3-8CB7-E667BCEF7EB9}"/>
    <cellStyle name="Währung 2 2 6 3 4 3" xfId="1113" xr:uid="{386FF59E-1DF3-4E3A-AA2A-4A88F3D24DE4}"/>
    <cellStyle name="Währung 2 2 6 3 5" xfId="1497" xr:uid="{0E488E8B-7989-4B3E-94FE-8066B2B31903}"/>
    <cellStyle name="Währung 2 2 6 3 6" xfId="892" xr:uid="{F7924B57-163B-40B5-A435-8C5696E43E64}"/>
    <cellStyle name="Währung 2 2 6 4" xfId="397" xr:uid="{B1F731A5-E75B-494B-A80B-31F165D7452A}"/>
    <cellStyle name="Währung 2 2 6 4 2" xfId="592" xr:uid="{036E0B9B-38DE-4018-9933-75E6F03234E3}"/>
    <cellStyle name="Währung 2 2 6 4 2 2" xfId="1923" xr:uid="{A719FFA9-82E6-459B-BFDB-A60020DE3884}"/>
    <cellStyle name="Währung 2 2 6 4 2 3" xfId="1324" xr:uid="{BC03BFFD-E986-4DF2-A049-8C9AF12B0282}"/>
    <cellStyle name="Währung 2 2 6 4 3" xfId="1134" xr:uid="{919B65E4-2E0A-4292-9AC4-B5A3CE62F2A8}"/>
    <cellStyle name="Währung 2 2 6 4 3 2" xfId="1734" xr:uid="{A132926D-7C2B-44A2-B79F-BE407D735D22}"/>
    <cellStyle name="Währung 2 2 6 4 4" xfId="1518" xr:uid="{667F4069-D584-4985-95B8-D29C6965A55A}"/>
    <cellStyle name="Währung 2 2 6 4 5" xfId="914" xr:uid="{CD2EA083-BAD3-44D5-AAAE-C921A92818E7}"/>
    <cellStyle name="Währung 2 2 6 5" xfId="486" xr:uid="{91B8902B-431E-4EE0-B58E-5BACA63F0DB7}"/>
    <cellStyle name="Währung 2 2 6 5 2" xfId="677" xr:uid="{687DBD62-2F2E-4A28-A432-F94A6BD3CC2E}"/>
    <cellStyle name="Währung 2 2 6 5 2 2" xfId="2007" xr:uid="{0E8A4737-0262-41D9-A3DC-6AECE70BB9FB}"/>
    <cellStyle name="Währung 2 2 6 5 2 3" xfId="1408" xr:uid="{23299A30-8F7F-42EB-BB11-2AC4CF499849}"/>
    <cellStyle name="Währung 2 2 6 5 3" xfId="1219" xr:uid="{623FA168-642B-4FAC-B836-63CD55833C3E}"/>
    <cellStyle name="Währung 2 2 6 5 3 2" xfId="1818" xr:uid="{BCD7AD7E-F16C-4C6F-81D1-921B91EA0C3D}"/>
    <cellStyle name="Währung 2 2 6 5 4" xfId="1537" xr:uid="{646F5C65-D9BA-49F9-A876-D0FFC0DF9E4D}"/>
    <cellStyle name="Währung 2 2 6 5 5" xfId="935" xr:uid="{26896D22-527B-41CB-B736-A916A7E13535}"/>
    <cellStyle name="Währung 2 2 6 6" xfId="503" xr:uid="{8A4A55A4-6639-4FD1-943F-E18A25AB4758}"/>
    <cellStyle name="Währung 2 2 6 6 2" xfId="1236" xr:uid="{A35F0A01-2B9B-4FC0-85B2-B781F18BB5F6}"/>
    <cellStyle name="Währung 2 2 6 6 2 2" xfId="1835" xr:uid="{D0E1BAB1-617D-4D00-A838-2725F6E6D2E1}"/>
    <cellStyle name="Währung 2 2 6 6 3" xfId="1624" xr:uid="{2C3FA1D5-2C1B-4214-917E-41A4B78D0F8E}"/>
    <cellStyle name="Währung 2 2 6 6 4" xfId="1024" xr:uid="{8158DE1D-C301-4949-98CF-FC7E368B217B}"/>
    <cellStyle name="Währung 2 2 6 7" xfId="716" xr:uid="{00000000-0005-0000-0000-000078010000}"/>
    <cellStyle name="Währung 2 2 6 7 2" xfId="1646" xr:uid="{A647362F-3D04-4798-8482-A279F7560C56}"/>
    <cellStyle name="Währung 2 2 6 7 3" xfId="1046" xr:uid="{8A092F5E-0BB9-4549-A8CD-1506188E1143}"/>
    <cellStyle name="Währung 2 2 6 8" xfId="1430" xr:uid="{C69D50BE-52DE-4C1D-8DF6-5D8BC9DAA908}"/>
    <cellStyle name="Währung 2 2 6 9" xfId="825" xr:uid="{B8C471C2-A402-409F-A24B-B742704B6E0B}"/>
    <cellStyle name="Währung 2 2 7" xfId="177" xr:uid="{180496AF-C413-43F3-A694-9A83C2F5A8EC}"/>
    <cellStyle name="Währung 2 2 7 2" xfId="340" xr:uid="{4A894975-10FD-4539-8BA0-BFA3C0728615}"/>
    <cellStyle name="Währung 2 2 7 2 2" xfId="449" xr:uid="{1D523FC4-0C9F-4807-BEA2-150C0078899C}"/>
    <cellStyle name="Währung 2 2 7 2 2 2" xfId="644" xr:uid="{0CB83C8E-E68E-4707-85C2-147A3E588F2E}"/>
    <cellStyle name="Währung 2 2 7 2 2 2 2" xfId="1975" xr:uid="{B2E0D965-6059-4D05-9CE8-FAF978092BEC}"/>
    <cellStyle name="Währung 2 2 7 2 2 2 3" xfId="1376" xr:uid="{0A65A360-49BA-4D12-A425-38EBAA552BE8}"/>
    <cellStyle name="Währung 2 2 7 2 2 3" xfId="1186" xr:uid="{54967BB1-2620-4824-A29A-BCA351E9011B}"/>
    <cellStyle name="Währung 2 2 7 2 2 3 2" xfId="1786" xr:uid="{A46FEE8F-DC7F-4F63-9226-A27C0D23471D}"/>
    <cellStyle name="Währung 2 2 7 2 2 4" xfId="1589" xr:uid="{BF470AC8-911F-423F-BDCE-D357F29F3BF3}"/>
    <cellStyle name="Währung 2 2 7 2 2 5" xfId="987" xr:uid="{825198A9-BF21-4803-967E-F059533778AA}"/>
    <cellStyle name="Währung 2 2 7 2 3" xfId="555" xr:uid="{4034E02F-7C4F-471C-B777-A23611CAF9E4}"/>
    <cellStyle name="Währung 2 2 7 2 3 2" xfId="1887" xr:uid="{95BC13FD-C4BD-4916-9E2F-3C45BF6582C4}"/>
    <cellStyle name="Währung 2 2 7 2 3 3" xfId="1288" xr:uid="{60A11D28-CEED-4DB4-8E9E-5CABF07DA0BC}"/>
    <cellStyle name="Währung 2 2 7 2 4" xfId="748" xr:uid="{00000000-0005-0000-0000-00007C010000}"/>
    <cellStyle name="Währung 2 2 7 2 4 2" xfId="1698" xr:uid="{268094E8-B513-4655-8992-CC229E1E0049}"/>
    <cellStyle name="Währung 2 2 7 2 4 3" xfId="1098" xr:uid="{59C3665C-B492-4D74-AB9B-5A4FC377842E}"/>
    <cellStyle name="Währung 2 2 7 2 5" xfId="1482" xr:uid="{672A3F32-85E5-4F1D-903B-AF6982525488}"/>
    <cellStyle name="Währung 2 2 7 2 6" xfId="877" xr:uid="{91AD5DCA-682D-4CD8-97BA-01456C565BAB}"/>
    <cellStyle name="Währung 2 2 7 3" xfId="379" xr:uid="{46B2614C-EEC1-44BE-A81E-0A45086C29B3}"/>
    <cellStyle name="Währung 2 2 7 3 2" xfId="469" xr:uid="{FBB0196A-22DD-4CD8-B42A-04B910545FFF}"/>
    <cellStyle name="Währung 2 2 7 3 2 2" xfId="664" xr:uid="{F40F9E0C-7D03-4BD7-82E5-75828E66AEF6}"/>
    <cellStyle name="Währung 2 2 7 3 2 2 2" xfId="1995" xr:uid="{5E7EAF59-2DB5-4162-8935-70B98BD33B60}"/>
    <cellStyle name="Währung 2 2 7 3 2 2 3" xfId="1396" xr:uid="{5F337C18-8C93-45E2-9CD6-B7C31EAD525E}"/>
    <cellStyle name="Währung 2 2 7 3 2 3" xfId="1206" xr:uid="{B6D03403-8322-4EDF-BA34-904977EF9522}"/>
    <cellStyle name="Währung 2 2 7 3 2 3 2" xfId="1806" xr:uid="{78C14241-A02C-488E-946E-D2B02A2F163D}"/>
    <cellStyle name="Währung 2 2 7 3 2 4" xfId="1609" xr:uid="{768A2D9D-FEFF-4D62-AB51-561CCD987813}"/>
    <cellStyle name="Währung 2 2 7 3 2 5" xfId="1007" xr:uid="{EDB707EE-8209-4650-9800-50289C2ACBD8}"/>
    <cellStyle name="Währung 2 2 7 3 3" xfId="575" xr:uid="{4D229C52-A3CC-40E8-B584-8230EC4123C0}"/>
    <cellStyle name="Währung 2 2 7 3 3 2" xfId="1907" xr:uid="{F0C3E5E9-D9C1-4FF9-BA49-2AB4D7ABFEB8}"/>
    <cellStyle name="Währung 2 2 7 3 3 3" xfId="1308" xr:uid="{AED9FF1F-5353-4998-8647-BA0481DA875E}"/>
    <cellStyle name="Währung 2 2 7 3 4" xfId="786" xr:uid="{00000000-0005-0000-0000-00007D010000}"/>
    <cellStyle name="Währung 2 2 7 3 4 2" xfId="1718" xr:uid="{AE40BCDA-A97E-4611-910D-647F907F8F2D}"/>
    <cellStyle name="Währung 2 2 7 3 4 3" xfId="1118" xr:uid="{18323A7F-FA3B-4F7B-9095-AD46AA09D18B}"/>
    <cellStyle name="Währung 2 2 7 3 5" xfId="1502" xr:uid="{4E8D7243-40E3-415F-938F-96BC4133E36A}"/>
    <cellStyle name="Währung 2 2 7 3 6" xfId="897" xr:uid="{B3DC8573-BF58-4E0F-A04D-861EFA4B9440}"/>
    <cellStyle name="Währung 2 2 7 4" xfId="402" xr:uid="{C6CFE6A7-122A-414C-AEF6-6337A75F34EE}"/>
    <cellStyle name="Währung 2 2 7 4 2" xfId="597" xr:uid="{B6E97147-557D-4868-B135-A421DC999BD7}"/>
    <cellStyle name="Währung 2 2 7 4 2 2" xfId="1928" xr:uid="{6C8B5AD0-8108-402A-BC9E-99D3C049DE0F}"/>
    <cellStyle name="Währung 2 2 7 4 2 3" xfId="1329" xr:uid="{7A166C39-F148-4F39-981C-7EDFDF1BA5FB}"/>
    <cellStyle name="Währung 2 2 7 4 3" xfId="1139" xr:uid="{D2F086C8-87BA-4305-838E-F63C86ABE873}"/>
    <cellStyle name="Währung 2 2 7 4 3 2" xfId="1739" xr:uid="{69537D94-F781-4A63-B944-BF74BB15CD63}"/>
    <cellStyle name="Währung 2 2 7 4 4" xfId="1542" xr:uid="{89E024DD-964F-4973-8C32-7EE2A623AE82}"/>
    <cellStyle name="Währung 2 2 7 4 5" xfId="940" xr:uid="{A85307FD-9A76-4D78-974A-8AE017E103B0}"/>
    <cellStyle name="Währung 2 2 7 5" xfId="508" xr:uid="{DEC68F95-6867-4843-BBD2-80B0C72CBF89}"/>
    <cellStyle name="Währung 2 2 7 5 2" xfId="1241" xr:uid="{7CCC4739-A7BD-4E2C-9C49-6DE4C8736AD0}"/>
    <cellStyle name="Währung 2 2 7 5 2 2" xfId="1840" xr:uid="{E7F360B4-F8B5-4509-AD90-C4D00C1C7C3E}"/>
    <cellStyle name="Währung 2 2 7 5 3" xfId="1629" xr:uid="{C63C3532-DC29-4288-A932-6671966D06F3}"/>
    <cellStyle name="Währung 2 2 7 5 4" xfId="1029" xr:uid="{F0AC7572-22BF-4994-A379-7C486346694F}"/>
    <cellStyle name="Währung 2 2 7 6" xfId="729" xr:uid="{00000000-0005-0000-0000-00007B010000}"/>
    <cellStyle name="Währung 2 2 7 6 2" xfId="1651" xr:uid="{92A88BFA-B794-4423-A992-3AD9CFF7A9AA}"/>
    <cellStyle name="Währung 2 2 7 6 3" xfId="1051" xr:uid="{E4705D0A-0CFD-432B-9BD5-9570D0B43D3F}"/>
    <cellStyle name="Währung 2 2 7 7" xfId="1435" xr:uid="{25A27790-784B-4189-9A40-0BC4FC43CFAC}"/>
    <cellStyle name="Währung 2 2 7 8" xfId="830" xr:uid="{998268AD-5ADD-44BE-B0ED-B7CC49BEACC6}"/>
    <cellStyle name="Währung 2 2 8" xfId="196" xr:uid="{8CAED970-A01C-42EC-9DB5-9925B7CA0640}"/>
    <cellStyle name="Währung 2 2 8 2" xfId="409" xr:uid="{F2A4C7DC-BCE8-48AE-8FBF-9B7DC5F2CCE7}"/>
    <cellStyle name="Währung 2 2 8 2 2" xfId="604" xr:uid="{704006D3-7EE6-437C-BEC0-559B44889E04}"/>
    <cellStyle name="Währung 2 2 8 2 2 2" xfId="1935" xr:uid="{5C57D77F-A745-4B88-B633-475796E73C29}"/>
    <cellStyle name="Währung 2 2 8 2 2 3" xfId="1336" xr:uid="{5D7C1A33-05CE-4A2E-AB47-97D991B39B24}"/>
    <cellStyle name="Währung 2 2 8 2 3" xfId="1146" xr:uid="{EF219E1E-D77D-4CE4-9FE8-E9941783CDCF}"/>
    <cellStyle name="Währung 2 2 8 2 3 2" xfId="1746" xr:uid="{5C8740B0-7F61-40A7-9408-BC3F0FF42CAB}"/>
    <cellStyle name="Währung 2 2 8 2 4" xfId="1549" xr:uid="{B2802687-E038-468A-902A-F8A0DCAE39F3}"/>
    <cellStyle name="Währung 2 2 8 2 5" xfId="947" xr:uid="{DB5B976D-8CEB-4EA9-B206-C82777BCF911}"/>
    <cellStyle name="Währung 2 2 8 3" xfId="515" xr:uid="{B12077EA-BB7E-4240-BB90-C3E0215E51B0}"/>
    <cellStyle name="Währung 2 2 8 3 2" xfId="1847" xr:uid="{2A926947-07E2-464E-923D-F99DA62CAE29}"/>
    <cellStyle name="Währung 2 2 8 3 3" xfId="1248" xr:uid="{894F139B-09E7-4C25-BA3C-E3B8D46304EE}"/>
    <cellStyle name="Währung 2 2 8 4" xfId="733" xr:uid="{00000000-0005-0000-0000-00007E010000}"/>
    <cellStyle name="Währung 2 2 8 4 2" xfId="1658" xr:uid="{9CD9AD78-41CE-4567-97AF-0A7025BBA503}"/>
    <cellStyle name="Währung 2 2 8 4 3" xfId="1058" xr:uid="{997D969A-C1CB-4EBE-A337-CBA2276062D6}"/>
    <cellStyle name="Währung 2 2 8 5" xfId="1442" xr:uid="{8C39618B-1A16-4540-AA04-D03A9E009084}"/>
    <cellStyle name="Währung 2 2 8 6" xfId="837" xr:uid="{AE02BDBF-3AF0-4D98-84D9-8309C3631771}"/>
    <cellStyle name="Währung 2 2 9" xfId="344" xr:uid="{B1D7BFE5-96F0-49A5-9A82-58463ED649D0}"/>
    <cellStyle name="Währung 2 2 9 2" xfId="452" xr:uid="{D4CA524F-6FDD-4204-9F86-AE91B3376E61}"/>
    <cellStyle name="Währung 2 2 9 2 2" xfId="647" xr:uid="{BBDB72B5-6FB5-4049-8CA6-1560EF9468A5}"/>
    <cellStyle name="Währung 2 2 9 2 2 2" xfId="1978" xr:uid="{AE9EFFBF-186B-45BA-BAB3-1877AF352C2C}"/>
    <cellStyle name="Währung 2 2 9 2 2 3" xfId="1379" xr:uid="{6D8C78D2-3F41-4B2A-824D-3FF53287752F}"/>
    <cellStyle name="Währung 2 2 9 2 3" xfId="1189" xr:uid="{368D574B-498D-479A-B3BA-C2D7F91F162C}"/>
    <cellStyle name="Währung 2 2 9 2 3 2" xfId="1789" xr:uid="{211CA110-B342-4753-99F9-F91FA7136CAB}"/>
    <cellStyle name="Währung 2 2 9 2 4" xfId="1592" xr:uid="{D4511D30-D54E-46FE-BEF6-BD3E1976A676}"/>
    <cellStyle name="Währung 2 2 9 2 5" xfId="990" xr:uid="{6645BDB1-102A-40DD-9750-CF9ABA1E9EE7}"/>
    <cellStyle name="Währung 2 2 9 3" xfId="558" xr:uid="{E0C5CE58-DA94-4238-80E0-7A0CC0D5E42E}"/>
    <cellStyle name="Währung 2 2 9 3 2" xfId="1890" xr:uid="{7D8BD134-B580-4BC5-BD4C-39F8B25F7824}"/>
    <cellStyle name="Währung 2 2 9 3 3" xfId="1291" xr:uid="{20F64C6A-DB2B-41DD-84ED-31C1139EA1B5}"/>
    <cellStyle name="Währung 2 2 9 4" xfId="751" xr:uid="{00000000-0005-0000-0000-00007F010000}"/>
    <cellStyle name="Währung 2 2 9 4 2" xfId="1701" xr:uid="{4D052079-529D-42AC-AC07-04C8E2546BB0}"/>
    <cellStyle name="Währung 2 2 9 4 3" xfId="1101" xr:uid="{13EA9205-7FF3-43FF-8EFF-249207F572BD}"/>
    <cellStyle name="Währung 2 2 9 5" xfId="1485" xr:uid="{03EE2AAF-5217-475D-BF27-36D2CEC382E9}"/>
    <cellStyle name="Währung 2 2 9 6" xfId="880" xr:uid="{27E65C97-6FD4-4EE1-9ABC-3503DD9DB3B9}"/>
    <cellStyle name="Währung 2 3" xfId="59" xr:uid="{80E67EB5-201D-41F9-985E-7717A4A4EED5}"/>
    <cellStyle name="Währung 2 3 2" xfId="353" xr:uid="{0BA9EC8D-0E56-47A4-9FA0-3D1E6E4086A3}"/>
    <cellStyle name="Währung 2 3 2 2" xfId="457" xr:uid="{C9C5312B-3B82-4556-8771-5C6F7FD20BB0}"/>
    <cellStyle name="Währung 2 3 2 2 2" xfId="652" xr:uid="{2A7DB09E-C00C-4422-A90C-312FE94ED61B}"/>
    <cellStyle name="Währung 2 3 2 2 2 2" xfId="1983" xr:uid="{A395DBDE-AB83-4825-AE70-99BD259C55A0}"/>
    <cellStyle name="Währung 2 3 2 2 2 3" xfId="1384" xr:uid="{A53D2DF6-C5B5-4B43-8309-6FF31C85B08E}"/>
    <cellStyle name="Währung 2 3 2 2 3" xfId="1194" xr:uid="{8E68A314-1D45-44AD-AB24-D32B78666861}"/>
    <cellStyle name="Währung 2 3 2 2 3 2" xfId="1794" xr:uid="{A6230A29-4049-4246-ABA7-E935D156F905}"/>
    <cellStyle name="Währung 2 3 2 2 4" xfId="1597" xr:uid="{4433362C-F201-4072-A1F7-61D82013685E}"/>
    <cellStyle name="Währung 2 3 2 2 5" xfId="995" xr:uid="{81CDDE89-AFB6-49F9-9748-024BD8995C78}"/>
    <cellStyle name="Währung 2 3 2 3" xfId="563" xr:uid="{CAC22BFC-E290-497B-9914-F2A35017C376}"/>
    <cellStyle name="Währung 2 3 2 3 2" xfId="1895" xr:uid="{BCB15978-5473-4A89-BFF1-59844CDC52DA}"/>
    <cellStyle name="Währung 2 3 2 3 3" xfId="1296" xr:uid="{D8560F48-65AF-4D73-BE86-1C77787D1249}"/>
    <cellStyle name="Währung 2 3 2 4" xfId="760" xr:uid="{00000000-0005-0000-0000-000081010000}"/>
    <cellStyle name="Währung 2 3 2 4 2" xfId="1706" xr:uid="{201165AA-4E5F-4FDA-9E18-AA988E92183C}"/>
    <cellStyle name="Währung 2 3 2 4 3" xfId="1106" xr:uid="{E41DEFD7-C14E-4DB5-8EEB-54CB2365A2C8}"/>
    <cellStyle name="Währung 2 3 2 5" xfId="1490" xr:uid="{1D7FD55C-DB4E-4582-8006-CD9F47AD590C}"/>
    <cellStyle name="Währung 2 3 2 6" xfId="885" xr:uid="{1752A50E-5289-4C29-A938-915DBFBFE431}"/>
    <cellStyle name="Währung 2 3 3" xfId="390" xr:uid="{965B8FB0-7DDC-4DC0-918C-C7006BA06A04}"/>
    <cellStyle name="Währung 2 3 3 2" xfId="585" xr:uid="{4E4B7B8C-879A-49A7-BE51-1140B9D2B2C5}"/>
    <cellStyle name="Währung 2 3 3 2 2" xfId="1916" xr:uid="{FEC3269A-823D-48E0-B832-F7E6AF2371D1}"/>
    <cellStyle name="Währung 2 3 3 2 3" xfId="1317" xr:uid="{DE6F6765-EF1C-47CB-BE9F-7CA81319C4F7}"/>
    <cellStyle name="Währung 2 3 3 3" xfId="1127" xr:uid="{789DD921-7AC0-4AB3-85E5-0D8FB558FAD3}"/>
    <cellStyle name="Währung 2 3 3 3 2" xfId="1727" xr:uid="{83C3EBA3-9BEA-4AE9-A5DD-2E746AB058F2}"/>
    <cellStyle name="Währung 2 3 3 4" xfId="1511" xr:uid="{147FA34D-7E3A-4A36-BC8D-EA8414DAA04C}"/>
    <cellStyle name="Währung 2 3 3 5" xfId="907" xr:uid="{2F09353A-79AB-40E8-9552-45EA65770D33}"/>
    <cellStyle name="Währung 2 3 4" xfId="496" xr:uid="{F5C94542-6B19-4902-8157-56849ED6EFB9}"/>
    <cellStyle name="Währung 2 3 4 2" xfId="1229" xr:uid="{84F5BB9A-420F-4C14-828C-42BA8E2D14B6}"/>
    <cellStyle name="Währung 2 3 4 2 2" xfId="1828" xr:uid="{AE0D4848-EF91-490D-A794-0891B893D8B5}"/>
    <cellStyle name="Währung 2 3 4 3" xfId="1530" xr:uid="{F8808D89-A374-494A-A607-1C5BF3F4B735}"/>
    <cellStyle name="Währung 2 3 4 4" xfId="928" xr:uid="{A354E1D3-3516-49FD-BBF9-993EBE969E8F}"/>
    <cellStyle name="Währung 2 3 5" xfId="699" xr:uid="{00000000-0005-0000-0000-000080010000}"/>
    <cellStyle name="Währung 2 3 5 2" xfId="1617" xr:uid="{C1235CF1-3BAC-464F-8675-F9EEA2CFA013}"/>
    <cellStyle name="Währung 2 3 5 3" xfId="1017" xr:uid="{0B4E7BBC-F7C6-4A37-97C8-D1C4693CE34E}"/>
    <cellStyle name="Währung 2 3 6" xfId="1039" xr:uid="{FBD924E9-FFE9-4FE8-9F63-51698B76662F}"/>
    <cellStyle name="Währung 2 3 6 2" xfId="1639" xr:uid="{7D64654F-4C86-4998-8D8A-2B854D6B0B56}"/>
    <cellStyle name="Währung 2 3 7" xfId="1423" xr:uid="{0FDDC8AD-A188-48A8-947F-10C7D118A246}"/>
    <cellStyle name="Währung 2 3 8" xfId="818" xr:uid="{094D76C0-6F65-41D5-9E65-FBF352D386D8}"/>
    <cellStyle name="Währung 2 4" xfId="342" xr:uid="{A1C2A0F1-C2DA-44D0-A0AF-8DDDB41E27AD}"/>
    <cellStyle name="Währung 2 4 2" xfId="451" xr:uid="{87D674CA-7B2D-4292-B053-AA29D7B62026}"/>
    <cellStyle name="Währung 2 4 2 2" xfId="646" xr:uid="{52FE701C-5E03-4215-89A2-842684F727B4}"/>
    <cellStyle name="Währung 2 4 2 2 2" xfId="1977" xr:uid="{0EC69BE8-5756-41F7-8BA0-910200EFCA31}"/>
    <cellStyle name="Währung 2 4 2 2 3" xfId="1378" xr:uid="{0ECB119B-3A2A-4D72-92A2-22870059FB3D}"/>
    <cellStyle name="Währung 2 4 2 3" xfId="1188" xr:uid="{2D72A7D7-5F89-41F3-88B2-7EF04B86FE62}"/>
    <cellStyle name="Währung 2 4 2 3 2" xfId="1788" xr:uid="{A3C7E720-8D70-48D3-A58E-21BDADBAE70F}"/>
    <cellStyle name="Währung 2 4 2 4" xfId="1591" xr:uid="{B97BB6A2-38DA-4CF3-BECC-723ECAA9FC8D}"/>
    <cellStyle name="Währung 2 4 2 5" xfId="989" xr:uid="{BED215CA-B7FD-474C-BD05-0F7FB93EF6B1}"/>
    <cellStyle name="Währung 2 4 3" xfId="557" xr:uid="{C18ED5DE-8A33-4712-9171-AA9A24EBC8F2}"/>
    <cellStyle name="Währung 2 4 3 2" xfId="1889" xr:uid="{06EE6BA3-594E-4CDA-8013-F7743A078F83}"/>
    <cellStyle name="Währung 2 4 3 3" xfId="1290" xr:uid="{B2CFE727-0C97-4C53-9150-684668C2C7D9}"/>
    <cellStyle name="Währung 2 4 4" xfId="749" xr:uid="{00000000-0005-0000-0000-000082010000}"/>
    <cellStyle name="Währung 2 4 4 2" xfId="1700" xr:uid="{9B986D22-F69B-4FB3-B666-A2F00B9CD2FF}"/>
    <cellStyle name="Währung 2 4 4 3" xfId="1100" xr:uid="{799550CE-6B3A-404F-A447-1F5C2B683867}"/>
    <cellStyle name="Währung 2 4 5" xfId="1484" xr:uid="{298C7982-4211-41BB-BECD-1D8CFFE96BCA}"/>
    <cellStyle name="Währung 2 4 6" xfId="879" xr:uid="{97251703-E980-4330-A855-12D167702A81}"/>
    <cellStyle name="Währung 2 5" xfId="384" xr:uid="{EE5753D4-EFD5-40DF-A81F-8405AE629361}"/>
    <cellStyle name="Währung 2 5 2" xfId="579" xr:uid="{A6093C6D-96EC-4304-A965-1EBF4D878398}"/>
    <cellStyle name="Währung 2 5 2 2" xfId="1910" xr:uid="{2D8BABFA-74E8-40A6-B915-F59CC51BE26F}"/>
    <cellStyle name="Währung 2 5 2 3" xfId="1311" xr:uid="{1A1E3740-2D4A-4BB8-8D37-9367D33D88E4}"/>
    <cellStyle name="Währung 2 5 3" xfId="683" xr:uid="{00000000-0005-0000-0000-000083010000}"/>
    <cellStyle name="Währung 2 5 3 2" xfId="1721" xr:uid="{21CB2717-99D7-4428-8794-84EA14469F95}"/>
    <cellStyle name="Währung 2 5 3 3" xfId="1121" xr:uid="{E38955A9-1508-4643-B352-17A7B22B6DEE}"/>
    <cellStyle name="Währung 2 5 4" xfId="1417" xr:uid="{9B128AE8-5E83-47A2-AC16-ACC15C9797C4}"/>
    <cellStyle name="Währung 2 5 5" xfId="812" xr:uid="{9FEF63A4-7683-4507-B34B-57E7A9909709}"/>
    <cellStyle name="Währung 2 6" xfId="476" xr:uid="{3515F7CA-80EE-458A-823C-7CA98D3F4D64}"/>
    <cellStyle name="Währung 2 6 2" xfId="668" xr:uid="{27B93D79-9B19-44F9-AD6E-DA97F56F70D4}"/>
    <cellStyle name="Währung 2 6 2 2" xfId="1998" xr:uid="{EE1B12A7-C91D-48DF-89D9-7342F8BFCB0B}"/>
    <cellStyle name="Währung 2 6 2 3" xfId="1399" xr:uid="{4423FC6D-13DB-498D-9998-4867B89A8E6A}"/>
    <cellStyle name="Währung 2 6 3" xfId="1210" xr:uid="{B5800B8A-1774-41C6-8E2B-174A68DFE529}"/>
    <cellStyle name="Währung 2 6 3 2" xfId="1809" xr:uid="{DFF22D31-50E9-4824-B1D6-4C9CA2AA4470}"/>
    <cellStyle name="Währung 2 6 4" xfId="1505" xr:uid="{B0679DE4-E780-4FF8-9C81-BA8D186830D4}"/>
    <cellStyle name="Währung 2 6 5" xfId="901" xr:uid="{97AE3AAF-0165-4E7E-8EB6-3B1576162FA1}"/>
    <cellStyle name="Währung 2 7" xfId="490" xr:uid="{C0759A2F-9E58-4792-83FD-202C190D7C3C}"/>
    <cellStyle name="Währung 2 7 2" xfId="1223" xr:uid="{148A7147-9417-43C3-BF96-1498E89085B8}"/>
    <cellStyle name="Währung 2 7 2 2" xfId="1822" xr:uid="{6713C2F6-7AA5-4E9D-B834-871FB4DEDAD2}"/>
    <cellStyle name="Währung 2 7 3" xfId="1524" xr:uid="{C3E34740-F3CF-4659-A408-6CAB39657B67}"/>
    <cellStyle name="Währung 2 7 4" xfId="922" xr:uid="{63011017-C0AE-4194-8CF8-E7CC38C78025}"/>
    <cellStyle name="Währung 2 8" xfId="680" xr:uid="{00000000-0005-0000-0000-000055010000}"/>
    <cellStyle name="Währung 2 8 2" xfId="1611" xr:uid="{49D76CE8-441D-4C01-8FF0-11B57E6E8CB2}"/>
    <cellStyle name="Währung 2 8 3" xfId="1011" xr:uid="{05F98320-DD0A-4C35-B0F9-1A03CC878735}"/>
    <cellStyle name="Währung 2 9" xfId="810" xr:uid="{CFF6F28F-8744-4ADF-B1A9-B3EBE1E43CF6}"/>
    <cellStyle name="Währung 2 9 2" xfId="1415" xr:uid="{A6274398-0D30-4FD2-8DA4-A42E3381614F}"/>
    <cellStyle name="Währung 3" xfId="65" xr:uid="{F9E5A82F-32DB-495B-B632-D946791ACA6C}"/>
    <cellStyle name="Währung 3 2" xfId="357" xr:uid="{9EE9499C-DC92-42A7-9676-CE50804EDF1F}"/>
    <cellStyle name="Währung 3 2 2" xfId="460" xr:uid="{7B6E92DF-B33D-4C5D-9082-91AC062D0BAE}"/>
    <cellStyle name="Währung 3 2 2 2" xfId="655" xr:uid="{8F3C6610-2382-4529-B973-D50A9EA385BF}"/>
    <cellStyle name="Währung 3 2 2 2 2" xfId="1986" xr:uid="{89A38963-62A1-4989-9E0E-673CD1F10C1B}"/>
    <cellStyle name="Währung 3 2 2 2 3" xfId="1387" xr:uid="{4F42AE39-9357-44D0-97C0-3A22E52040A9}"/>
    <cellStyle name="Währung 3 2 2 3" xfId="1197" xr:uid="{C8B897E1-DFDF-4241-BB91-789A0CBE6198}"/>
    <cellStyle name="Währung 3 2 2 3 2" xfId="1797" xr:uid="{0EC9181D-1AC6-45D6-8D29-B75C358DA11F}"/>
    <cellStyle name="Währung 3 2 2 4" xfId="1600" xr:uid="{C908D4F4-550B-49EF-B6B6-6577D8A0AF8A}"/>
    <cellStyle name="Währung 3 2 2 5" xfId="998" xr:uid="{2072BFC8-AA7B-493D-9C71-26E1C2AE226A}"/>
    <cellStyle name="Währung 3 2 3" xfId="566" xr:uid="{E53B7147-9221-455F-B4F8-2932EFD5A013}"/>
    <cellStyle name="Währung 3 2 3 2" xfId="1898" xr:uid="{5598A279-5E6C-4DEA-BBAC-C1F05E1671A7}"/>
    <cellStyle name="Währung 3 2 3 3" xfId="1299" xr:uid="{A465E515-6A5D-4653-8C95-824105A82504}"/>
    <cellStyle name="Währung 3 2 4" xfId="764" xr:uid="{00000000-0005-0000-0000-000085010000}"/>
    <cellStyle name="Währung 3 2 4 2" xfId="1709" xr:uid="{74859A0F-7B34-4A2F-8E85-BBECA44B3CAD}"/>
    <cellStyle name="Währung 3 2 4 3" xfId="1109" xr:uid="{5F27CAA8-C52F-422E-9B5B-377E38A058C6}"/>
    <cellStyle name="Währung 3 2 5" xfId="1493" xr:uid="{CDB99A4C-1EE2-460A-8FF3-F2E9F26B660E}"/>
    <cellStyle name="Währung 3 2 6" xfId="888" xr:uid="{A3ADFFC5-3FE5-4CAB-8A55-EE2C3CAF1B75}"/>
    <cellStyle name="Währung 3 3" xfId="393" xr:uid="{CD4BD0B7-D3F0-4A39-9E27-D90A07EBB044}"/>
    <cellStyle name="Währung 3 3 2" xfId="588" xr:uid="{51F4E2E9-F869-4B6A-BBF2-440188879F86}"/>
    <cellStyle name="Währung 3 3 2 2" xfId="1919" xr:uid="{456099BC-023A-446E-BA1F-3F9BBAC520C3}"/>
    <cellStyle name="Währung 3 3 2 3" xfId="1320" xr:uid="{0DAA2E09-D6AF-4E17-A964-3B176F828DD0}"/>
    <cellStyle name="Währung 3 3 3" xfId="1130" xr:uid="{97323988-3933-44E2-B873-E875D815B828}"/>
    <cellStyle name="Währung 3 3 3 2" xfId="1730" xr:uid="{1AF49ABC-5B36-44B5-A43D-67A7C1A9E69E}"/>
    <cellStyle name="Währung 3 3 4" xfId="1514" xr:uid="{8288C5B9-0B60-4244-A8EB-3B2EA6694F2F}"/>
    <cellStyle name="Währung 3 3 5" xfId="910" xr:uid="{15688CC8-7A1B-4844-98BB-1CF3A05A1374}"/>
    <cellStyle name="Währung 3 4" xfId="499" xr:uid="{D14DEB70-E076-4C85-A1FD-77DE96A31C20}"/>
    <cellStyle name="Währung 3 4 2" xfId="1232" xr:uid="{F1BBDDBD-7E48-4741-A7AD-95B30A9ED03F}"/>
    <cellStyle name="Währung 3 4 2 2" xfId="1831" xr:uid="{F9FF838E-8F09-440C-A3C2-7CF5BE341646}"/>
    <cellStyle name="Währung 3 4 3" xfId="1533" xr:uid="{AEBB4EE6-C223-4EA6-8099-564771C61300}"/>
    <cellStyle name="Währung 3 4 4" xfId="931" xr:uid="{F513B2B5-FFEF-4322-9199-CC34855F54B0}"/>
    <cellStyle name="Währung 3 5" xfId="705" xr:uid="{00000000-0005-0000-0000-000084010000}"/>
    <cellStyle name="Währung 3 5 2" xfId="1620" xr:uid="{C4049A43-F92C-4A6C-9390-509FFD5EE424}"/>
    <cellStyle name="Währung 3 5 3" xfId="1020" xr:uid="{AD43FB8A-1498-4124-B323-EB849D0347B2}"/>
    <cellStyle name="Währung 3 6" xfId="821" xr:uid="{D84BDDCC-B77B-4272-9B0B-5A8759297732}"/>
    <cellStyle name="Währung 3 6 2" xfId="1426" xr:uid="{D8CDA0C0-F2E2-4CD8-93B7-4C8D737B7AC1}"/>
    <cellStyle name="Währung 3 7" xfId="1042" xr:uid="{3DC15D5F-389D-4ACF-B65A-331BD6425EFF}"/>
    <cellStyle name="Währung 3 7 2" xfId="1642" xr:uid="{43CEF6F3-1EFE-4376-A03E-4E8BC4503349}"/>
    <cellStyle name="Währung 3 8" xfId="1412" xr:uid="{4789ABD5-AE0F-4521-B3F6-9F14C5E808AF}"/>
    <cellStyle name="Währung 3 9" xfId="806" xr:uid="{8779DA2B-F9F9-4B65-9AA2-748DF23E6A24}"/>
    <cellStyle name="Währung 4" xfId="226" xr:uid="{880F690F-6FC3-494B-92A9-2E25127B8230}"/>
    <cellStyle name="Währung 4 2" xfId="349" xr:uid="{06E271B4-1412-453A-9785-C983D76CCE9D}"/>
    <cellStyle name="Währung 4 2 2" xfId="455" xr:uid="{4358D6B7-338C-4988-8614-D413C9A2EBF3}"/>
    <cellStyle name="Währung 4 2 2 2" xfId="650" xr:uid="{E4B6BDE7-6D01-4567-B40D-F7A425F0DE30}"/>
    <cellStyle name="Währung 4 2 2 2 2" xfId="1981" xr:uid="{2ACA3C3C-5B67-468D-BE0A-1F8E7A7737B2}"/>
    <cellStyle name="Währung 4 2 2 2 3" xfId="1382" xr:uid="{B2A96E22-45A3-4093-81ED-3BC3BAC32AA5}"/>
    <cellStyle name="Währung 4 2 2 3" xfId="1192" xr:uid="{8808DA92-3756-47FA-9A7E-9F4D5E2CA7BD}"/>
    <cellStyle name="Währung 4 2 2 3 2" xfId="1792" xr:uid="{A0F6F2E3-BDD0-43A3-AF0B-AE823CBD8086}"/>
    <cellStyle name="Währung 4 2 2 4" xfId="1595" xr:uid="{D31CA864-0917-4439-B885-F7D6CE5D030F}"/>
    <cellStyle name="Währung 4 2 2 5" xfId="993" xr:uid="{C9B3F48A-0E6F-459C-BAA9-895E0F4A9D1A}"/>
    <cellStyle name="Währung 4 2 3" xfId="561" xr:uid="{A661F926-4BED-4C9A-98E1-527977A9731D}"/>
    <cellStyle name="Währung 4 2 3 2" xfId="1893" xr:uid="{835C86EC-812D-436C-90CB-FD772EAD66A5}"/>
    <cellStyle name="Währung 4 2 3 3" xfId="1294" xr:uid="{4A1AD6F6-0543-4058-97AC-2C1F475C72CF}"/>
    <cellStyle name="Währung 4 2 4" xfId="756" xr:uid="{00000000-0005-0000-0000-000087010000}"/>
    <cellStyle name="Währung 4 2 4 2" xfId="1704" xr:uid="{54CD22C9-5F44-42E5-99B3-12B057C9910A}"/>
    <cellStyle name="Währung 4 2 4 3" xfId="1104" xr:uid="{2EF2C1DE-2A86-48B2-ABC0-C656A9DD404D}"/>
    <cellStyle name="Währung 4 2 5" xfId="1488" xr:uid="{613F19A1-D8B7-4B7C-ACD5-A3B02CDAC61D}"/>
    <cellStyle name="Währung 4 2 6" xfId="883" xr:uid="{F193A3CD-26B3-4943-BDC7-468B2337E65E}"/>
    <cellStyle name="Währung 4 3" xfId="418" xr:uid="{F244C5D0-4E23-48A2-B452-E619336C0885}"/>
    <cellStyle name="Währung 4 3 2" xfId="613" xr:uid="{68E1908E-8C3F-4895-A2AB-91A0673A67E0}"/>
    <cellStyle name="Währung 4 3 2 2" xfId="1944" xr:uid="{CD613F07-0D7F-4C9F-A690-E3759FB821ED}"/>
    <cellStyle name="Währung 4 3 2 3" xfId="1345" xr:uid="{AB42730C-FE25-43A7-8713-B0084BFF4BB3}"/>
    <cellStyle name="Währung 4 3 3" xfId="1155" xr:uid="{C7E028F2-B351-45AC-AD3C-83799F8835BB}"/>
    <cellStyle name="Währung 4 3 3 2" xfId="1755" xr:uid="{27D324DB-1909-435A-85BE-02E712D0050B}"/>
    <cellStyle name="Währung 4 3 4" xfId="1558" xr:uid="{FA82D711-71BB-4391-AFD4-51824A9B9D70}"/>
    <cellStyle name="Währung 4 3 5" xfId="956" xr:uid="{305E2D16-0714-4E78-BFCF-EE7BBE4685A5}"/>
    <cellStyle name="Währung 4 4" xfId="524" xr:uid="{9E989493-7257-48E9-86A0-DFF867CC899D}"/>
    <cellStyle name="Währung 4 4 2" xfId="1856" xr:uid="{072DD577-A916-467E-AD4E-0F0095231084}"/>
    <cellStyle name="Währung 4 4 3" xfId="1257" xr:uid="{418168EF-EEA7-49B8-BB59-E145A9E27FB9}"/>
    <cellStyle name="Währung 4 5" xfId="737" xr:uid="{00000000-0005-0000-0000-000086010000}"/>
    <cellStyle name="Währung 4 5 2" xfId="1667" xr:uid="{72514BC3-D816-4C2C-AE14-AD995ACA47D5}"/>
    <cellStyle name="Währung 4 5 3" xfId="1067" xr:uid="{E7D3E322-FC64-4408-8160-8B1BB643E705}"/>
    <cellStyle name="Währung 4 6" xfId="1451" xr:uid="{4B49DB16-AD91-4A21-919E-B1D9F2FAFB35}"/>
    <cellStyle name="Währung 4 7" xfId="846" xr:uid="{0B2DAA9D-7C96-46D8-B3E9-E8B3079738D1}"/>
    <cellStyle name="Währung 5" xfId="182" xr:uid="{77E85C57-6D6A-4AAD-9916-FB019BC1C736}"/>
    <cellStyle name="Währung 5 2" xfId="404" xr:uid="{CAF29CEE-0087-4284-9D7A-37EB13BD8330}"/>
    <cellStyle name="Währung 5 2 2" xfId="599" xr:uid="{159174CF-FB71-4A22-9CFC-9C874F8893C0}"/>
    <cellStyle name="Währung 5 2 2 2" xfId="1930" xr:uid="{304B9270-193A-4AEE-A322-16E4AB86A255}"/>
    <cellStyle name="Währung 5 2 2 3" xfId="1331" xr:uid="{99E89F19-0C6D-4FAE-80B4-2E9AAB2FF09F}"/>
    <cellStyle name="Währung 5 2 3" xfId="1141" xr:uid="{29CDAC56-E34E-4618-959F-9783EE35B897}"/>
    <cellStyle name="Währung 5 2 3 2" xfId="1741" xr:uid="{33B97650-ED62-43A7-B422-044E37B039E4}"/>
    <cellStyle name="Währung 5 2 4" xfId="1544" xr:uid="{A1D46F56-E56B-4CE1-B746-6F5B41655B32}"/>
    <cellStyle name="Währung 5 2 5" xfId="942" xr:uid="{243A1320-652F-44DB-BA73-508E4251769D}"/>
    <cellStyle name="Währung 5 3" xfId="510" xr:uid="{7C0F96F8-31BB-4624-99C2-4C243419FF3D}"/>
    <cellStyle name="Währung 5 3 2" xfId="1842" xr:uid="{B8B9ABA3-E2AE-4B0F-B0F6-DE89CDDB8183}"/>
    <cellStyle name="Währung 5 3 3" xfId="1243" xr:uid="{D5BEC7A2-5EE9-4BE3-BDB3-CAA1F6D1248B}"/>
    <cellStyle name="Währung 5 4" xfId="731" xr:uid="{00000000-0005-0000-0000-000088010000}"/>
    <cellStyle name="Währung 5 4 2" xfId="1653" xr:uid="{7965B290-33C6-40D8-8F0F-CD0DAC5D50C0}"/>
    <cellStyle name="Währung 5 4 3" xfId="1053" xr:uid="{C0C214AC-830A-4028-86DB-CA7EA5CE3681}"/>
    <cellStyle name="Währung 5 5" xfId="1437" xr:uid="{4547D1E6-3C41-431A-A0C9-F7B7C812DB0A}"/>
    <cellStyle name="Währung 5 6" xfId="832" xr:uid="{54573AED-CCF8-48B2-88F8-61C9B4F11419}"/>
    <cellStyle name="Währung 6" xfId="221" xr:uid="{E5230356-1209-4CC0-92FF-8DC3E4C243D8}"/>
    <cellStyle name="Währung 6 2" xfId="416" xr:uid="{3D3718D2-05FA-482E-94E7-E44641E65B77}"/>
    <cellStyle name="Währung 6 2 2" xfId="611" xr:uid="{ADBA17C4-E7CA-46BA-9B37-95E0C2BA07EE}"/>
    <cellStyle name="Währung 6 2 2 2" xfId="1942" xr:uid="{DD169AD4-8385-470D-BD3E-595ECE72A12B}"/>
    <cellStyle name="Währung 6 2 2 3" xfId="1343" xr:uid="{1BEC6E44-41BE-4C96-92F8-E4335C226840}"/>
    <cellStyle name="Währung 6 2 3" xfId="1153" xr:uid="{B6653EEC-D665-4CC5-9785-05A56130F82C}"/>
    <cellStyle name="Währung 6 2 3 2" xfId="1753" xr:uid="{BC2DFE95-66D3-480C-8AA5-55BEE5470B07}"/>
    <cellStyle name="Währung 6 2 4" xfId="1556" xr:uid="{93BFF1ED-6082-4B45-AC73-6CEB5364AE74}"/>
    <cellStyle name="Währung 6 2 5" xfId="954" xr:uid="{2D7248D5-4098-4E7D-A82A-1D2FE02DC6AD}"/>
    <cellStyle name="Währung 6 3" xfId="522" xr:uid="{917DB8FC-0768-4850-8B26-3A89E5C24F2E}"/>
    <cellStyle name="Währung 6 3 2" xfId="1854" xr:uid="{5CA234AA-C791-4061-8C23-5B3EF49D1A76}"/>
    <cellStyle name="Währung 6 3 3" xfId="1255" xr:uid="{12A243FB-6F52-43DD-AF7B-C944220C3AE4}"/>
    <cellStyle name="Währung 6 4" xfId="735" xr:uid="{00000000-0005-0000-0000-000089010000}"/>
    <cellStyle name="Währung 6 4 2" xfId="1665" xr:uid="{4E88DE69-155C-4A29-9734-9E6A1BF5DF61}"/>
    <cellStyle name="Währung 6 4 3" xfId="1065" xr:uid="{6892B769-56F7-4DCF-85AA-FF5E7BC7601E}"/>
    <cellStyle name="Währung 6 5" xfId="1449" xr:uid="{7BEB5ACF-E3AC-4795-BD20-33F271A6B1E3}"/>
    <cellStyle name="Währung 6 6" xfId="844" xr:uid="{A8EAD5A5-CB7A-4EC9-BEF4-075EA7AD5220}"/>
    <cellStyle name="Währung 7" xfId="55" xr:uid="{E6B52DD4-8288-47FB-AA83-31E5FD1BC0EB}"/>
    <cellStyle name="Währung 7 2" xfId="471" xr:uid="{AE5C0BD3-0E60-4495-9F08-1AB22ABDDE36}"/>
    <cellStyle name="Währung 7 2 2" xfId="665" xr:uid="{FB89AC9B-6765-4A39-B4CD-14A7B1747A92}"/>
    <cellStyle name="Währung 7 2 2 2" xfId="1996" xr:uid="{989F7623-F0BE-40A6-935E-356302489672}"/>
    <cellStyle name="Währung 7 2 2 3" xfId="1397" xr:uid="{CC45DC17-0D4E-4249-945C-26C764DF7439}"/>
    <cellStyle name="Währung 7 2 3" xfId="1807" xr:uid="{799E20F1-DA83-4C4A-95DF-13D9208BC5B3}"/>
    <cellStyle name="Währung 7 2 4" xfId="1208" xr:uid="{02DA9F44-8DAE-42BB-A188-46EE2E38AD56}"/>
    <cellStyle name="Währung 7 3" xfId="494" xr:uid="{1121B1BC-C5D2-4CC9-B3F3-7665DA7439D7}"/>
    <cellStyle name="Währung 7 3 2" xfId="1826" xr:uid="{93B8BA70-B23A-4167-854F-D67E87AF6952}"/>
    <cellStyle name="Währung 7 3 3" xfId="1227" xr:uid="{E44C034F-CF71-4A7C-8F0F-90539CDE94FB}"/>
    <cellStyle name="Währung 7 4" xfId="789" xr:uid="{00000000-0005-0000-0000-00008A010000}"/>
    <cellStyle name="Währung 7 4 2" xfId="1637" xr:uid="{92493181-3436-402A-A0B6-8C1B9F134661}"/>
    <cellStyle name="Währung 7 4 3" xfId="1037" xr:uid="{17EEB9E9-8751-4A29-82D6-A57BEE03D924}"/>
    <cellStyle name="Währung 7 5" xfId="1421" xr:uid="{4610665C-9FEE-407B-A4EF-EE3FBDCA34EB}"/>
    <cellStyle name="Währung 7 6" xfId="816" xr:uid="{43307DAA-8870-4027-AC1D-C515B116F821}"/>
    <cellStyle name="Währung 8" xfId="381" xr:uid="{566B16C1-4F0F-47BD-9362-276F838EA79D}"/>
    <cellStyle name="Währung 8 2" xfId="576" xr:uid="{C3786A4B-5388-43A5-BAF9-185D6F41CF67}"/>
    <cellStyle name="Währung 8 2 2" xfId="1908" xr:uid="{A01332BE-D0CF-4482-985D-1CEA0367DDFF}"/>
    <cellStyle name="Währung 8 2 3" xfId="1309" xr:uid="{E45914C3-FA22-472D-83E2-FB396D4E3419}"/>
    <cellStyle name="Währung 8 3" xfId="794" xr:uid="{00000000-0005-0000-0000-00008B010000}"/>
    <cellStyle name="Währung 8 3 2" xfId="1719" xr:uid="{26C265BB-26D6-49CB-BB28-70E36F95BE54}"/>
    <cellStyle name="Währung 8 3 3" xfId="1119" xr:uid="{B92703CC-FEE4-4440-B67C-F6CA7AFFCD4C}"/>
    <cellStyle name="Währung 8 4" xfId="1503" xr:uid="{6F07E471-18C7-4DED-971E-DF6801FDC8AA}"/>
    <cellStyle name="Währung 8 5" xfId="898" xr:uid="{B2DE6839-96CF-444C-BF66-5402E3AB20C8}"/>
    <cellStyle name="Währung 9" xfId="4" xr:uid="{C5FF75FE-4754-4EBF-B428-F9F382301BD8}"/>
    <cellStyle name="Währung 9 2" xfId="488" xr:uid="{424CB2D5-CBF6-4278-8393-73A7DACEF68D}"/>
    <cellStyle name="Währung 9 2 2" xfId="1820" xr:uid="{D3E07046-6E82-4F52-BE00-F237A40040E9}"/>
    <cellStyle name="Währung 9 2 3" xfId="1221" xr:uid="{EC2A88A9-7BB9-480E-AF91-D2B593D1436C}"/>
    <cellStyle name="Währung 9 3" xfId="798" xr:uid="{00000000-0005-0000-0000-00008C010000}"/>
    <cellStyle name="Währung 9 3 2" xfId="1631" xr:uid="{EEDDDAFE-5C33-4E27-90F8-CC74F955A44E}"/>
    <cellStyle name="Währung 9 3 3" xfId="1031" xr:uid="{EF233DFA-F696-4F1A-9D3A-1B545E61EF0F}"/>
    <cellStyle name="Währung 9 4" xfId="1509" xr:uid="{F81C9B48-F43E-4732-B1A0-1B20E0931105}"/>
    <cellStyle name="Währung 9 5" xfId="905" xr:uid="{59C7EE26-95AC-488F-96AC-FACB46A9200A}"/>
  </cellStyles>
  <dxfs count="105">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8" tint="0.39994506668294322"/>
        </patternFill>
      </fill>
    </dxf>
    <dxf>
      <fill>
        <patternFill>
          <bgColor theme="8"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155863</xdr:colOff>
      <xdr:row>1</xdr:row>
      <xdr:rowOff>129886</xdr:rowOff>
    </xdr:from>
    <xdr:to>
      <xdr:col>1</xdr:col>
      <xdr:colOff>6118513</xdr:colOff>
      <xdr:row>1</xdr:row>
      <xdr:rowOff>1396711</xdr:rowOff>
    </xdr:to>
    <xdr:sp macro="" textlink="">
      <xdr:nvSpPr>
        <xdr:cNvPr id="38" name="Textfeld 37">
          <a:extLst>
            <a:ext uri="{FF2B5EF4-FFF2-40B4-BE49-F238E27FC236}">
              <a16:creationId xmlns:a16="http://schemas.microsoft.com/office/drawing/2014/main" id="{18E5EDD0-AD09-40BC-B55A-AD8E085E1F09}"/>
            </a:ext>
          </a:extLst>
        </xdr:cNvPr>
        <xdr:cNvSpPr txBox="1"/>
      </xdr:nvSpPr>
      <xdr:spPr>
        <a:xfrm>
          <a:off x="155863" y="467591"/>
          <a:ext cx="7010400" cy="126682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a:t>
          </a:r>
          <a:r>
            <a:rPr lang="de-DE" sz="1400" b="1" baseline="0"/>
            <a:t>freigestellt</a:t>
          </a:r>
          <a:r>
            <a:rPr lang="de-DE" sz="1400" baseline="0"/>
            <a:t>,  </a:t>
          </a:r>
          <a:r>
            <a:rPr lang="de-DE" sz="1400" b="0" baseline="0"/>
            <a:t>zusätzlich</a:t>
          </a:r>
          <a:r>
            <a:rPr lang="de-DE" sz="1400" baseline="0"/>
            <a:t> die Liste  ausgedruckt, unterzeichnet und eingescannt als pdf-Datei beizufügen.</a:t>
          </a:r>
        </a:p>
      </xdr:txBody>
    </xdr:sp>
    <xdr:clientData/>
  </xdr:twoCellAnchor>
  <xdr:twoCellAnchor>
    <xdr:from>
      <xdr:col>1</xdr:col>
      <xdr:colOff>1174258</xdr:colOff>
      <xdr:row>3</xdr:row>
      <xdr:rowOff>123508</xdr:rowOff>
    </xdr:from>
    <xdr:to>
      <xdr:col>1</xdr:col>
      <xdr:colOff>3785639</xdr:colOff>
      <xdr:row>3</xdr:row>
      <xdr:rowOff>1073007</xdr:rowOff>
    </xdr:to>
    <xdr:grpSp>
      <xdr:nvGrpSpPr>
        <xdr:cNvPr id="4" name="Gruppieren 3">
          <a:extLst>
            <a:ext uri="{FF2B5EF4-FFF2-40B4-BE49-F238E27FC236}">
              <a16:creationId xmlns:a16="http://schemas.microsoft.com/office/drawing/2014/main" id="{CAC9AFB3-949E-1128-8C94-47A4903AA2EE}"/>
            </a:ext>
          </a:extLst>
        </xdr:cNvPr>
        <xdr:cNvGrpSpPr/>
      </xdr:nvGrpSpPr>
      <xdr:grpSpPr>
        <a:xfrm>
          <a:off x="2285508" y="4473258"/>
          <a:ext cx="2611381" cy="949499"/>
          <a:chOff x="1906614" y="3786371"/>
          <a:chExt cx="2611381" cy="949499"/>
        </a:xfrm>
      </xdr:grpSpPr>
      <xdr:sp macro="" textlink="">
        <xdr:nvSpPr>
          <xdr:cNvPr id="5" name="Rectangle 26">
            <a:extLst>
              <a:ext uri="{FF2B5EF4-FFF2-40B4-BE49-F238E27FC236}">
                <a16:creationId xmlns:a16="http://schemas.microsoft.com/office/drawing/2014/main" id="{5E0D217B-0646-4D56-998F-5382B368C69A}"/>
              </a:ext>
            </a:extLst>
          </xdr:cNvPr>
          <xdr:cNvSpPr>
            <a:spLocks noChangeArrowheads="1"/>
          </xdr:cNvSpPr>
        </xdr:nvSpPr>
        <xdr:spPr bwMode="auto">
          <a:xfrm>
            <a:off x="3061305" y="3796070"/>
            <a:ext cx="1456690"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sp macro="" textlink="">
        <xdr:nvSpPr>
          <xdr:cNvPr id="3" name="Rectangle 24">
            <a:extLst>
              <a:ext uri="{FF2B5EF4-FFF2-40B4-BE49-F238E27FC236}">
                <a16:creationId xmlns:a16="http://schemas.microsoft.com/office/drawing/2014/main" id="{7E4EE0C0-1FC0-4ACD-8E22-DE2258175EC8}"/>
              </a:ext>
            </a:extLst>
          </xdr:cNvPr>
          <xdr:cNvSpPr>
            <a:spLocks noChangeArrowheads="1"/>
          </xdr:cNvSpPr>
        </xdr:nvSpPr>
        <xdr:spPr bwMode="auto">
          <a:xfrm>
            <a:off x="1906614" y="3786371"/>
            <a:ext cx="516890"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grpSp>
        <xdr:nvGrpSpPr>
          <xdr:cNvPr id="9" name="Gruppieren 8">
            <a:extLst>
              <a:ext uri="{FF2B5EF4-FFF2-40B4-BE49-F238E27FC236}">
                <a16:creationId xmlns:a16="http://schemas.microsoft.com/office/drawing/2014/main" id="{FBE5B4F4-A03A-42F5-9E11-B5AC75729193}"/>
              </a:ext>
            </a:extLst>
          </xdr:cNvPr>
          <xdr:cNvGrpSpPr/>
        </xdr:nvGrpSpPr>
        <xdr:grpSpPr>
          <a:xfrm>
            <a:off x="2573364" y="4031839"/>
            <a:ext cx="77391" cy="448864"/>
            <a:chOff x="2571750" y="2381251"/>
            <a:chExt cx="77391" cy="448864"/>
          </a:xfrm>
        </xdr:grpSpPr>
        <xdr:sp macro="" textlink="">
          <xdr:nvSpPr>
            <xdr:cNvPr id="36" name="Ellipse 35">
              <a:extLst>
                <a:ext uri="{FF2B5EF4-FFF2-40B4-BE49-F238E27FC236}">
                  <a16:creationId xmlns:a16="http://schemas.microsoft.com/office/drawing/2014/main" id="{57718415-A156-4367-AF0D-85FA9C24FED4}"/>
                </a:ext>
              </a:extLst>
            </xdr:cNvPr>
            <xdr:cNvSpPr/>
          </xdr:nvSpPr>
          <xdr:spPr>
            <a:xfrm>
              <a:off x="2571750" y="2752725"/>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7" name="Ellipse 36">
              <a:extLst>
                <a:ext uri="{FF2B5EF4-FFF2-40B4-BE49-F238E27FC236}">
                  <a16:creationId xmlns:a16="http://schemas.microsoft.com/office/drawing/2014/main" id="{2BCC90A7-A555-4A19-B865-C684833D0258}"/>
                </a:ext>
              </a:extLst>
            </xdr:cNvPr>
            <xdr:cNvSpPr/>
          </xdr:nvSpPr>
          <xdr:spPr>
            <a:xfrm>
              <a:off x="2571750" y="2381251"/>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sp macro="" textlink="">
        <xdr:nvSpPr>
          <xdr:cNvPr id="23" name="Rectangle 24">
            <a:extLst>
              <a:ext uri="{FF2B5EF4-FFF2-40B4-BE49-F238E27FC236}">
                <a16:creationId xmlns:a16="http://schemas.microsoft.com/office/drawing/2014/main" id="{FE398AA9-0C90-4785-A029-E8802AA26248}"/>
              </a:ext>
            </a:extLst>
          </xdr:cNvPr>
          <xdr:cNvSpPr>
            <a:spLocks noChangeArrowheads="1"/>
          </xdr:cNvSpPr>
        </xdr:nvSpPr>
        <xdr:spPr bwMode="auto">
          <a:xfrm>
            <a:off x="2476670" y="3791278"/>
            <a:ext cx="557069" cy="939800"/>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grpSp>
    <xdr:clientData/>
  </xdr:twoCellAnchor>
  <xdr:twoCellAnchor>
    <xdr:from>
      <xdr:col>1</xdr:col>
      <xdr:colOff>2902009</xdr:colOff>
      <xdr:row>3</xdr:row>
      <xdr:rowOff>846221</xdr:rowOff>
    </xdr:from>
    <xdr:to>
      <xdr:col>1</xdr:col>
      <xdr:colOff>3181516</xdr:colOff>
      <xdr:row>3</xdr:row>
      <xdr:rowOff>923611</xdr:rowOff>
    </xdr:to>
    <xdr:grpSp>
      <xdr:nvGrpSpPr>
        <xdr:cNvPr id="7" name="Gruppieren 6">
          <a:extLst>
            <a:ext uri="{FF2B5EF4-FFF2-40B4-BE49-F238E27FC236}">
              <a16:creationId xmlns:a16="http://schemas.microsoft.com/office/drawing/2014/main" id="{D96D1B02-D410-5352-5CD8-23F2500A4693}"/>
            </a:ext>
          </a:extLst>
        </xdr:cNvPr>
        <xdr:cNvGrpSpPr/>
      </xdr:nvGrpSpPr>
      <xdr:grpSpPr>
        <a:xfrm rot="16200000">
          <a:off x="4114318" y="5094912"/>
          <a:ext cx="77390" cy="279507"/>
          <a:chOff x="3192197" y="4890491"/>
          <a:chExt cx="77390" cy="279507"/>
        </a:xfrm>
      </xdr:grpSpPr>
      <xdr:sp macro="" textlink="">
        <xdr:nvSpPr>
          <xdr:cNvPr id="2" name="Ellipse 1">
            <a:extLst>
              <a:ext uri="{FF2B5EF4-FFF2-40B4-BE49-F238E27FC236}">
                <a16:creationId xmlns:a16="http://schemas.microsoft.com/office/drawing/2014/main" id="{9AB9E8BE-30C8-4FBB-8DE7-47BD9258533D}"/>
              </a:ext>
            </a:extLst>
          </xdr:cNvPr>
          <xdr:cNvSpPr/>
        </xdr:nvSpPr>
        <xdr:spPr>
          <a:xfrm rot="4215878">
            <a:off x="3192196" y="5092608"/>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6" name="Ellipse 5">
            <a:extLst>
              <a:ext uri="{FF2B5EF4-FFF2-40B4-BE49-F238E27FC236}">
                <a16:creationId xmlns:a16="http://schemas.microsoft.com/office/drawing/2014/main" id="{57B88401-1F5B-49D5-A31C-C4FF0E2631B9}"/>
              </a:ext>
            </a:extLst>
          </xdr:cNvPr>
          <xdr:cNvSpPr/>
        </xdr:nvSpPr>
        <xdr:spPr>
          <a:xfrm rot="4215878">
            <a:off x="3192196" y="4890492"/>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9</xdr:col>
      <xdr:colOff>1</xdr:colOff>
      <xdr:row>27</xdr:row>
      <xdr:rowOff>16708</xdr:rowOff>
    </xdr:to>
    <xdr:pic>
      <xdr:nvPicPr>
        <xdr:cNvPr id="2" name="Grafik 1">
          <a:extLst>
            <a:ext uri="{FF2B5EF4-FFF2-40B4-BE49-F238E27FC236}">
              <a16:creationId xmlns:a16="http://schemas.microsoft.com/office/drawing/2014/main" id="{AE7C824E-CF39-76C9-3153-9B53294B558D}"/>
            </a:ext>
          </a:extLst>
        </xdr:cNvPr>
        <xdr:cNvPicPr>
          <a:picLocks noChangeAspect="1"/>
        </xdr:cNvPicPr>
      </xdr:nvPicPr>
      <xdr:blipFill>
        <a:blip xmlns:r="http://schemas.openxmlformats.org/officeDocument/2006/relationships" r:embed="rId1"/>
        <a:stretch>
          <a:fillRect/>
        </a:stretch>
      </xdr:blipFill>
      <xdr:spPr>
        <a:xfrm>
          <a:off x="783772" y="370114"/>
          <a:ext cx="6270172" cy="4643137"/>
        </a:xfrm>
        <a:prstGeom prst="rect">
          <a:avLst/>
        </a:prstGeom>
      </xdr:spPr>
    </xdr:pic>
    <xdr:clientData/>
  </xdr:twoCellAnchor>
  <xdr:twoCellAnchor editAs="oneCell">
    <xdr:from>
      <xdr:col>10</xdr:col>
      <xdr:colOff>0</xdr:colOff>
      <xdr:row>2</xdr:row>
      <xdr:rowOff>0</xdr:rowOff>
    </xdr:from>
    <xdr:to>
      <xdr:col>18</xdr:col>
      <xdr:colOff>707571</xdr:colOff>
      <xdr:row>27</xdr:row>
      <xdr:rowOff>4595</xdr:rowOff>
    </xdr:to>
    <xdr:pic>
      <xdr:nvPicPr>
        <xdr:cNvPr id="3" name="Grafik 2">
          <a:extLst>
            <a:ext uri="{FF2B5EF4-FFF2-40B4-BE49-F238E27FC236}">
              <a16:creationId xmlns:a16="http://schemas.microsoft.com/office/drawing/2014/main" id="{39E704C8-C015-1028-7565-33AEED07E6D2}"/>
            </a:ext>
          </a:extLst>
        </xdr:cNvPr>
        <xdr:cNvPicPr>
          <a:picLocks noChangeAspect="1"/>
        </xdr:cNvPicPr>
      </xdr:nvPicPr>
      <xdr:blipFill>
        <a:blip xmlns:r="http://schemas.openxmlformats.org/officeDocument/2006/relationships" r:embed="rId2"/>
        <a:stretch>
          <a:fillRect/>
        </a:stretch>
      </xdr:blipFill>
      <xdr:spPr>
        <a:xfrm>
          <a:off x="7837714" y="370114"/>
          <a:ext cx="6977743" cy="46310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F12"/>
  <sheetViews>
    <sheetView tabSelected="1" zoomScale="120" zoomScaleNormal="120" workbookViewId="0">
      <selection activeCell="B5" sqref="B5"/>
    </sheetView>
  </sheetViews>
  <sheetFormatPr baseColWidth="10" defaultRowHeight="14.6" x14ac:dyDescent="0.4"/>
  <cols>
    <col min="1" max="1" width="15.69140625" style="9" customWidth="1"/>
    <col min="2" max="2" width="96" customWidth="1"/>
    <col min="3" max="3" width="44.15234375" customWidth="1"/>
    <col min="4" max="4" width="56.4609375" customWidth="1"/>
  </cols>
  <sheetData>
    <row r="1" spans="1:6" ht="26.25" customHeight="1" x14ac:dyDescent="0.4">
      <c r="A1" s="95" t="s">
        <v>270</v>
      </c>
      <c r="B1" s="95"/>
      <c r="C1" s="45"/>
      <c r="D1" s="45"/>
      <c r="E1" s="45"/>
      <c r="F1" s="45"/>
    </row>
    <row r="2" spans="1:6" ht="121.5" customHeight="1" x14ac:dyDescent="0.4">
      <c r="A2" s="94"/>
      <c r="B2" s="94"/>
      <c r="C2" s="45"/>
      <c r="D2" s="45"/>
      <c r="E2" s="45"/>
      <c r="F2" s="45"/>
    </row>
    <row r="3" spans="1:6" ht="195" customHeight="1" x14ac:dyDescent="0.4">
      <c r="A3" s="93" t="s">
        <v>364</v>
      </c>
      <c r="B3" s="93"/>
      <c r="C3" s="9"/>
    </row>
    <row r="4" spans="1:6" ht="102" customHeight="1" x14ac:dyDescent="0.4">
      <c r="A4" s="25"/>
    </row>
    <row r="5" spans="1:6" x14ac:dyDescent="0.4">
      <c r="A5" s="6" t="s">
        <v>84</v>
      </c>
      <c r="B5" s="31"/>
    </row>
    <row r="6" spans="1:6" x14ac:dyDescent="0.4">
      <c r="A6" s="6" t="s">
        <v>85</v>
      </c>
      <c r="B6" s="31"/>
    </row>
    <row r="7" spans="1:6" x14ac:dyDescent="0.4">
      <c r="A7" s="6"/>
      <c r="B7" s="31"/>
    </row>
    <row r="8" spans="1:6" x14ac:dyDescent="0.4">
      <c r="A8" s="6"/>
      <c r="B8" s="31"/>
    </row>
    <row r="9" spans="1:6" x14ac:dyDescent="0.4">
      <c r="A9" s="6" t="s">
        <v>86</v>
      </c>
      <c r="B9" s="31"/>
    </row>
    <row r="10" spans="1:6" x14ac:dyDescent="0.4">
      <c r="A10" s="6" t="s">
        <v>87</v>
      </c>
      <c r="B10" s="31"/>
    </row>
    <row r="11" spans="1:6" x14ac:dyDescent="0.4">
      <c r="A11" s="6" t="s">
        <v>88</v>
      </c>
      <c r="B11" s="31"/>
    </row>
    <row r="12" spans="1:6" x14ac:dyDescent="0.4">
      <c r="A12" s="6" t="s">
        <v>89</v>
      </c>
      <c r="B12" s="53">
        <v>45658</v>
      </c>
    </row>
  </sheetData>
  <sheetProtection algorithmName="SHA-512" hashValue="HANZvXKugmCnkv4pt4zUwA6itkqCgoUhxdBC28dOaXjCBcDt2R5cR/PD0gYJUe7u7xCGQp9/zHqBpAwk86Zi8g==" saltValue="ktRvzMLMmGOeqMI6h7vKTg==" spinCount="100000" sheet="1" objects="1" scenarios="1" formatCells="0" formatColumns="0" formatRows="0" selectLockedCells="1"/>
  <mergeCells count="3">
    <mergeCell ref="A3:B3"/>
    <mergeCell ref="A2:B2"/>
    <mergeCell ref="A1:B1"/>
  </mergeCells>
  <conditionalFormatting sqref="A1:A2 C1:F2">
    <cfRule type="expression" dxfId="104" priority="1">
      <formula>NOT(CELL("Schutz",A1))</formula>
    </cfRule>
  </conditionalFormatting>
  <conditionalFormatting sqref="A5:B12">
    <cfRule type="expression" dxfId="103" priority="2">
      <formula>NOT(CELL("Schutz",A5))</formula>
    </cfRule>
  </conditionalFormatting>
  <dataValidations disablePrompts="1" count="1">
    <dataValidation type="list" allowBlank="1" showInputMessage="1" showErrorMessage="1" sqref="C2 C1:F1" xr:uid="{18B8A0FD-9261-42C6-A1B3-05493C241992}">
      <formula1>"Ja,Nein"</formula1>
    </dataValidation>
  </dataValidations>
  <pageMargins left="0.33" right="0.7" top="0.78740157499999996" bottom="0.78740157499999996" header="0.3" footer="0.3"/>
  <pageSetup paperSize="9" scale="8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CB08-C6ED-4F05-8128-03C9C3E9042D}">
  <sheetPr codeName="Tabelle1">
    <pageSetUpPr fitToPage="1"/>
  </sheetPr>
  <dimension ref="A1:I130"/>
  <sheetViews>
    <sheetView topLeftCell="A109" zoomScale="120" zoomScaleNormal="120" workbookViewId="0">
      <selection activeCell="C125" sqref="C125"/>
    </sheetView>
  </sheetViews>
  <sheetFormatPr baseColWidth="10" defaultColWidth="11.4609375" defaultRowHeight="12.45" x14ac:dyDescent="0.3"/>
  <cols>
    <col min="1" max="1" width="7.69140625" style="44" bestFit="1" customWidth="1"/>
    <col min="2" max="2" width="40.69140625" style="43" customWidth="1"/>
    <col min="3" max="3" width="9.4609375" style="8" customWidth="1"/>
    <col min="4" max="4" width="5.3046875" style="8" bestFit="1" customWidth="1"/>
    <col min="5" max="5" width="11.69140625" style="16" bestFit="1" customWidth="1"/>
    <col min="6" max="6" width="14.4609375" style="10" customWidth="1"/>
    <col min="7" max="7" width="44.4609375" style="19" customWidth="1"/>
    <col min="8" max="8" width="20.84375" style="34" customWidth="1"/>
    <col min="9" max="16384" width="11.4609375" style="34"/>
  </cols>
  <sheetData>
    <row r="1" spans="1:7" ht="23.25" customHeight="1" x14ac:dyDescent="0.3">
      <c r="A1" s="96" t="str">
        <f>+Allgemeines!A1</f>
        <v>Leistungsbeschreibung LF 10 Freiwillige Feuerwehr Mietingen</v>
      </c>
      <c r="B1" s="96"/>
      <c r="C1" s="96"/>
      <c r="D1" s="96"/>
      <c r="E1" s="96"/>
      <c r="F1" s="96"/>
      <c r="G1" s="96"/>
    </row>
    <row r="2" spans="1:7" ht="177" customHeight="1" x14ac:dyDescent="0.3">
      <c r="A2" s="97" t="s">
        <v>365</v>
      </c>
      <c r="B2" s="97"/>
      <c r="C2" s="97"/>
      <c r="D2" s="97"/>
      <c r="E2" s="97"/>
      <c r="F2" s="97"/>
      <c r="G2" s="97"/>
    </row>
    <row r="3" spans="1:7" ht="17.25" customHeight="1" x14ac:dyDescent="0.3">
      <c r="A3" s="34"/>
      <c r="B3" s="34"/>
      <c r="C3" s="34"/>
      <c r="D3" s="34"/>
      <c r="E3" s="34"/>
      <c r="F3" s="34"/>
      <c r="G3" s="52">
        <f>+Allgemeines!B12</f>
        <v>45658</v>
      </c>
    </row>
    <row r="4" spans="1:7" s="32" customFormat="1" ht="30.9" x14ac:dyDescent="0.4">
      <c r="A4" s="1" t="s">
        <v>0</v>
      </c>
      <c r="B4" s="2" t="s">
        <v>1</v>
      </c>
      <c r="C4" s="3" t="s">
        <v>363</v>
      </c>
      <c r="D4" s="3" t="s">
        <v>20</v>
      </c>
      <c r="E4" s="17" t="s">
        <v>19</v>
      </c>
      <c r="F4" s="4" t="s">
        <v>17</v>
      </c>
      <c r="G4" s="64" t="s">
        <v>46</v>
      </c>
    </row>
    <row r="5" spans="1:7" s="32" customFormat="1" x14ac:dyDescent="0.4">
      <c r="A5" s="65">
        <v>1</v>
      </c>
      <c r="B5" s="66" t="s">
        <v>271</v>
      </c>
      <c r="C5" s="67"/>
      <c r="D5" s="67"/>
      <c r="E5" s="68"/>
      <c r="F5" s="69"/>
      <c r="G5" s="70"/>
    </row>
    <row r="6" spans="1:7" ht="87" x14ac:dyDescent="0.3">
      <c r="A6" s="98">
        <v>1</v>
      </c>
      <c r="B6" s="6" t="s">
        <v>272</v>
      </c>
      <c r="C6" s="37" t="s">
        <v>16</v>
      </c>
      <c r="D6" s="35" t="s">
        <v>241</v>
      </c>
      <c r="E6" s="20"/>
      <c r="F6" s="36">
        <v>0</v>
      </c>
      <c r="G6" s="71"/>
    </row>
    <row r="7" spans="1:7" x14ac:dyDescent="0.3">
      <c r="A7" s="99"/>
      <c r="B7" s="55" t="s">
        <v>155</v>
      </c>
      <c r="C7" s="101"/>
      <c r="D7" s="102"/>
      <c r="E7" s="102"/>
      <c r="F7" s="103"/>
      <c r="G7" s="71"/>
    </row>
    <row r="8" spans="1:7" x14ac:dyDescent="0.3">
      <c r="A8" s="99"/>
      <c r="B8" s="55" t="s">
        <v>273</v>
      </c>
      <c r="C8" s="101"/>
      <c r="D8" s="102"/>
      <c r="E8" s="102"/>
      <c r="F8" s="103"/>
      <c r="G8" s="71"/>
    </row>
    <row r="9" spans="1:7" x14ac:dyDescent="0.3">
      <c r="A9" s="100"/>
      <c r="B9" s="55" t="s">
        <v>274</v>
      </c>
      <c r="C9" s="101"/>
      <c r="D9" s="102"/>
      <c r="E9" s="102"/>
      <c r="F9" s="103"/>
      <c r="G9" s="71"/>
    </row>
    <row r="10" spans="1:7" ht="37.299999999999997" x14ac:dyDescent="0.3">
      <c r="A10" s="26">
        <v>2</v>
      </c>
      <c r="B10" s="6" t="s">
        <v>275</v>
      </c>
      <c r="C10" s="37" t="s">
        <v>16</v>
      </c>
      <c r="D10" s="35" t="s">
        <v>241</v>
      </c>
      <c r="E10" s="20"/>
      <c r="F10" s="36">
        <v>0</v>
      </c>
      <c r="G10" s="71"/>
    </row>
    <row r="11" spans="1:7" x14ac:dyDescent="0.3">
      <c r="A11" s="26">
        <f t="shared" ref="A11:A18" si="0">+A10+1</f>
        <v>3</v>
      </c>
      <c r="B11" s="6" t="s">
        <v>276</v>
      </c>
      <c r="C11" s="37" t="s">
        <v>16</v>
      </c>
      <c r="D11" s="35" t="s">
        <v>241</v>
      </c>
      <c r="E11" s="20"/>
      <c r="F11" s="36">
        <v>0</v>
      </c>
      <c r="G11" s="71"/>
    </row>
    <row r="12" spans="1:7" x14ac:dyDescent="0.3">
      <c r="A12" s="26">
        <f t="shared" si="0"/>
        <v>4</v>
      </c>
      <c r="B12" s="6" t="s">
        <v>277</v>
      </c>
      <c r="C12" s="37" t="s">
        <v>16</v>
      </c>
      <c r="D12" s="35" t="s">
        <v>241</v>
      </c>
      <c r="E12" s="20"/>
      <c r="F12" s="36">
        <v>0</v>
      </c>
      <c r="G12" s="72"/>
    </row>
    <row r="13" spans="1:7" x14ac:dyDescent="0.3">
      <c r="A13" s="26">
        <f t="shared" si="0"/>
        <v>5</v>
      </c>
      <c r="B13" s="6" t="s">
        <v>278</v>
      </c>
      <c r="C13" s="37" t="s">
        <v>16</v>
      </c>
      <c r="D13" s="35" t="s">
        <v>241</v>
      </c>
      <c r="E13" s="20"/>
      <c r="F13" s="36">
        <v>0</v>
      </c>
      <c r="G13" s="71"/>
    </row>
    <row r="14" spans="1:7" x14ac:dyDescent="0.3">
      <c r="A14" s="26">
        <f t="shared" si="0"/>
        <v>6</v>
      </c>
      <c r="B14" s="6" t="s">
        <v>279</v>
      </c>
      <c r="C14" s="37" t="s">
        <v>16</v>
      </c>
      <c r="D14" s="35" t="s">
        <v>241</v>
      </c>
      <c r="E14" s="20"/>
      <c r="F14" s="36">
        <v>0</v>
      </c>
      <c r="G14" s="71"/>
    </row>
    <row r="15" spans="1:7" x14ac:dyDescent="0.3">
      <c r="A15" s="26">
        <f t="shared" si="0"/>
        <v>7</v>
      </c>
      <c r="B15" s="6" t="s">
        <v>280</v>
      </c>
      <c r="C15" s="37" t="s">
        <v>16</v>
      </c>
      <c r="D15" s="35" t="s">
        <v>241</v>
      </c>
      <c r="E15" s="20"/>
      <c r="F15" s="36">
        <v>0</v>
      </c>
      <c r="G15" s="71"/>
    </row>
    <row r="16" spans="1:7" ht="37.299999999999997" x14ac:dyDescent="0.3">
      <c r="A16" s="26">
        <f t="shared" si="0"/>
        <v>8</v>
      </c>
      <c r="B16" s="6" t="s">
        <v>373</v>
      </c>
      <c r="C16" s="37" t="s">
        <v>16</v>
      </c>
      <c r="D16" s="35" t="s">
        <v>241</v>
      </c>
      <c r="E16" s="20"/>
      <c r="F16" s="36">
        <v>0</v>
      </c>
      <c r="G16" s="71"/>
    </row>
    <row r="17" spans="1:9" x14ac:dyDescent="0.3">
      <c r="A17" s="26">
        <f t="shared" si="0"/>
        <v>9</v>
      </c>
      <c r="B17" s="6" t="s">
        <v>281</v>
      </c>
      <c r="C17" s="37" t="s">
        <v>16</v>
      </c>
      <c r="D17" s="35" t="s">
        <v>241</v>
      </c>
      <c r="E17" s="20"/>
      <c r="F17" s="36">
        <v>0</v>
      </c>
      <c r="G17" s="71"/>
    </row>
    <row r="18" spans="1:9" ht="49.75" x14ac:dyDescent="0.4">
      <c r="A18" s="98">
        <f t="shared" si="0"/>
        <v>10</v>
      </c>
      <c r="B18" s="6" t="s">
        <v>390</v>
      </c>
      <c r="C18" s="37" t="s">
        <v>16</v>
      </c>
      <c r="D18" s="35" t="s">
        <v>241</v>
      </c>
      <c r="E18" s="20"/>
      <c r="F18" s="36">
        <v>0</v>
      </c>
      <c r="G18" s="71"/>
      <c r="I18"/>
    </row>
    <row r="19" spans="1:9" x14ac:dyDescent="0.3">
      <c r="A19" s="100"/>
      <c r="B19" s="55" t="s">
        <v>282</v>
      </c>
      <c r="C19" s="101"/>
      <c r="D19" s="102"/>
      <c r="E19" s="102"/>
      <c r="F19" s="103"/>
      <c r="G19" s="71"/>
    </row>
    <row r="20" spans="1:9" x14ac:dyDescent="0.3">
      <c r="A20" s="26">
        <f>+A18+1</f>
        <v>11</v>
      </c>
      <c r="B20" s="6" t="s">
        <v>283</v>
      </c>
      <c r="C20" s="37" t="s">
        <v>16</v>
      </c>
      <c r="D20" s="35" t="s">
        <v>241</v>
      </c>
      <c r="E20" s="20"/>
      <c r="F20" s="36">
        <v>0</v>
      </c>
      <c r="G20" s="71"/>
    </row>
    <row r="21" spans="1:9" x14ac:dyDescent="0.3">
      <c r="A21" s="26">
        <f>+A20+1</f>
        <v>12</v>
      </c>
      <c r="B21" s="6" t="s">
        <v>392</v>
      </c>
      <c r="C21" s="37" t="s">
        <v>16</v>
      </c>
      <c r="D21" s="35" t="s">
        <v>241</v>
      </c>
      <c r="E21" s="20"/>
      <c r="F21" s="36">
        <v>0</v>
      </c>
      <c r="G21" s="71"/>
    </row>
    <row r="22" spans="1:9" ht="49.75" x14ac:dyDescent="0.3">
      <c r="A22" s="26">
        <f t="shared" ref="A22:A23" si="1">+A21+1</f>
        <v>13</v>
      </c>
      <c r="B22" s="6" t="s">
        <v>284</v>
      </c>
      <c r="C22" s="37" t="s">
        <v>16</v>
      </c>
      <c r="D22" s="35" t="s">
        <v>241</v>
      </c>
      <c r="E22" s="20"/>
      <c r="F22" s="36">
        <v>0</v>
      </c>
      <c r="G22" s="71"/>
    </row>
    <row r="23" spans="1:9" ht="49.75" x14ac:dyDescent="0.3">
      <c r="A23" s="26">
        <f t="shared" si="1"/>
        <v>14</v>
      </c>
      <c r="B23" s="6" t="s">
        <v>284</v>
      </c>
      <c r="C23" s="37" t="s">
        <v>16</v>
      </c>
      <c r="D23" s="35" t="s">
        <v>241</v>
      </c>
      <c r="E23" s="20"/>
      <c r="F23" s="36">
        <v>0</v>
      </c>
      <c r="G23" s="71"/>
    </row>
    <row r="24" spans="1:9" x14ac:dyDescent="0.3">
      <c r="A24" s="26"/>
      <c r="B24" s="6"/>
      <c r="C24" s="37"/>
      <c r="D24" s="35"/>
      <c r="E24" s="20"/>
      <c r="F24" s="36"/>
      <c r="G24" s="71"/>
    </row>
    <row r="25" spans="1:9" x14ac:dyDescent="0.3">
      <c r="A25" s="65">
        <v>2</v>
      </c>
      <c r="B25" s="66" t="s">
        <v>285</v>
      </c>
      <c r="C25" s="67"/>
      <c r="D25" s="67"/>
      <c r="E25" s="68"/>
      <c r="F25" s="69"/>
      <c r="G25" s="70"/>
    </row>
    <row r="26" spans="1:9" ht="49.75" x14ac:dyDescent="0.3">
      <c r="A26" s="27">
        <v>1</v>
      </c>
      <c r="B26" s="6" t="s">
        <v>286</v>
      </c>
      <c r="C26" s="37" t="s">
        <v>16</v>
      </c>
      <c r="D26" s="35" t="s">
        <v>241</v>
      </c>
      <c r="E26" s="20"/>
      <c r="F26" s="36">
        <v>0</v>
      </c>
      <c r="G26" s="71"/>
    </row>
    <row r="27" spans="1:9" x14ac:dyDescent="0.3">
      <c r="A27" s="27"/>
      <c r="B27" s="55" t="s">
        <v>287</v>
      </c>
      <c r="C27" s="101"/>
      <c r="D27" s="102"/>
      <c r="E27" s="102"/>
      <c r="F27" s="103"/>
      <c r="G27" s="71"/>
    </row>
    <row r="28" spans="1:9" ht="99.45" x14ac:dyDescent="0.3">
      <c r="A28" s="27">
        <f>+A26+1</f>
        <v>2</v>
      </c>
      <c r="B28" s="6" t="s">
        <v>190</v>
      </c>
      <c r="C28" s="37" t="s">
        <v>16</v>
      </c>
      <c r="D28" s="35" t="s">
        <v>241</v>
      </c>
      <c r="E28" s="20"/>
      <c r="F28" s="36">
        <v>0</v>
      </c>
      <c r="G28" s="71"/>
    </row>
    <row r="29" spans="1:9" ht="111.9" x14ac:dyDescent="0.3">
      <c r="A29" s="27">
        <f>+A28+1</f>
        <v>3</v>
      </c>
      <c r="B29" s="6" t="s">
        <v>191</v>
      </c>
      <c r="C29" s="37" t="s">
        <v>16</v>
      </c>
      <c r="D29" s="35" t="s">
        <v>241</v>
      </c>
      <c r="E29" s="20"/>
      <c r="F29" s="36">
        <v>0</v>
      </c>
      <c r="G29" s="71"/>
    </row>
    <row r="30" spans="1:9" ht="49.75" x14ac:dyDescent="0.3">
      <c r="A30" s="27">
        <f t="shared" ref="A30:A36" si="2">+A29+1</f>
        <v>4</v>
      </c>
      <c r="B30" s="6" t="s">
        <v>288</v>
      </c>
      <c r="C30" s="37" t="s">
        <v>16</v>
      </c>
      <c r="D30" s="35" t="s">
        <v>241</v>
      </c>
      <c r="E30" s="20"/>
      <c r="F30" s="36">
        <v>0</v>
      </c>
      <c r="G30" s="71"/>
    </row>
    <row r="31" spans="1:9" ht="49.75" x14ac:dyDescent="0.3">
      <c r="A31" s="27">
        <f t="shared" si="2"/>
        <v>5</v>
      </c>
      <c r="B31" s="6" t="s">
        <v>90</v>
      </c>
      <c r="C31" s="37" t="s">
        <v>16</v>
      </c>
      <c r="D31" s="35" t="s">
        <v>241</v>
      </c>
      <c r="E31" s="20"/>
      <c r="F31" s="36">
        <v>0</v>
      </c>
      <c r="G31" s="71"/>
    </row>
    <row r="32" spans="1:9" ht="39.75" customHeight="1" x14ac:dyDescent="0.3">
      <c r="A32" s="27">
        <f t="shared" si="2"/>
        <v>6</v>
      </c>
      <c r="B32" s="6" t="s">
        <v>192</v>
      </c>
      <c r="C32" s="37" t="s">
        <v>16</v>
      </c>
      <c r="D32" s="35" t="s">
        <v>241</v>
      </c>
      <c r="E32" s="20"/>
      <c r="F32" s="36">
        <v>0</v>
      </c>
      <c r="G32" s="71"/>
    </row>
    <row r="33" spans="1:7" ht="143.25" customHeight="1" x14ac:dyDescent="0.3">
      <c r="A33" s="27">
        <f t="shared" si="2"/>
        <v>7</v>
      </c>
      <c r="B33" s="6" t="s">
        <v>91</v>
      </c>
      <c r="C33" s="37" t="s">
        <v>16</v>
      </c>
      <c r="D33" s="35" t="s">
        <v>241</v>
      </c>
      <c r="E33" s="20"/>
      <c r="F33" s="36">
        <v>0</v>
      </c>
      <c r="G33" s="71"/>
    </row>
    <row r="34" spans="1:7" ht="37.299999999999997" x14ac:dyDescent="0.3">
      <c r="A34" s="27">
        <f t="shared" si="2"/>
        <v>8</v>
      </c>
      <c r="B34" s="6" t="s">
        <v>374</v>
      </c>
      <c r="C34" s="37" t="s">
        <v>16</v>
      </c>
      <c r="D34" s="35" t="s">
        <v>241</v>
      </c>
      <c r="E34" s="20"/>
      <c r="F34" s="36">
        <v>0</v>
      </c>
      <c r="G34" s="71"/>
    </row>
    <row r="35" spans="1:7" ht="37.299999999999997" x14ac:dyDescent="0.3">
      <c r="A35" s="27">
        <f t="shared" si="2"/>
        <v>9</v>
      </c>
      <c r="B35" s="6" t="s">
        <v>289</v>
      </c>
      <c r="C35" s="37" t="s">
        <v>16</v>
      </c>
      <c r="D35" s="35" t="s">
        <v>241</v>
      </c>
      <c r="E35" s="20"/>
      <c r="F35" s="36">
        <v>0</v>
      </c>
      <c r="G35" s="71"/>
    </row>
    <row r="36" spans="1:7" ht="37.299999999999997" x14ac:dyDescent="0.3">
      <c r="A36" s="106">
        <f t="shared" si="2"/>
        <v>10</v>
      </c>
      <c r="B36" s="6" t="s">
        <v>290</v>
      </c>
      <c r="C36" s="37" t="s">
        <v>16</v>
      </c>
      <c r="D36" s="35" t="s">
        <v>241</v>
      </c>
      <c r="E36" s="20"/>
      <c r="F36" s="36">
        <v>0</v>
      </c>
      <c r="G36" s="71"/>
    </row>
    <row r="37" spans="1:7" x14ac:dyDescent="0.3">
      <c r="A37" s="107"/>
      <c r="B37" s="55" t="s">
        <v>193</v>
      </c>
      <c r="C37" s="101"/>
      <c r="D37" s="102"/>
      <c r="E37" s="102"/>
      <c r="F37" s="103"/>
      <c r="G37" s="71"/>
    </row>
    <row r="38" spans="1:7" x14ac:dyDescent="0.3">
      <c r="A38" s="108"/>
      <c r="B38" s="55" t="s">
        <v>291</v>
      </c>
      <c r="C38" s="101"/>
      <c r="D38" s="102"/>
      <c r="E38" s="102"/>
      <c r="F38" s="103"/>
      <c r="G38" s="71"/>
    </row>
    <row r="39" spans="1:7" ht="62.15" x14ac:dyDescent="0.3">
      <c r="A39" s="27">
        <f>+A36+1</f>
        <v>11</v>
      </c>
      <c r="B39" s="6" t="s">
        <v>292</v>
      </c>
      <c r="C39" s="37" t="s">
        <v>16</v>
      </c>
      <c r="D39" s="35" t="s">
        <v>241</v>
      </c>
      <c r="E39" s="20"/>
      <c r="F39" s="36">
        <v>0</v>
      </c>
      <c r="G39" s="71"/>
    </row>
    <row r="40" spans="1:7" x14ac:dyDescent="0.3">
      <c r="A40" s="27">
        <f>+A39+1</f>
        <v>12</v>
      </c>
      <c r="B40" s="6" t="s">
        <v>355</v>
      </c>
      <c r="C40" s="37" t="s">
        <v>16</v>
      </c>
      <c r="D40" s="35" t="s">
        <v>241</v>
      </c>
      <c r="E40" s="20"/>
      <c r="F40" s="36">
        <v>0</v>
      </c>
      <c r="G40" s="71"/>
    </row>
    <row r="41" spans="1:7" x14ac:dyDescent="0.3">
      <c r="A41" s="27"/>
      <c r="B41" s="6"/>
      <c r="C41" s="37"/>
      <c r="D41" s="35"/>
      <c r="E41" s="20"/>
      <c r="F41" s="36"/>
      <c r="G41" s="71"/>
    </row>
    <row r="42" spans="1:7" x14ac:dyDescent="0.3">
      <c r="A42" s="65">
        <v>3</v>
      </c>
      <c r="B42" s="66" t="s">
        <v>293</v>
      </c>
      <c r="C42" s="67"/>
      <c r="D42" s="67"/>
      <c r="E42" s="68"/>
      <c r="F42" s="69"/>
      <c r="G42" s="70"/>
    </row>
    <row r="43" spans="1:7" ht="49.75" x14ac:dyDescent="0.3">
      <c r="A43" s="28">
        <v>1</v>
      </c>
      <c r="B43" s="6" t="s">
        <v>391</v>
      </c>
      <c r="C43" s="37" t="s">
        <v>16</v>
      </c>
      <c r="D43" s="35" t="s">
        <v>241</v>
      </c>
      <c r="E43" s="20"/>
      <c r="F43" s="36">
        <v>0</v>
      </c>
      <c r="G43" s="71"/>
    </row>
    <row r="44" spans="1:7" x14ac:dyDescent="0.3">
      <c r="A44" s="28">
        <f>+A43+1</f>
        <v>2</v>
      </c>
      <c r="B44" s="6" t="s">
        <v>375</v>
      </c>
      <c r="C44" s="37" t="s">
        <v>16</v>
      </c>
      <c r="D44" s="35" t="s">
        <v>241</v>
      </c>
      <c r="E44" s="20"/>
      <c r="F44" s="36">
        <v>0</v>
      </c>
      <c r="G44" s="71"/>
    </row>
    <row r="45" spans="1:7" ht="12" customHeight="1" x14ac:dyDescent="0.3">
      <c r="A45" s="28">
        <f t="shared" ref="A45:A47" si="3">+A44+1</f>
        <v>3</v>
      </c>
      <c r="B45" s="6" t="s">
        <v>376</v>
      </c>
      <c r="C45" s="37" t="s">
        <v>16</v>
      </c>
      <c r="D45" s="35"/>
      <c r="E45" s="20"/>
      <c r="F45" s="36">
        <v>0</v>
      </c>
      <c r="G45" s="71"/>
    </row>
    <row r="46" spans="1:7" x14ac:dyDescent="0.3">
      <c r="A46" s="28">
        <f t="shared" si="3"/>
        <v>4</v>
      </c>
      <c r="B46" s="6" t="s">
        <v>294</v>
      </c>
      <c r="C46" s="37" t="s">
        <v>16</v>
      </c>
      <c r="D46" s="35" t="s">
        <v>241</v>
      </c>
      <c r="E46" s="20"/>
      <c r="F46" s="36">
        <v>0</v>
      </c>
      <c r="G46" s="71"/>
    </row>
    <row r="47" spans="1:7" x14ac:dyDescent="0.3">
      <c r="A47" s="28">
        <f t="shared" si="3"/>
        <v>5</v>
      </c>
      <c r="B47" s="6" t="s">
        <v>53</v>
      </c>
      <c r="C47" s="37" t="s">
        <v>16</v>
      </c>
      <c r="D47" s="35" t="s">
        <v>241</v>
      </c>
      <c r="E47" s="20"/>
      <c r="F47" s="36">
        <v>0</v>
      </c>
      <c r="G47" s="71"/>
    </row>
    <row r="48" spans="1:7" ht="124.3" x14ac:dyDescent="0.3">
      <c r="A48" s="109">
        <f>+A47+1</f>
        <v>6</v>
      </c>
      <c r="B48" s="6" t="s">
        <v>343</v>
      </c>
      <c r="C48" s="37" t="s">
        <v>16</v>
      </c>
      <c r="D48" s="35" t="s">
        <v>241</v>
      </c>
      <c r="E48" s="20"/>
      <c r="F48" s="36">
        <v>0</v>
      </c>
      <c r="G48" s="71"/>
    </row>
    <row r="49" spans="1:7" x14ac:dyDescent="0.3">
      <c r="A49" s="110"/>
      <c r="B49" s="55" t="s">
        <v>295</v>
      </c>
      <c r="C49" s="101"/>
      <c r="D49" s="102"/>
      <c r="E49" s="102"/>
      <c r="F49" s="103"/>
      <c r="G49" s="71"/>
    </row>
    <row r="50" spans="1:7" x14ac:dyDescent="0.3">
      <c r="A50" s="111"/>
      <c r="B50" s="55" t="s">
        <v>296</v>
      </c>
      <c r="C50" s="101"/>
      <c r="D50" s="102"/>
      <c r="E50" s="102"/>
      <c r="F50" s="103"/>
      <c r="G50" s="71"/>
    </row>
    <row r="51" spans="1:7" x14ac:dyDescent="0.3">
      <c r="A51" s="28"/>
      <c r="B51" s="6"/>
      <c r="C51" s="37"/>
      <c r="D51" s="35"/>
      <c r="E51" s="20"/>
      <c r="F51" s="36"/>
      <c r="G51" s="71"/>
    </row>
    <row r="52" spans="1:7" x14ac:dyDescent="0.3">
      <c r="A52" s="65">
        <v>4</v>
      </c>
      <c r="B52" s="66" t="s">
        <v>297</v>
      </c>
      <c r="C52" s="67"/>
      <c r="D52" s="67"/>
      <c r="E52" s="68"/>
      <c r="F52" s="69"/>
      <c r="G52" s="70"/>
    </row>
    <row r="53" spans="1:7" x14ac:dyDescent="0.3">
      <c r="A53" s="38">
        <v>1</v>
      </c>
      <c r="B53" s="6" t="s">
        <v>298</v>
      </c>
      <c r="C53" s="37" t="s">
        <v>16</v>
      </c>
      <c r="D53" s="35" t="s">
        <v>241</v>
      </c>
      <c r="E53" s="20"/>
      <c r="F53" s="36">
        <v>0</v>
      </c>
      <c r="G53" s="71"/>
    </row>
    <row r="54" spans="1:7" ht="24.9" x14ac:dyDescent="0.3">
      <c r="A54" s="38">
        <f>+A53+1</f>
        <v>2</v>
      </c>
      <c r="B54" s="6" t="s">
        <v>299</v>
      </c>
      <c r="C54" s="37" t="s">
        <v>16</v>
      </c>
      <c r="D54" s="35" t="s">
        <v>241</v>
      </c>
      <c r="E54" s="20"/>
      <c r="F54" s="36">
        <v>0</v>
      </c>
      <c r="G54" s="71"/>
    </row>
    <row r="55" spans="1:7" x14ac:dyDescent="0.3">
      <c r="A55" s="38">
        <f t="shared" ref="A55:A74" si="4">+A54+1</f>
        <v>3</v>
      </c>
      <c r="B55" s="6" t="s">
        <v>300</v>
      </c>
      <c r="C55" s="37" t="s">
        <v>16</v>
      </c>
      <c r="D55" s="35" t="s">
        <v>241</v>
      </c>
      <c r="E55" s="20"/>
      <c r="F55" s="36">
        <v>0</v>
      </c>
      <c r="G55" s="71"/>
    </row>
    <row r="56" spans="1:7" ht="37.299999999999997" x14ac:dyDescent="0.3">
      <c r="A56" s="38">
        <f t="shared" si="4"/>
        <v>4</v>
      </c>
      <c r="B56" s="6" t="s">
        <v>301</v>
      </c>
      <c r="C56" s="37" t="s">
        <v>16</v>
      </c>
      <c r="D56" s="35" t="s">
        <v>241</v>
      </c>
      <c r="E56" s="20"/>
      <c r="F56" s="36">
        <v>0</v>
      </c>
      <c r="G56" s="71"/>
    </row>
    <row r="57" spans="1:7" x14ac:dyDescent="0.3">
      <c r="A57" s="38">
        <f t="shared" si="4"/>
        <v>5</v>
      </c>
      <c r="B57" s="6" t="s">
        <v>302</v>
      </c>
      <c r="C57" s="37" t="s">
        <v>16</v>
      </c>
      <c r="D57" s="35" t="s">
        <v>241</v>
      </c>
      <c r="E57" s="20"/>
      <c r="F57" s="36">
        <v>0</v>
      </c>
      <c r="G57" s="71"/>
    </row>
    <row r="58" spans="1:7" x14ac:dyDescent="0.3">
      <c r="A58" s="38">
        <f t="shared" si="4"/>
        <v>6</v>
      </c>
      <c r="B58" s="6" t="s">
        <v>303</v>
      </c>
      <c r="C58" s="37" t="s">
        <v>16</v>
      </c>
      <c r="D58" s="35" t="s">
        <v>241</v>
      </c>
      <c r="E58" s="20"/>
      <c r="F58" s="36">
        <v>0</v>
      </c>
      <c r="G58" s="71"/>
    </row>
    <row r="59" spans="1:7" x14ac:dyDescent="0.3">
      <c r="A59" s="38">
        <f t="shared" si="4"/>
        <v>7</v>
      </c>
      <c r="B59" s="6" t="s">
        <v>57</v>
      </c>
      <c r="C59" s="37" t="s">
        <v>16</v>
      </c>
      <c r="D59" s="35" t="s">
        <v>241</v>
      </c>
      <c r="E59" s="20"/>
      <c r="F59" s="36">
        <v>0</v>
      </c>
      <c r="G59" s="71"/>
    </row>
    <row r="60" spans="1:7" x14ac:dyDescent="0.3">
      <c r="A60" s="38">
        <f t="shared" si="4"/>
        <v>8</v>
      </c>
      <c r="B60" s="6" t="s">
        <v>304</v>
      </c>
      <c r="C60" s="37" t="s">
        <v>16</v>
      </c>
      <c r="D60" s="35" t="s">
        <v>241</v>
      </c>
      <c r="E60" s="20"/>
      <c r="F60" s="36">
        <v>0</v>
      </c>
      <c r="G60" s="71"/>
    </row>
    <row r="61" spans="1:7" x14ac:dyDescent="0.3">
      <c r="A61" s="38">
        <f t="shared" si="4"/>
        <v>9</v>
      </c>
      <c r="B61" s="6" t="s">
        <v>60</v>
      </c>
      <c r="C61" s="37" t="s">
        <v>16</v>
      </c>
      <c r="D61" s="35" t="s">
        <v>241</v>
      </c>
      <c r="E61" s="20"/>
      <c r="F61" s="36">
        <v>0</v>
      </c>
      <c r="G61" s="71"/>
    </row>
    <row r="62" spans="1:7" x14ac:dyDescent="0.3">
      <c r="A62" s="38">
        <f t="shared" si="4"/>
        <v>10</v>
      </c>
      <c r="B62" s="6" t="s">
        <v>61</v>
      </c>
      <c r="C62" s="37" t="s">
        <v>16</v>
      </c>
      <c r="D62" s="35" t="s">
        <v>241</v>
      </c>
      <c r="E62" s="20"/>
      <c r="F62" s="36">
        <v>0</v>
      </c>
      <c r="G62" s="71"/>
    </row>
    <row r="63" spans="1:7" x14ac:dyDescent="0.3">
      <c r="A63" s="38">
        <f t="shared" si="4"/>
        <v>11</v>
      </c>
      <c r="B63" s="6" t="s">
        <v>305</v>
      </c>
      <c r="C63" s="37" t="s">
        <v>16</v>
      </c>
      <c r="D63" s="35" t="s">
        <v>241</v>
      </c>
      <c r="E63" s="20"/>
      <c r="F63" s="36"/>
      <c r="G63" s="71"/>
    </row>
    <row r="64" spans="1:7" x14ac:dyDescent="0.3">
      <c r="A64" s="38">
        <f t="shared" si="4"/>
        <v>12</v>
      </c>
      <c r="B64" s="6" t="s">
        <v>377</v>
      </c>
      <c r="C64" s="37" t="s">
        <v>16</v>
      </c>
      <c r="D64" s="35" t="s">
        <v>241</v>
      </c>
      <c r="E64" s="20"/>
      <c r="F64" s="36">
        <v>0</v>
      </c>
      <c r="G64" s="71"/>
    </row>
    <row r="65" spans="1:7" x14ac:dyDescent="0.3">
      <c r="A65" s="38">
        <f t="shared" si="4"/>
        <v>13</v>
      </c>
      <c r="B65" s="6" t="s">
        <v>306</v>
      </c>
      <c r="C65" s="37" t="s">
        <v>16</v>
      </c>
      <c r="D65" s="35" t="s">
        <v>241</v>
      </c>
      <c r="E65" s="20"/>
      <c r="F65" s="36">
        <v>0</v>
      </c>
      <c r="G65" s="71"/>
    </row>
    <row r="66" spans="1:7" x14ac:dyDescent="0.3">
      <c r="A66" s="38">
        <f t="shared" si="4"/>
        <v>14</v>
      </c>
      <c r="B66" s="6" t="s">
        <v>307</v>
      </c>
      <c r="C66" s="37" t="s">
        <v>16</v>
      </c>
      <c r="D66" s="35" t="s">
        <v>241</v>
      </c>
      <c r="E66" s="20"/>
      <c r="F66" s="36">
        <v>0</v>
      </c>
      <c r="G66" s="71"/>
    </row>
    <row r="67" spans="1:7" x14ac:dyDescent="0.3">
      <c r="A67" s="38">
        <f t="shared" si="4"/>
        <v>15</v>
      </c>
      <c r="B67" s="6" t="s">
        <v>58</v>
      </c>
      <c r="C67" s="37" t="s">
        <v>16</v>
      </c>
      <c r="D67" s="35" t="s">
        <v>241</v>
      </c>
      <c r="E67" s="20"/>
      <c r="F67" s="36">
        <v>0</v>
      </c>
      <c r="G67" s="71"/>
    </row>
    <row r="68" spans="1:7" x14ac:dyDescent="0.3">
      <c r="A68" s="38">
        <f t="shared" si="4"/>
        <v>16</v>
      </c>
      <c r="B68" s="6" t="s">
        <v>59</v>
      </c>
      <c r="C68" s="37" t="s">
        <v>16</v>
      </c>
      <c r="D68" s="35" t="s">
        <v>241</v>
      </c>
      <c r="E68" s="20"/>
      <c r="F68" s="36">
        <v>0</v>
      </c>
      <c r="G68" s="71"/>
    </row>
    <row r="69" spans="1:7" ht="24.9" x14ac:dyDescent="0.3">
      <c r="A69" s="38">
        <f t="shared" si="4"/>
        <v>17</v>
      </c>
      <c r="B69" s="6" t="s">
        <v>308</v>
      </c>
      <c r="C69" s="37" t="s">
        <v>16</v>
      </c>
      <c r="D69" s="35" t="s">
        <v>241</v>
      </c>
      <c r="E69" s="20"/>
      <c r="F69" s="36">
        <v>0</v>
      </c>
      <c r="G69" s="71"/>
    </row>
    <row r="70" spans="1:7" ht="87" x14ac:dyDescent="0.3">
      <c r="A70" s="38">
        <f t="shared" si="4"/>
        <v>18</v>
      </c>
      <c r="B70" s="6" t="s">
        <v>309</v>
      </c>
      <c r="C70" s="37" t="s">
        <v>16</v>
      </c>
      <c r="D70" s="35" t="s">
        <v>241</v>
      </c>
      <c r="E70" s="20"/>
      <c r="F70" s="36">
        <v>0</v>
      </c>
      <c r="G70" s="71"/>
    </row>
    <row r="71" spans="1:7" x14ac:dyDescent="0.3">
      <c r="A71" s="38">
        <f t="shared" si="4"/>
        <v>19</v>
      </c>
      <c r="B71" s="6" t="s">
        <v>310</v>
      </c>
      <c r="C71" s="37" t="s">
        <v>16</v>
      </c>
      <c r="D71" s="35" t="s">
        <v>241</v>
      </c>
      <c r="E71" s="20"/>
      <c r="F71" s="36">
        <v>0</v>
      </c>
      <c r="G71" s="71"/>
    </row>
    <row r="72" spans="1:7" ht="24.9" x14ac:dyDescent="0.3">
      <c r="A72" s="38">
        <f t="shared" si="4"/>
        <v>20</v>
      </c>
      <c r="B72" s="6" t="s">
        <v>311</v>
      </c>
      <c r="C72" s="37" t="s">
        <v>16</v>
      </c>
      <c r="D72" s="35" t="s">
        <v>241</v>
      </c>
      <c r="E72" s="20"/>
      <c r="F72" s="36">
        <v>0</v>
      </c>
      <c r="G72" s="71"/>
    </row>
    <row r="73" spans="1:7" ht="24.9" x14ac:dyDescent="0.3">
      <c r="A73" s="38">
        <f t="shared" si="4"/>
        <v>21</v>
      </c>
      <c r="B73" s="6" t="s">
        <v>312</v>
      </c>
      <c r="C73" s="37" t="s">
        <v>16</v>
      </c>
      <c r="D73" s="35" t="s">
        <v>241</v>
      </c>
      <c r="E73" s="20"/>
      <c r="F73" s="36">
        <v>0</v>
      </c>
      <c r="G73" s="71"/>
    </row>
    <row r="74" spans="1:7" x14ac:dyDescent="0.3">
      <c r="A74" s="38">
        <f t="shared" si="4"/>
        <v>22</v>
      </c>
      <c r="B74" s="6" t="s">
        <v>62</v>
      </c>
      <c r="C74" s="37" t="s">
        <v>16</v>
      </c>
      <c r="D74" s="35" t="s">
        <v>241</v>
      </c>
      <c r="E74" s="20"/>
      <c r="F74" s="36">
        <v>0</v>
      </c>
      <c r="G74" s="71"/>
    </row>
    <row r="75" spans="1:7" x14ac:dyDescent="0.3">
      <c r="A75" s="38"/>
      <c r="B75" s="6"/>
      <c r="C75" s="37"/>
      <c r="D75" s="35"/>
      <c r="E75" s="20"/>
      <c r="F75" s="36"/>
      <c r="G75" s="71"/>
    </row>
    <row r="76" spans="1:7" x14ac:dyDescent="0.3">
      <c r="A76" s="65">
        <v>5</v>
      </c>
      <c r="B76" s="66" t="s">
        <v>313</v>
      </c>
      <c r="C76" s="67"/>
      <c r="D76" s="67"/>
      <c r="E76" s="68"/>
      <c r="F76" s="69"/>
      <c r="G76" s="70"/>
    </row>
    <row r="77" spans="1:7" ht="74.599999999999994" x14ac:dyDescent="0.3">
      <c r="A77" s="104">
        <v>1</v>
      </c>
      <c r="B77" s="6" t="s">
        <v>378</v>
      </c>
      <c r="C77" s="37" t="s">
        <v>16</v>
      </c>
      <c r="D77" s="35" t="s">
        <v>241</v>
      </c>
      <c r="E77" s="20"/>
      <c r="F77" s="36">
        <v>0</v>
      </c>
      <c r="G77" s="71"/>
    </row>
    <row r="78" spans="1:7" x14ac:dyDescent="0.3">
      <c r="A78" s="105"/>
      <c r="B78" s="55" t="s">
        <v>314</v>
      </c>
      <c r="C78" s="101"/>
      <c r="D78" s="102"/>
      <c r="E78" s="102"/>
      <c r="F78" s="103"/>
      <c r="G78" s="71"/>
    </row>
    <row r="79" spans="1:7" ht="24.9" x14ac:dyDescent="0.3">
      <c r="A79" s="104">
        <f>+A77+1</f>
        <v>2</v>
      </c>
      <c r="B79" s="6" t="s">
        <v>315</v>
      </c>
      <c r="C79" s="37" t="s">
        <v>16</v>
      </c>
      <c r="D79" s="35" t="s">
        <v>241</v>
      </c>
      <c r="E79" s="20"/>
      <c r="F79" s="36">
        <v>0</v>
      </c>
      <c r="G79" s="71"/>
    </row>
    <row r="80" spans="1:7" x14ac:dyDescent="0.3">
      <c r="A80" s="105"/>
      <c r="B80" s="55" t="s">
        <v>316</v>
      </c>
      <c r="C80" s="101"/>
      <c r="D80" s="102"/>
      <c r="E80" s="102"/>
      <c r="F80" s="103"/>
      <c r="G80" s="71"/>
    </row>
    <row r="81" spans="1:7" x14ac:dyDescent="0.3">
      <c r="A81" s="39">
        <f>+A79+1</f>
        <v>3</v>
      </c>
      <c r="B81" s="6" t="s">
        <v>54</v>
      </c>
      <c r="C81" s="37" t="s">
        <v>16</v>
      </c>
      <c r="D81" s="35" t="s">
        <v>241</v>
      </c>
      <c r="E81" s="20"/>
      <c r="F81" s="36">
        <v>0</v>
      </c>
      <c r="G81" s="71"/>
    </row>
    <row r="82" spans="1:7" x14ac:dyDescent="0.3">
      <c r="A82" s="39">
        <f t="shared" ref="A82:A95" si="5">+A81+1</f>
        <v>4</v>
      </c>
      <c r="B82" s="6" t="s">
        <v>317</v>
      </c>
      <c r="C82" s="37" t="s">
        <v>16</v>
      </c>
      <c r="D82" s="35" t="s">
        <v>241</v>
      </c>
      <c r="E82" s="20"/>
      <c r="F82" s="36">
        <v>0</v>
      </c>
      <c r="G82" s="71"/>
    </row>
    <row r="83" spans="1:7" x14ac:dyDescent="0.3">
      <c r="A83" s="39">
        <f t="shared" si="5"/>
        <v>5</v>
      </c>
      <c r="B83" s="6" t="s">
        <v>318</v>
      </c>
      <c r="C83" s="37" t="s">
        <v>16</v>
      </c>
      <c r="D83" s="35" t="s">
        <v>241</v>
      </c>
      <c r="E83" s="20"/>
      <c r="F83" s="36">
        <v>0</v>
      </c>
      <c r="G83" s="71"/>
    </row>
    <row r="84" spans="1:7" x14ac:dyDescent="0.3">
      <c r="A84" s="39">
        <f t="shared" si="5"/>
        <v>6</v>
      </c>
      <c r="B84" s="6" t="s">
        <v>319</v>
      </c>
      <c r="C84" s="37" t="s">
        <v>16</v>
      </c>
      <c r="D84" s="35" t="s">
        <v>241</v>
      </c>
      <c r="E84" s="20"/>
      <c r="F84" s="36">
        <v>0</v>
      </c>
      <c r="G84" s="71"/>
    </row>
    <row r="85" spans="1:7" ht="24.9" x14ac:dyDescent="0.3">
      <c r="A85" s="39">
        <f t="shared" si="5"/>
        <v>7</v>
      </c>
      <c r="B85" s="6" t="s">
        <v>320</v>
      </c>
      <c r="C85" s="37" t="s">
        <v>16</v>
      </c>
      <c r="D85" s="35" t="s">
        <v>241</v>
      </c>
      <c r="E85" s="20"/>
      <c r="F85" s="36">
        <v>0</v>
      </c>
      <c r="G85" s="71"/>
    </row>
    <row r="86" spans="1:7" ht="24.9" x14ac:dyDescent="0.3">
      <c r="A86" s="39">
        <f t="shared" si="5"/>
        <v>8</v>
      </c>
      <c r="B86" s="6" t="s">
        <v>321</v>
      </c>
      <c r="C86" s="37" t="s">
        <v>16</v>
      </c>
      <c r="D86" s="35" t="s">
        <v>241</v>
      </c>
      <c r="E86" s="20"/>
      <c r="F86" s="36">
        <v>0</v>
      </c>
      <c r="G86" s="71"/>
    </row>
    <row r="87" spans="1:7" ht="24.9" x14ac:dyDescent="0.3">
      <c r="A87" s="39">
        <f t="shared" si="5"/>
        <v>9</v>
      </c>
      <c r="B87" s="6" t="s">
        <v>322</v>
      </c>
      <c r="C87" s="37" t="s">
        <v>16</v>
      </c>
      <c r="D87" s="35" t="s">
        <v>241</v>
      </c>
      <c r="E87" s="20"/>
      <c r="F87" s="36">
        <v>0</v>
      </c>
      <c r="G87" s="71"/>
    </row>
    <row r="88" spans="1:7" x14ac:dyDescent="0.3">
      <c r="A88" s="39">
        <f t="shared" si="5"/>
        <v>10</v>
      </c>
      <c r="B88" s="6" t="s">
        <v>56</v>
      </c>
      <c r="C88" s="37" t="s">
        <v>16</v>
      </c>
      <c r="D88" s="35" t="s">
        <v>241</v>
      </c>
      <c r="E88" s="20"/>
      <c r="F88" s="36">
        <v>0</v>
      </c>
      <c r="G88" s="71"/>
    </row>
    <row r="89" spans="1:7" ht="24.9" x14ac:dyDescent="0.3">
      <c r="A89" s="39">
        <f t="shared" si="5"/>
        <v>11</v>
      </c>
      <c r="B89" s="6" t="s">
        <v>323</v>
      </c>
      <c r="C89" s="37" t="s">
        <v>16</v>
      </c>
      <c r="D89" s="35" t="s">
        <v>241</v>
      </c>
      <c r="E89" s="20"/>
      <c r="F89" s="36">
        <v>0</v>
      </c>
      <c r="G89" s="71"/>
    </row>
    <row r="90" spans="1:7" ht="39.549999999999997" customHeight="1" x14ac:dyDescent="0.3">
      <c r="A90" s="39">
        <f t="shared" si="5"/>
        <v>12</v>
      </c>
      <c r="B90" s="6" t="s">
        <v>55</v>
      </c>
      <c r="C90" s="37" t="s">
        <v>16</v>
      </c>
      <c r="D90" s="35" t="s">
        <v>241</v>
      </c>
      <c r="E90" s="20"/>
      <c r="F90" s="36">
        <v>0</v>
      </c>
      <c r="G90" s="71"/>
    </row>
    <row r="91" spans="1:7" ht="24.9" x14ac:dyDescent="0.3">
      <c r="A91" s="39">
        <f t="shared" si="5"/>
        <v>13</v>
      </c>
      <c r="B91" s="6" t="s">
        <v>345</v>
      </c>
      <c r="C91" s="37" t="s">
        <v>16</v>
      </c>
      <c r="D91" s="35" t="s">
        <v>241</v>
      </c>
      <c r="E91" s="20"/>
      <c r="F91" s="36">
        <v>0</v>
      </c>
      <c r="G91" s="71"/>
    </row>
    <row r="92" spans="1:7" ht="24.9" x14ac:dyDescent="0.3">
      <c r="A92" s="39">
        <f t="shared" si="5"/>
        <v>14</v>
      </c>
      <c r="B92" s="6" t="s">
        <v>324</v>
      </c>
      <c r="C92" s="37" t="s">
        <v>16</v>
      </c>
      <c r="D92" s="35" t="s">
        <v>241</v>
      </c>
      <c r="E92" s="20"/>
      <c r="F92" s="36">
        <v>0</v>
      </c>
      <c r="G92" s="71"/>
    </row>
    <row r="93" spans="1:7" x14ac:dyDescent="0.3">
      <c r="A93" s="39">
        <f t="shared" si="5"/>
        <v>15</v>
      </c>
      <c r="B93" s="6" t="s">
        <v>325</v>
      </c>
      <c r="C93" s="37" t="s">
        <v>16</v>
      </c>
      <c r="D93" s="35" t="s">
        <v>241</v>
      </c>
      <c r="E93" s="20"/>
      <c r="F93" s="36">
        <v>0</v>
      </c>
      <c r="G93" s="71"/>
    </row>
    <row r="94" spans="1:7" x14ac:dyDescent="0.3">
      <c r="A94" s="39">
        <f t="shared" si="5"/>
        <v>16</v>
      </c>
      <c r="B94" s="6" t="s">
        <v>326</v>
      </c>
      <c r="C94" s="37" t="s">
        <v>16</v>
      </c>
      <c r="D94" s="35" t="s">
        <v>241</v>
      </c>
      <c r="E94" s="20"/>
      <c r="F94" s="36">
        <v>0</v>
      </c>
      <c r="G94" s="71"/>
    </row>
    <row r="95" spans="1:7" ht="174" x14ac:dyDescent="0.3">
      <c r="A95" s="39">
        <f t="shared" si="5"/>
        <v>17</v>
      </c>
      <c r="B95" s="6" t="s">
        <v>327</v>
      </c>
      <c r="C95" s="37" t="s">
        <v>16</v>
      </c>
      <c r="D95" s="35" t="s">
        <v>241</v>
      </c>
      <c r="E95" s="20"/>
      <c r="F95" s="36">
        <v>0</v>
      </c>
      <c r="G95" s="71"/>
    </row>
    <row r="96" spans="1:7" x14ac:dyDescent="0.3">
      <c r="A96" s="39"/>
      <c r="B96" s="6"/>
      <c r="C96" s="37"/>
      <c r="D96" s="35"/>
      <c r="E96" s="20"/>
      <c r="F96" s="36"/>
      <c r="G96" s="71"/>
    </row>
    <row r="97" spans="1:7" x14ac:dyDescent="0.3">
      <c r="A97" s="65">
        <v>6</v>
      </c>
      <c r="B97" s="66" t="s">
        <v>183</v>
      </c>
      <c r="C97" s="67"/>
      <c r="D97" s="67"/>
      <c r="E97" s="68"/>
      <c r="F97" s="69"/>
      <c r="G97" s="70"/>
    </row>
    <row r="98" spans="1:7" x14ac:dyDescent="0.3">
      <c r="A98" s="30">
        <v>1</v>
      </c>
      <c r="B98" s="6" t="s">
        <v>328</v>
      </c>
      <c r="C98" s="37" t="s">
        <v>16</v>
      </c>
      <c r="D98" s="35" t="s">
        <v>241</v>
      </c>
      <c r="E98" s="20"/>
      <c r="F98" s="36">
        <v>0</v>
      </c>
      <c r="G98" s="73"/>
    </row>
    <row r="99" spans="1:7" x14ac:dyDescent="0.3">
      <c r="A99" s="30">
        <f t="shared" ref="A99:A103" si="6">+A98+1</f>
        <v>2</v>
      </c>
      <c r="B99" s="6" t="s">
        <v>329</v>
      </c>
      <c r="C99" s="37" t="s">
        <v>16</v>
      </c>
      <c r="D99" s="35" t="s">
        <v>241</v>
      </c>
      <c r="E99" s="20"/>
      <c r="F99" s="36"/>
      <c r="G99" s="73"/>
    </row>
    <row r="100" spans="1:7" ht="49.75" x14ac:dyDescent="0.3">
      <c r="A100" s="30">
        <f t="shared" si="6"/>
        <v>3</v>
      </c>
      <c r="B100" s="6" t="s">
        <v>330</v>
      </c>
      <c r="C100" s="37" t="s">
        <v>16</v>
      </c>
      <c r="D100" s="35" t="s">
        <v>241</v>
      </c>
      <c r="E100" s="20"/>
      <c r="F100" s="36">
        <v>0</v>
      </c>
      <c r="G100" s="73"/>
    </row>
    <row r="101" spans="1:7" ht="24.9" x14ac:dyDescent="0.3">
      <c r="A101" s="30">
        <f t="shared" si="6"/>
        <v>4</v>
      </c>
      <c r="B101" s="6" t="s">
        <v>331</v>
      </c>
      <c r="C101" s="37" t="s">
        <v>16</v>
      </c>
      <c r="D101" s="35" t="s">
        <v>241</v>
      </c>
      <c r="E101" s="20"/>
      <c r="F101" s="36">
        <v>0</v>
      </c>
      <c r="G101" s="73"/>
    </row>
    <row r="102" spans="1:7" x14ac:dyDescent="0.3">
      <c r="A102" s="30">
        <f t="shared" si="6"/>
        <v>5</v>
      </c>
      <c r="B102" s="6" t="s">
        <v>332</v>
      </c>
      <c r="C102" s="37" t="s">
        <v>16</v>
      </c>
      <c r="D102" s="35" t="s">
        <v>241</v>
      </c>
      <c r="E102" s="20"/>
      <c r="F102" s="36">
        <v>0</v>
      </c>
      <c r="G102" s="73"/>
    </row>
    <row r="103" spans="1:7" ht="24.9" x14ac:dyDescent="0.3">
      <c r="A103" s="30">
        <f t="shared" si="6"/>
        <v>6</v>
      </c>
      <c r="B103" s="6" t="s">
        <v>426</v>
      </c>
      <c r="C103" s="37" t="s">
        <v>16</v>
      </c>
      <c r="D103" s="35"/>
      <c r="E103" s="36">
        <v>0</v>
      </c>
      <c r="F103" s="58"/>
      <c r="G103" s="71"/>
    </row>
    <row r="104" spans="1:7" x14ac:dyDescent="0.3">
      <c r="A104" s="30"/>
      <c r="B104" s="6"/>
      <c r="C104" s="37"/>
      <c r="D104" s="35"/>
      <c r="E104" s="20"/>
      <c r="F104" s="36"/>
      <c r="G104" s="73"/>
    </row>
    <row r="105" spans="1:7" x14ac:dyDescent="0.3">
      <c r="A105" s="65">
        <v>7</v>
      </c>
      <c r="B105" s="66" t="s">
        <v>333</v>
      </c>
      <c r="C105" s="67"/>
      <c r="D105" s="67"/>
      <c r="E105" s="68"/>
      <c r="F105" s="69"/>
      <c r="G105" s="70"/>
    </row>
    <row r="106" spans="1:7" ht="24.9" x14ac:dyDescent="0.3">
      <c r="A106" s="40">
        <v>1</v>
      </c>
      <c r="B106" s="6" t="s">
        <v>68</v>
      </c>
      <c r="C106" s="37" t="s">
        <v>16</v>
      </c>
      <c r="D106" s="35" t="s">
        <v>241</v>
      </c>
      <c r="E106" s="20"/>
      <c r="F106" s="36">
        <v>0</v>
      </c>
      <c r="G106" s="71"/>
    </row>
    <row r="107" spans="1:7" ht="24.9" x14ac:dyDescent="0.3">
      <c r="A107" s="40">
        <f t="shared" ref="A107:A121" si="7">+A106+1</f>
        <v>2</v>
      </c>
      <c r="B107" s="6" t="s">
        <v>334</v>
      </c>
      <c r="C107" s="37" t="s">
        <v>16</v>
      </c>
      <c r="D107" s="35" t="s">
        <v>241</v>
      </c>
      <c r="E107" s="20"/>
      <c r="F107" s="36">
        <v>0</v>
      </c>
      <c r="G107" s="71"/>
    </row>
    <row r="108" spans="1:7" x14ac:dyDescent="0.3">
      <c r="A108" s="40">
        <f t="shared" si="7"/>
        <v>3</v>
      </c>
      <c r="B108" s="6" t="s">
        <v>63</v>
      </c>
      <c r="C108" s="37" t="s">
        <v>16</v>
      </c>
      <c r="D108" s="35" t="s">
        <v>241</v>
      </c>
      <c r="E108" s="20"/>
      <c r="F108" s="36">
        <v>0</v>
      </c>
      <c r="G108" s="71"/>
    </row>
    <row r="109" spans="1:7" x14ac:dyDescent="0.3">
      <c r="A109" s="40">
        <f t="shared" si="7"/>
        <v>4</v>
      </c>
      <c r="B109" s="6" t="s">
        <v>64</v>
      </c>
      <c r="C109" s="37" t="s">
        <v>16</v>
      </c>
      <c r="D109" s="35" t="s">
        <v>241</v>
      </c>
      <c r="E109" s="20"/>
      <c r="F109" s="36">
        <v>0</v>
      </c>
      <c r="G109" s="71"/>
    </row>
    <row r="110" spans="1:7" x14ac:dyDescent="0.3">
      <c r="A110" s="40">
        <f t="shared" si="7"/>
        <v>5</v>
      </c>
      <c r="B110" s="6" t="s">
        <v>335</v>
      </c>
      <c r="C110" s="37" t="s">
        <v>16</v>
      </c>
      <c r="D110" s="35" t="s">
        <v>241</v>
      </c>
      <c r="E110" s="20"/>
      <c r="F110" s="36">
        <v>0</v>
      </c>
      <c r="G110" s="71"/>
    </row>
    <row r="111" spans="1:7" ht="24.9" x14ac:dyDescent="0.3">
      <c r="A111" s="40">
        <f t="shared" si="7"/>
        <v>6</v>
      </c>
      <c r="B111" s="6" t="s">
        <v>344</v>
      </c>
      <c r="C111" s="37" t="s">
        <v>16</v>
      </c>
      <c r="D111" s="35"/>
      <c r="E111" s="20"/>
      <c r="F111" s="36">
        <v>0</v>
      </c>
      <c r="G111" s="73"/>
    </row>
    <row r="112" spans="1:7" ht="37.299999999999997" x14ac:dyDescent="0.3">
      <c r="A112" s="40">
        <f t="shared" si="7"/>
        <v>7</v>
      </c>
      <c r="B112" s="6" t="s">
        <v>379</v>
      </c>
      <c r="C112" s="37" t="s">
        <v>16</v>
      </c>
      <c r="D112" s="35"/>
      <c r="E112" s="36">
        <v>0</v>
      </c>
      <c r="F112" s="58"/>
      <c r="G112" s="71"/>
    </row>
    <row r="113" spans="1:7" ht="37.299999999999997" x14ac:dyDescent="0.3">
      <c r="A113" s="40">
        <f>+A112+1</f>
        <v>8</v>
      </c>
      <c r="B113" s="6" t="s">
        <v>336</v>
      </c>
      <c r="C113" s="37" t="s">
        <v>16</v>
      </c>
      <c r="D113" s="35"/>
      <c r="E113" s="36">
        <v>0</v>
      </c>
      <c r="F113" s="58"/>
      <c r="G113" s="71"/>
    </row>
    <row r="114" spans="1:7" ht="37.299999999999997" x14ac:dyDescent="0.3">
      <c r="A114" s="40">
        <f t="shared" si="7"/>
        <v>9</v>
      </c>
      <c r="B114" s="6" t="s">
        <v>337</v>
      </c>
      <c r="C114" s="37" t="s">
        <v>16</v>
      </c>
      <c r="D114" s="35"/>
      <c r="E114" s="36">
        <v>0</v>
      </c>
      <c r="F114" s="58"/>
      <c r="G114" s="71"/>
    </row>
    <row r="115" spans="1:7" ht="37.299999999999997" x14ac:dyDescent="0.3">
      <c r="A115" s="40">
        <f t="shared" si="7"/>
        <v>10</v>
      </c>
      <c r="B115" s="6" t="s">
        <v>338</v>
      </c>
      <c r="C115" s="37" t="s">
        <v>16</v>
      </c>
      <c r="D115" s="35"/>
      <c r="E115" s="36">
        <v>0</v>
      </c>
      <c r="F115" s="58"/>
      <c r="G115" s="71"/>
    </row>
    <row r="116" spans="1:7" ht="37.299999999999997" x14ac:dyDescent="0.3">
      <c r="A116" s="40">
        <f t="shared" si="7"/>
        <v>11</v>
      </c>
      <c r="B116" s="6" t="s">
        <v>339</v>
      </c>
      <c r="C116" s="37" t="s">
        <v>16</v>
      </c>
      <c r="D116" s="35"/>
      <c r="E116" s="36">
        <v>0</v>
      </c>
      <c r="F116" s="58"/>
      <c r="G116" s="71"/>
    </row>
    <row r="117" spans="1:7" ht="37.299999999999997" x14ac:dyDescent="0.3">
      <c r="A117" s="40">
        <f t="shared" si="7"/>
        <v>12</v>
      </c>
      <c r="B117" s="6" t="s">
        <v>99</v>
      </c>
      <c r="C117" s="37" t="s">
        <v>16</v>
      </c>
      <c r="D117" s="35"/>
      <c r="E117" s="36">
        <v>0</v>
      </c>
      <c r="F117" s="58"/>
      <c r="G117" s="71"/>
    </row>
    <row r="118" spans="1:7" ht="37.299999999999997" x14ac:dyDescent="0.3">
      <c r="A118" s="40">
        <f t="shared" si="7"/>
        <v>13</v>
      </c>
      <c r="B118" s="6" t="s">
        <v>208</v>
      </c>
      <c r="C118" s="37" t="s">
        <v>16</v>
      </c>
      <c r="D118" s="35"/>
      <c r="E118" s="36">
        <v>0</v>
      </c>
      <c r="F118" s="58"/>
      <c r="G118" s="71"/>
    </row>
    <row r="119" spans="1:7" ht="37.299999999999997" x14ac:dyDescent="0.3">
      <c r="A119" s="40">
        <f t="shared" si="7"/>
        <v>14</v>
      </c>
      <c r="B119" s="6" t="s">
        <v>340</v>
      </c>
      <c r="C119" s="37" t="s">
        <v>16</v>
      </c>
      <c r="D119" s="35"/>
      <c r="E119" s="36">
        <v>0</v>
      </c>
      <c r="F119" s="58"/>
      <c r="G119" s="71"/>
    </row>
    <row r="120" spans="1:7" ht="37.299999999999997" x14ac:dyDescent="0.3">
      <c r="A120" s="40">
        <f t="shared" si="7"/>
        <v>15</v>
      </c>
      <c r="B120" s="6" t="s">
        <v>341</v>
      </c>
      <c r="C120" s="37" t="s">
        <v>16</v>
      </c>
      <c r="D120" s="35"/>
      <c r="E120" s="36">
        <v>0</v>
      </c>
      <c r="F120" s="58"/>
      <c r="G120" s="71"/>
    </row>
    <row r="121" spans="1:7" ht="37.299999999999997" x14ac:dyDescent="0.3">
      <c r="A121" s="40">
        <f t="shared" si="7"/>
        <v>16</v>
      </c>
      <c r="B121" s="6" t="s">
        <v>342</v>
      </c>
      <c r="C121" s="37" t="s">
        <v>16</v>
      </c>
      <c r="D121" s="35"/>
      <c r="E121" s="36">
        <v>0</v>
      </c>
      <c r="F121" s="58"/>
      <c r="G121" s="71"/>
    </row>
    <row r="122" spans="1:7" x14ac:dyDescent="0.3">
      <c r="A122" s="40"/>
      <c r="B122" s="6"/>
      <c r="C122" s="37"/>
      <c r="D122" s="35"/>
      <c r="E122" s="20"/>
      <c r="F122" s="36"/>
      <c r="G122" s="73"/>
    </row>
    <row r="123" spans="1:7" x14ac:dyDescent="0.3">
      <c r="A123" s="65"/>
      <c r="B123" s="66"/>
      <c r="C123" s="67"/>
      <c r="D123" s="67"/>
      <c r="E123" s="68"/>
      <c r="F123" s="69"/>
      <c r="G123" s="70"/>
    </row>
    <row r="124" spans="1:7" x14ac:dyDescent="0.3">
      <c r="A124" s="5"/>
      <c r="B124" s="6" t="s">
        <v>18</v>
      </c>
      <c r="C124" s="33"/>
      <c r="D124" s="33"/>
      <c r="E124" s="18"/>
      <c r="F124" s="7">
        <f>SUM(F6:F123)</f>
        <v>0</v>
      </c>
      <c r="G124" s="64"/>
    </row>
    <row r="125" spans="1:7" x14ac:dyDescent="0.3">
      <c r="A125" s="5"/>
      <c r="B125" s="6" t="s">
        <v>253</v>
      </c>
      <c r="C125" s="46">
        <v>0.19</v>
      </c>
      <c r="D125" s="11"/>
      <c r="E125" s="18"/>
      <c r="F125" s="7">
        <f>+F124*C125</f>
        <v>0</v>
      </c>
      <c r="G125" s="64"/>
    </row>
    <row r="126" spans="1:7" x14ac:dyDescent="0.3">
      <c r="A126" s="5"/>
      <c r="B126" s="13" t="s">
        <v>254</v>
      </c>
      <c r="C126" s="14"/>
      <c r="D126" s="14"/>
      <c r="E126" s="21"/>
      <c r="F126" s="15">
        <f>SUM(F124:F125)</f>
        <v>0</v>
      </c>
      <c r="G126" s="74"/>
    </row>
    <row r="127" spans="1:7" x14ac:dyDescent="0.3">
      <c r="A127" s="5"/>
      <c r="B127" s="6"/>
      <c r="C127" s="6"/>
      <c r="D127" s="6"/>
      <c r="E127" s="48"/>
      <c r="F127" s="7"/>
      <c r="G127" s="64"/>
    </row>
    <row r="128" spans="1:7" x14ac:dyDescent="0.3">
      <c r="A128" s="5"/>
      <c r="B128" s="6" t="s">
        <v>153</v>
      </c>
      <c r="C128" s="6"/>
      <c r="D128" s="47">
        <v>3</v>
      </c>
      <c r="E128" s="48" t="s">
        <v>43</v>
      </c>
      <c r="F128" s="7"/>
      <c r="G128" s="64"/>
    </row>
    <row r="129" spans="1:7" x14ac:dyDescent="0.3">
      <c r="A129" s="5"/>
      <c r="B129" s="6"/>
      <c r="C129" s="6"/>
      <c r="D129" s="33"/>
      <c r="E129" s="49"/>
      <c r="F129" s="7"/>
      <c r="G129" s="64"/>
    </row>
    <row r="130" spans="1:7" x14ac:dyDescent="0.3">
      <c r="A130" s="5"/>
      <c r="B130" s="6" t="s">
        <v>50</v>
      </c>
      <c r="C130" s="2"/>
      <c r="D130" s="47"/>
      <c r="E130" s="50" t="s">
        <v>44</v>
      </c>
      <c r="F130" s="7"/>
      <c r="G130" s="64"/>
    </row>
  </sheetData>
  <sheetProtection algorithmName="SHA-512" hashValue="sHgDfqdNrwQnPLmPDIlQBWn8fGIq5pCQ/AE7Son+zYCxn7bBwHdo/wVnaMfNWrbhHy9uHux9A/TtV0ItAUDSJA==" saltValue="jXzZ8yY0M8i43rmRT2bU/w==" spinCount="100000" sheet="1" objects="1" scenarios="1" formatCells="0" formatColumns="0" formatRows="0" selectLockedCells="1"/>
  <mergeCells count="19">
    <mergeCell ref="A79:A80"/>
    <mergeCell ref="C80:F80"/>
    <mergeCell ref="A18:A19"/>
    <mergeCell ref="C19:F19"/>
    <mergeCell ref="C27:F27"/>
    <mergeCell ref="A36:A38"/>
    <mergeCell ref="C37:F37"/>
    <mergeCell ref="C38:F38"/>
    <mergeCell ref="A48:A50"/>
    <mergeCell ref="C49:F49"/>
    <mergeCell ref="C50:F50"/>
    <mergeCell ref="A77:A78"/>
    <mergeCell ref="C78:F78"/>
    <mergeCell ref="A1:G1"/>
    <mergeCell ref="A2:G2"/>
    <mergeCell ref="A6:A9"/>
    <mergeCell ref="C7:F7"/>
    <mergeCell ref="C8:F8"/>
    <mergeCell ref="C9:F9"/>
  </mergeCells>
  <conditionalFormatting sqref="A10:B18 B18:B23 B24:G24 D22:G23">
    <cfRule type="expression" dxfId="102" priority="49">
      <formula>NOT(CELL("Schutz",A10))</formula>
    </cfRule>
  </conditionalFormatting>
  <conditionalFormatting sqref="A28:B36">
    <cfRule type="expression" dxfId="101" priority="48">
      <formula>NOT(CELL("Schutz",A28))</formula>
    </cfRule>
  </conditionalFormatting>
  <conditionalFormatting sqref="A43:B48 D48:F48 G48:G51">
    <cfRule type="expression" dxfId="100" priority="47">
      <formula>NOT(CELL("Schutz",A43))</formula>
    </cfRule>
  </conditionalFormatting>
  <conditionalFormatting sqref="A98:B103 A104:G104">
    <cfRule type="expression" dxfId="99" priority="45">
      <formula>NOT(CELL("Schutz",A98))</formula>
    </cfRule>
  </conditionalFormatting>
  <conditionalFormatting sqref="A106:B109 B110 A121:B121 A122:G130 A110:A120">
    <cfRule type="expression" dxfId="98" priority="44">
      <formula>NOT(CELL("Schutz",A106))</formula>
    </cfRule>
  </conditionalFormatting>
  <conditionalFormatting sqref="A1:G3 A4:B4 A5:G5 A6:B6">
    <cfRule type="expression" dxfId="97" priority="54">
      <formula>NOT(CELL("Schutz",A1))</formula>
    </cfRule>
  </conditionalFormatting>
  <conditionalFormatting sqref="A25:G26">
    <cfRule type="expression" dxfId="96" priority="12">
      <formula>NOT(CELL("Schutz",A25))</formula>
    </cfRule>
  </conditionalFormatting>
  <conditionalFormatting sqref="A41:G41 A97:XFD97 D20:XFD21">
    <cfRule type="expression" dxfId="95" priority="52">
      <formula>NOT(CELL("Schutz",A20))</formula>
    </cfRule>
  </conditionalFormatting>
  <conditionalFormatting sqref="A42:G42">
    <cfRule type="expression" dxfId="94" priority="42">
      <formula>NOT(CELL("Schutz",A42))</formula>
    </cfRule>
  </conditionalFormatting>
  <conditionalFormatting sqref="A76:G77">
    <cfRule type="expression" dxfId="93" priority="7">
      <formula>NOT(CELL("Schutz",A76))</formula>
    </cfRule>
  </conditionalFormatting>
  <conditionalFormatting sqref="A105:G105">
    <cfRule type="expression" dxfId="92" priority="40">
      <formula>NOT(CELL("Schutz",A105))</formula>
    </cfRule>
  </conditionalFormatting>
  <conditionalFormatting sqref="A52:XFD52">
    <cfRule type="expression" dxfId="91" priority="41">
      <formula>NOT(CELL("Schutz",A52))</formula>
    </cfRule>
  </conditionalFormatting>
  <conditionalFormatting sqref="B1:B110">
    <cfRule type="containsText" dxfId="90" priority="43" operator="containsText" text="optional:">
      <formula>NOT(ISERROR(SEARCH("optional:",B1)))</formula>
    </cfRule>
  </conditionalFormatting>
  <conditionalFormatting sqref="B7:B9 A96:G96 G7:G9 G19 G37:G40 A51">
    <cfRule type="expression" dxfId="89" priority="57">
      <formula>NOT(CELL("Schutz",A7))</formula>
    </cfRule>
  </conditionalFormatting>
  <conditionalFormatting sqref="B27 G27">
    <cfRule type="expression" dxfId="88" priority="34">
      <formula>NOT(CELL("Schutz",B27))</formula>
    </cfRule>
  </conditionalFormatting>
  <conditionalFormatting sqref="B37:B39 A40:B40 A53:B74 A75:G75 A20:A24 A39">
    <cfRule type="expression" dxfId="87" priority="50">
      <formula>NOT(CELL("Schutz",A20))</formula>
    </cfRule>
  </conditionalFormatting>
  <conditionalFormatting sqref="B49:B51 I46:XFD50">
    <cfRule type="expression" dxfId="86" priority="55">
      <formula>NOT(CELL("Schutz",B46))</formula>
    </cfRule>
  </conditionalFormatting>
  <conditionalFormatting sqref="B77:B95 H76:XFD86 A79 A81:A95">
    <cfRule type="expression" dxfId="85" priority="51">
      <formula>NOT(CELL("Schutz",A76))</formula>
    </cfRule>
  </conditionalFormatting>
  <conditionalFormatting sqref="B111">
    <cfRule type="expression" dxfId="84" priority="30">
      <formula>NOT(CELL("Schutz",B111))</formula>
    </cfRule>
  </conditionalFormatting>
  <conditionalFormatting sqref="B111:B1048576">
    <cfRule type="containsText" dxfId="83" priority="31" operator="containsText" text="optional:">
      <formula>NOT(ISERROR(SEARCH("optional:",B111)))</formula>
    </cfRule>
  </conditionalFormatting>
  <conditionalFormatting sqref="B112:B120">
    <cfRule type="expression" dxfId="82" priority="32">
      <formula>NOT(CELL("Schutz",B112))</formula>
    </cfRule>
  </conditionalFormatting>
  <conditionalFormatting sqref="C20:C23">
    <cfRule type="expression" dxfId="81" priority="13">
      <formula>NOT(CELL("Schutz",C20))</formula>
    </cfRule>
  </conditionalFormatting>
  <conditionalFormatting sqref="C43:C48">
    <cfRule type="expression" dxfId="80" priority="9">
      <formula>NOT(CELL("Schutz",C43))</formula>
    </cfRule>
  </conditionalFormatting>
  <conditionalFormatting sqref="C39:F40">
    <cfRule type="expression" dxfId="79" priority="10">
      <formula>NOT(CELL("Schutz",C39))</formula>
    </cfRule>
  </conditionalFormatting>
  <conditionalFormatting sqref="C51:F51">
    <cfRule type="expression" dxfId="78" priority="29">
      <formula>NOT(CELL("Schutz",C51))</formula>
    </cfRule>
  </conditionalFormatting>
  <conditionalFormatting sqref="C4:G4">
    <cfRule type="expression" dxfId="77" priority="28">
      <formula>NOT(CELL("Schutz",C4))</formula>
    </cfRule>
  </conditionalFormatting>
  <conditionalFormatting sqref="C6:G6">
    <cfRule type="expression" dxfId="76" priority="27">
      <formula>NOT(CELL("Schutz",C6))</formula>
    </cfRule>
  </conditionalFormatting>
  <conditionalFormatting sqref="C10:G18">
    <cfRule type="expression" dxfId="75" priority="14">
      <formula>NOT(CELL("Schutz",C10))</formula>
    </cfRule>
  </conditionalFormatting>
  <conditionalFormatting sqref="C28:G36">
    <cfRule type="expression" dxfId="74" priority="11">
      <formula>NOT(CELL("Schutz",C28))</formula>
    </cfRule>
  </conditionalFormatting>
  <conditionalFormatting sqref="C53:G74">
    <cfRule type="expression" dxfId="73" priority="8">
      <formula>NOT(CELL("Schutz",C53))</formula>
    </cfRule>
  </conditionalFormatting>
  <conditionalFormatting sqref="C79:G79">
    <cfRule type="expression" dxfId="72" priority="6">
      <formula>NOT(CELL("Schutz",C79))</formula>
    </cfRule>
  </conditionalFormatting>
  <conditionalFormatting sqref="C81:G95">
    <cfRule type="expression" dxfId="71" priority="5">
      <formula>NOT(CELL("Schutz",C81))</formula>
    </cfRule>
  </conditionalFormatting>
  <conditionalFormatting sqref="C98:G103">
    <cfRule type="expression" dxfId="70" priority="1">
      <formula>NOT(CELL("Schutz",C98))</formula>
    </cfRule>
  </conditionalFormatting>
  <conditionalFormatting sqref="C106:G121">
    <cfRule type="expression" dxfId="69" priority="3">
      <formula>NOT(CELL("Schutz",C106))</formula>
    </cfRule>
  </conditionalFormatting>
  <conditionalFormatting sqref="D43:G47">
    <cfRule type="expression" dxfId="68" priority="33">
      <formula>NOT(CELL("Schutz",D43))</formula>
    </cfRule>
  </conditionalFormatting>
  <conditionalFormatting sqref="G78 G80">
    <cfRule type="expression" dxfId="67" priority="53">
      <formula>NOT(CELL("Schutz",G78))</formula>
    </cfRule>
  </conditionalFormatting>
  <conditionalFormatting sqref="H2">
    <cfRule type="expression" dxfId="66" priority="56">
      <formula>NOT(CELL("Schutz",H2))</formula>
    </cfRule>
  </conditionalFormatting>
  <conditionalFormatting sqref="H41:XFD45">
    <cfRule type="expression" dxfId="65" priority="2">
      <formula>NOT(CELL("Schutz",H41))</formula>
    </cfRule>
  </conditionalFormatting>
  <dataValidations count="4">
    <dataValidation type="list" allowBlank="1" showInputMessage="1" showErrorMessage="1" sqref="C1:D1 C136:D1048576 C24 C75 C51 C96 C104 C41 C122" xr:uid="{58B2875C-C672-4502-B609-B484EA595126}">
      <formula1>"Ja,Nein"</formula1>
    </dataValidation>
    <dataValidation type="list" allowBlank="1" showInputMessage="1" showErrorMessage="1" sqref="D75 D96 D103:D104 D112:D122 D45" xr:uid="{A2FCE73A-9DCE-4D43-A5FC-6EC7AF880870}">
      <formula1>"S,s"</formula1>
    </dataValidation>
    <dataValidation type="list" allowBlank="1" showInputMessage="1" showErrorMessage="1" sqref="D6 D26 D28:D36 D51 D39:D41 D77 D79 D20:D24 D106:D111 D81:D95 D53:D74 D10:D18 D43:D44 D46:D48 D98:D102" xr:uid="{52E27138-7763-4525-8766-56383C30BF80}">
      <formula1>"S,-"</formula1>
    </dataValidation>
    <dataValidation type="list" allowBlank="1" showInputMessage="1" showErrorMessage="1" sqref="C6 C10:C18 C106:C121 C26 C28:C36 C39:C40 C43:C48 C53:C74 C77 C79 C81:C95 C20:C23 C98:C103" xr:uid="{FACCA210-8635-4210-B100-FA3D54BF1575}">
      <formula1>"Ja,Nein,Alternative"</formula1>
    </dataValidation>
  </dataValidations>
  <pageMargins left="0.7" right="0.7" top="0.78740157499999996" bottom="0.78740157499999996" header="0.3" footer="0.3"/>
  <pageSetup paperSize="9" scale="6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350F-58CA-408E-9715-A30AAF8A2A62}">
  <sheetPr codeName="Tabelle3">
    <pageSetUpPr fitToPage="1"/>
  </sheetPr>
  <dimension ref="A1:M141"/>
  <sheetViews>
    <sheetView topLeftCell="A118" zoomScale="120" zoomScaleNormal="120" workbookViewId="0">
      <selection activeCell="C135" sqref="C135"/>
    </sheetView>
  </sheetViews>
  <sheetFormatPr baseColWidth="10" defaultColWidth="11.3046875" defaultRowHeight="12.45" x14ac:dyDescent="0.3"/>
  <cols>
    <col min="1" max="1" width="7.69140625" style="44" customWidth="1"/>
    <col min="2" max="2" width="49.69140625" style="43" customWidth="1"/>
    <col min="3" max="3" width="9.4609375" style="8" customWidth="1"/>
    <col min="4" max="4" width="5.3046875" style="8" bestFit="1" customWidth="1"/>
    <col min="5" max="5" width="11.69140625" style="16" bestFit="1" customWidth="1"/>
    <col min="6" max="6" width="14.4609375" style="10" customWidth="1"/>
    <col min="7" max="7" width="14.4609375" style="19" customWidth="1"/>
    <col min="8" max="8" width="28.3046875" style="43" customWidth="1"/>
    <col min="9" max="9" width="28.3046875" style="34" customWidth="1"/>
    <col min="10" max="16384" width="11.3046875" style="34"/>
  </cols>
  <sheetData>
    <row r="1" spans="1:7" ht="19.5" customHeight="1" x14ac:dyDescent="0.3">
      <c r="A1" s="95" t="str">
        <f>+Allgemeines!A1</f>
        <v>Leistungsbeschreibung LF 10 Freiwillige Feuerwehr Mietingen</v>
      </c>
      <c r="B1" s="95"/>
      <c r="C1" s="95"/>
      <c r="D1" s="95"/>
      <c r="E1" s="95"/>
      <c r="F1" s="95"/>
      <c r="G1" s="95"/>
    </row>
    <row r="2" spans="1:7" ht="171.55" customHeight="1" x14ac:dyDescent="0.3">
      <c r="A2" s="97" t="s">
        <v>366</v>
      </c>
      <c r="B2" s="97"/>
      <c r="C2" s="97"/>
      <c r="D2" s="97"/>
      <c r="E2" s="97"/>
      <c r="F2" s="97"/>
      <c r="G2" s="97"/>
    </row>
    <row r="3" spans="1:7" s="32" customFormat="1" x14ac:dyDescent="0.3">
      <c r="A3" s="34"/>
      <c r="B3" s="34"/>
      <c r="C3" s="34"/>
      <c r="D3" s="34"/>
      <c r="E3" s="34"/>
      <c r="F3" s="34"/>
      <c r="G3" s="52">
        <f>+Allgemeines!B12</f>
        <v>45658</v>
      </c>
    </row>
    <row r="4" spans="1:7" ht="30.9" x14ac:dyDescent="0.3">
      <c r="A4" s="1" t="s">
        <v>0</v>
      </c>
      <c r="B4" s="2" t="s">
        <v>1</v>
      </c>
      <c r="C4" s="3" t="s">
        <v>363</v>
      </c>
      <c r="D4" s="3" t="s">
        <v>20</v>
      </c>
      <c r="E4" s="17" t="s">
        <v>19</v>
      </c>
      <c r="F4" s="4" t="s">
        <v>17</v>
      </c>
      <c r="G4" s="59" t="s">
        <v>46</v>
      </c>
    </row>
    <row r="5" spans="1:7" x14ac:dyDescent="0.3">
      <c r="A5" s="76" t="s">
        <v>65</v>
      </c>
      <c r="B5" s="66" t="s">
        <v>156</v>
      </c>
      <c r="C5" s="78"/>
      <c r="D5" s="82"/>
      <c r="E5" s="75"/>
      <c r="F5" s="77"/>
      <c r="G5" s="77"/>
    </row>
    <row r="6" spans="1:7" ht="24.9" x14ac:dyDescent="0.3">
      <c r="A6" s="26">
        <v>1</v>
      </c>
      <c r="B6" s="6" t="s">
        <v>157</v>
      </c>
      <c r="C6" s="37" t="s">
        <v>16</v>
      </c>
      <c r="D6" s="35"/>
      <c r="E6" s="20"/>
      <c r="F6" s="36">
        <v>0</v>
      </c>
      <c r="G6" s="60"/>
    </row>
    <row r="7" spans="1:7" ht="37.299999999999997" x14ac:dyDescent="0.3">
      <c r="A7" s="26">
        <f>+A6+1</f>
        <v>2</v>
      </c>
      <c r="B7" s="6" t="s">
        <v>158</v>
      </c>
      <c r="C7" s="37" t="s">
        <v>16</v>
      </c>
      <c r="D7" s="35"/>
      <c r="E7" s="20"/>
      <c r="F7" s="36">
        <v>0</v>
      </c>
      <c r="G7" s="60"/>
    </row>
    <row r="8" spans="1:7" x14ac:dyDescent="0.3">
      <c r="A8" s="26">
        <f t="shared" ref="A8:A60" si="0">+A7+1</f>
        <v>3</v>
      </c>
      <c r="B8" s="6" t="s">
        <v>82</v>
      </c>
      <c r="C8" s="37" t="s">
        <v>16</v>
      </c>
      <c r="D8" s="35"/>
      <c r="E8" s="20"/>
      <c r="F8" s="36">
        <v>0</v>
      </c>
      <c r="G8" s="60"/>
    </row>
    <row r="9" spans="1:7" ht="24.9" x14ac:dyDescent="0.3">
      <c r="A9" s="26">
        <f t="shared" si="0"/>
        <v>4</v>
      </c>
      <c r="B9" s="6" t="s">
        <v>2</v>
      </c>
      <c r="C9" s="37" t="s">
        <v>16</v>
      </c>
      <c r="D9" s="35"/>
      <c r="E9" s="20"/>
      <c r="F9" s="36">
        <v>0</v>
      </c>
      <c r="G9" s="60"/>
    </row>
    <row r="10" spans="1:7" ht="24.9" x14ac:dyDescent="0.3">
      <c r="A10" s="26">
        <f t="shared" si="0"/>
        <v>5</v>
      </c>
      <c r="B10" s="6" t="s">
        <v>159</v>
      </c>
      <c r="C10" s="37" t="s">
        <v>16</v>
      </c>
      <c r="D10" s="35"/>
      <c r="E10" s="20"/>
      <c r="F10" s="36">
        <v>0</v>
      </c>
      <c r="G10" s="60"/>
    </row>
    <row r="11" spans="1:7" ht="24.9" x14ac:dyDescent="0.3">
      <c r="A11" s="26">
        <f t="shared" si="0"/>
        <v>6</v>
      </c>
      <c r="B11" s="6" t="s">
        <v>160</v>
      </c>
      <c r="C11" s="37" t="s">
        <v>16</v>
      </c>
      <c r="D11" s="35"/>
      <c r="E11" s="20"/>
      <c r="F11" s="36">
        <v>0</v>
      </c>
      <c r="G11" s="60"/>
    </row>
    <row r="12" spans="1:7" ht="62.15" x14ac:dyDescent="0.3">
      <c r="A12" s="26">
        <f t="shared" si="0"/>
        <v>7</v>
      </c>
      <c r="B12" s="6" t="s">
        <v>83</v>
      </c>
      <c r="C12" s="37" t="s">
        <v>16</v>
      </c>
      <c r="D12" s="35"/>
      <c r="E12" s="20"/>
      <c r="F12" s="36">
        <v>0</v>
      </c>
      <c r="G12" s="60"/>
    </row>
    <row r="13" spans="1:7" x14ac:dyDescent="0.3">
      <c r="A13" s="26">
        <f t="shared" si="0"/>
        <v>8</v>
      </c>
      <c r="B13" s="6" t="s">
        <v>161</v>
      </c>
      <c r="C13" s="37" t="s">
        <v>16</v>
      </c>
      <c r="D13" s="35"/>
      <c r="E13" s="20"/>
      <c r="F13" s="36">
        <v>0</v>
      </c>
      <c r="G13" s="60"/>
    </row>
    <row r="14" spans="1:7" ht="24.9" x14ac:dyDescent="0.3">
      <c r="A14" s="26">
        <f t="shared" si="0"/>
        <v>9</v>
      </c>
      <c r="B14" s="51" t="s">
        <v>380</v>
      </c>
      <c r="C14" s="37" t="s">
        <v>16</v>
      </c>
      <c r="D14" s="35"/>
      <c r="E14" s="20"/>
      <c r="F14" s="36">
        <v>0</v>
      </c>
      <c r="G14" s="60"/>
    </row>
    <row r="15" spans="1:7" ht="37.299999999999997" x14ac:dyDescent="0.3">
      <c r="A15" s="26">
        <f t="shared" si="0"/>
        <v>10</v>
      </c>
      <c r="B15" s="51" t="s">
        <v>209</v>
      </c>
      <c r="C15" s="37" t="s">
        <v>16</v>
      </c>
      <c r="D15" s="35"/>
      <c r="E15" s="20"/>
      <c r="F15" s="36">
        <v>0</v>
      </c>
      <c r="G15" s="60"/>
    </row>
    <row r="16" spans="1:7" ht="37.299999999999997" x14ac:dyDescent="0.3">
      <c r="A16" s="26">
        <f t="shared" si="0"/>
        <v>11</v>
      </c>
      <c r="B16" s="51" t="s">
        <v>211</v>
      </c>
      <c r="C16" s="37" t="s">
        <v>16</v>
      </c>
      <c r="D16" s="35"/>
      <c r="E16" s="20"/>
      <c r="F16" s="36">
        <v>0</v>
      </c>
      <c r="G16" s="60"/>
    </row>
    <row r="17" spans="1:8" ht="37.299999999999997" x14ac:dyDescent="0.3">
      <c r="A17" s="26">
        <f t="shared" si="0"/>
        <v>12</v>
      </c>
      <c r="B17" s="6" t="s">
        <v>3</v>
      </c>
      <c r="C17" s="37" t="s">
        <v>16</v>
      </c>
      <c r="D17" s="35"/>
      <c r="E17" s="20"/>
      <c r="F17" s="36">
        <v>0</v>
      </c>
      <c r="G17" s="60"/>
    </row>
    <row r="18" spans="1:8" ht="49.75" x14ac:dyDescent="0.3">
      <c r="A18" s="26">
        <f t="shared" si="0"/>
        <v>13</v>
      </c>
      <c r="B18" s="6" t="s">
        <v>210</v>
      </c>
      <c r="C18" s="37" t="s">
        <v>16</v>
      </c>
      <c r="D18" s="35"/>
      <c r="E18" s="20"/>
      <c r="F18" s="36">
        <v>0</v>
      </c>
      <c r="G18" s="60"/>
    </row>
    <row r="19" spans="1:8" ht="24.9" x14ac:dyDescent="0.3">
      <c r="A19" s="26">
        <f t="shared" si="0"/>
        <v>14</v>
      </c>
      <c r="B19" s="51" t="s">
        <v>381</v>
      </c>
      <c r="C19" s="37" t="s">
        <v>16</v>
      </c>
      <c r="D19" s="35"/>
      <c r="E19" s="20"/>
      <c r="F19" s="36">
        <v>0</v>
      </c>
      <c r="G19" s="60"/>
    </row>
    <row r="20" spans="1:8" ht="62.15" x14ac:dyDescent="0.3">
      <c r="A20" s="26">
        <f t="shared" si="0"/>
        <v>15</v>
      </c>
      <c r="B20" s="6" t="s">
        <v>382</v>
      </c>
      <c r="C20" s="37" t="s">
        <v>16</v>
      </c>
      <c r="D20" s="35"/>
      <c r="E20" s="20"/>
      <c r="F20" s="36">
        <v>0</v>
      </c>
      <c r="G20" s="60"/>
    </row>
    <row r="21" spans="1:8" ht="62.15" x14ac:dyDescent="0.3">
      <c r="A21" s="26">
        <f t="shared" si="0"/>
        <v>16</v>
      </c>
      <c r="B21" s="6" t="s">
        <v>346</v>
      </c>
      <c r="C21" s="37" t="s">
        <v>16</v>
      </c>
      <c r="D21" s="35"/>
      <c r="E21" s="20"/>
      <c r="F21" s="36">
        <v>0</v>
      </c>
      <c r="G21" s="60"/>
    </row>
    <row r="22" spans="1:8" ht="24.9" x14ac:dyDescent="0.3">
      <c r="A22" s="26">
        <f t="shared" si="0"/>
        <v>17</v>
      </c>
      <c r="B22" s="6" t="s">
        <v>92</v>
      </c>
      <c r="C22" s="37" t="s">
        <v>16</v>
      </c>
      <c r="D22" s="35"/>
      <c r="E22" s="20"/>
      <c r="F22" s="36">
        <v>0</v>
      </c>
      <c r="G22" s="60"/>
    </row>
    <row r="23" spans="1:8" ht="79.3" customHeight="1" x14ac:dyDescent="0.3">
      <c r="A23" s="26">
        <f t="shared" si="0"/>
        <v>18</v>
      </c>
      <c r="B23" s="6" t="s">
        <v>100</v>
      </c>
      <c r="C23" s="37" t="s">
        <v>16</v>
      </c>
      <c r="D23" s="35"/>
      <c r="E23" s="20"/>
      <c r="F23" s="36">
        <v>0</v>
      </c>
      <c r="G23" s="60"/>
    </row>
    <row r="24" spans="1:8" ht="24.9" x14ac:dyDescent="0.3">
      <c r="A24" s="26">
        <f t="shared" si="0"/>
        <v>19</v>
      </c>
      <c r="B24" s="51" t="s">
        <v>162</v>
      </c>
      <c r="C24" s="37" t="s">
        <v>16</v>
      </c>
      <c r="D24" s="35"/>
      <c r="E24" s="20"/>
      <c r="F24" s="36">
        <v>0</v>
      </c>
      <c r="G24" s="60"/>
    </row>
    <row r="25" spans="1:8" ht="49.75" x14ac:dyDescent="0.3">
      <c r="A25" s="26">
        <f t="shared" si="0"/>
        <v>20</v>
      </c>
      <c r="B25" s="51" t="s">
        <v>400</v>
      </c>
      <c r="C25" s="37" t="s">
        <v>16</v>
      </c>
      <c r="D25" s="35"/>
      <c r="E25" s="20"/>
      <c r="F25" s="36">
        <v>0</v>
      </c>
      <c r="G25" s="60"/>
      <c r="H25" s="34"/>
    </row>
    <row r="26" spans="1:8" ht="24.9" x14ac:dyDescent="0.3">
      <c r="A26" s="26">
        <f t="shared" si="0"/>
        <v>21</v>
      </c>
      <c r="B26" s="51" t="s">
        <v>163</v>
      </c>
      <c r="C26" s="37" t="s">
        <v>16</v>
      </c>
      <c r="D26" s="35"/>
      <c r="E26" s="20"/>
      <c r="F26" s="36">
        <v>0</v>
      </c>
      <c r="G26" s="60"/>
    </row>
    <row r="27" spans="1:8" ht="37.299999999999997" x14ac:dyDescent="0.3">
      <c r="A27" s="26">
        <f t="shared" si="0"/>
        <v>22</v>
      </c>
      <c r="B27" s="51" t="s">
        <v>212</v>
      </c>
      <c r="C27" s="37" t="s">
        <v>16</v>
      </c>
      <c r="D27" s="35"/>
      <c r="E27" s="20"/>
      <c r="F27" s="36">
        <v>0</v>
      </c>
      <c r="G27" s="60"/>
    </row>
    <row r="28" spans="1:8" ht="62.15" x14ac:dyDescent="0.3">
      <c r="A28" s="26">
        <f t="shared" si="0"/>
        <v>23</v>
      </c>
      <c r="B28" s="51" t="s">
        <v>393</v>
      </c>
      <c r="C28" s="37" t="s">
        <v>16</v>
      </c>
      <c r="D28" s="35"/>
      <c r="E28" s="20"/>
      <c r="F28" s="36">
        <v>0</v>
      </c>
      <c r="G28" s="60"/>
    </row>
    <row r="29" spans="1:8" ht="37.299999999999997" x14ac:dyDescent="0.3">
      <c r="A29" s="26">
        <f t="shared" si="0"/>
        <v>24</v>
      </c>
      <c r="B29" s="51" t="s">
        <v>141</v>
      </c>
      <c r="C29" s="37" t="s">
        <v>16</v>
      </c>
      <c r="D29" s="35"/>
      <c r="E29" s="20"/>
      <c r="F29" s="36">
        <v>0</v>
      </c>
      <c r="G29" s="60"/>
    </row>
    <row r="30" spans="1:8" x14ac:dyDescent="0.3">
      <c r="A30" s="26">
        <f t="shared" si="0"/>
        <v>25</v>
      </c>
      <c r="B30" s="6" t="s">
        <v>213</v>
      </c>
      <c r="C30" s="37" t="s">
        <v>16</v>
      </c>
      <c r="D30" s="35"/>
      <c r="E30" s="20"/>
      <c r="F30" s="36">
        <v>0</v>
      </c>
      <c r="G30" s="60"/>
    </row>
    <row r="31" spans="1:8" ht="37.299999999999997" x14ac:dyDescent="0.3">
      <c r="A31" s="26">
        <f t="shared" si="0"/>
        <v>26</v>
      </c>
      <c r="B31" s="6" t="s">
        <v>164</v>
      </c>
      <c r="C31" s="37" t="s">
        <v>16</v>
      </c>
      <c r="D31" s="35"/>
      <c r="E31" s="20"/>
      <c r="F31" s="36">
        <v>0</v>
      </c>
      <c r="G31" s="60"/>
    </row>
    <row r="32" spans="1:8" ht="37.299999999999997" x14ac:dyDescent="0.3">
      <c r="A32" s="26">
        <f t="shared" si="0"/>
        <v>27</v>
      </c>
      <c r="B32" s="6" t="s">
        <v>414</v>
      </c>
      <c r="C32" s="37" t="s">
        <v>16</v>
      </c>
      <c r="D32" s="35"/>
      <c r="E32" s="20"/>
      <c r="F32" s="36">
        <v>0</v>
      </c>
      <c r="G32" s="60"/>
    </row>
    <row r="33" spans="1:7" ht="37.299999999999997" x14ac:dyDescent="0.3">
      <c r="A33" s="26">
        <f t="shared" si="0"/>
        <v>28</v>
      </c>
      <c r="B33" s="51" t="s">
        <v>383</v>
      </c>
      <c r="C33" s="37" t="s">
        <v>16</v>
      </c>
      <c r="D33" s="35"/>
      <c r="E33" s="20"/>
      <c r="F33" s="36">
        <v>0</v>
      </c>
      <c r="G33" s="60"/>
    </row>
    <row r="34" spans="1:7" x14ac:dyDescent="0.3">
      <c r="A34" s="26">
        <f t="shared" si="0"/>
        <v>29</v>
      </c>
      <c r="B34" s="51" t="s">
        <v>257</v>
      </c>
      <c r="C34" s="37" t="s">
        <v>16</v>
      </c>
      <c r="D34" s="35"/>
      <c r="E34" s="20"/>
      <c r="F34" s="36">
        <v>0</v>
      </c>
      <c r="G34" s="60"/>
    </row>
    <row r="35" spans="1:7" ht="37.299999999999997" x14ac:dyDescent="0.3">
      <c r="A35" s="26">
        <f t="shared" si="0"/>
        <v>30</v>
      </c>
      <c r="B35" s="51" t="s">
        <v>398</v>
      </c>
      <c r="C35" s="37" t="s">
        <v>16</v>
      </c>
      <c r="D35" s="35" t="s">
        <v>241</v>
      </c>
      <c r="E35" s="36">
        <v>0</v>
      </c>
      <c r="F35" s="58"/>
      <c r="G35" s="60"/>
    </row>
    <row r="36" spans="1:7" ht="24.9" x14ac:dyDescent="0.3">
      <c r="A36" s="26">
        <f t="shared" si="0"/>
        <v>31</v>
      </c>
      <c r="B36" s="62" t="s">
        <v>352</v>
      </c>
      <c r="C36" s="37" t="s">
        <v>16</v>
      </c>
      <c r="D36" s="35"/>
      <c r="E36" s="20"/>
      <c r="F36" s="36">
        <v>0</v>
      </c>
      <c r="G36" s="60"/>
    </row>
    <row r="37" spans="1:7" ht="204.55" customHeight="1" x14ac:dyDescent="0.3">
      <c r="A37" s="26">
        <f t="shared" si="0"/>
        <v>32</v>
      </c>
      <c r="B37" s="51" t="s">
        <v>394</v>
      </c>
      <c r="C37" s="37" t="s">
        <v>16</v>
      </c>
      <c r="D37" s="35"/>
      <c r="E37" s="20"/>
      <c r="F37" s="36">
        <v>0</v>
      </c>
      <c r="G37" s="60"/>
    </row>
    <row r="38" spans="1:7" ht="49.75" x14ac:dyDescent="0.3">
      <c r="A38" s="26">
        <f t="shared" si="0"/>
        <v>33</v>
      </c>
      <c r="B38" s="6" t="s">
        <v>4</v>
      </c>
      <c r="C38" s="37" t="s">
        <v>16</v>
      </c>
      <c r="D38" s="35"/>
      <c r="E38" s="20"/>
      <c r="F38" s="36">
        <v>0</v>
      </c>
      <c r="G38" s="60"/>
    </row>
    <row r="39" spans="1:7" ht="62.15" x14ac:dyDescent="0.3">
      <c r="A39" s="26">
        <f t="shared" si="0"/>
        <v>34</v>
      </c>
      <c r="B39" s="6" t="s">
        <v>165</v>
      </c>
      <c r="C39" s="37" t="s">
        <v>16</v>
      </c>
      <c r="D39" s="35"/>
      <c r="E39" s="20"/>
      <c r="F39" s="36">
        <v>0</v>
      </c>
      <c r="G39" s="60"/>
    </row>
    <row r="40" spans="1:7" ht="24.9" x14ac:dyDescent="0.3">
      <c r="A40" s="26">
        <f t="shared" si="0"/>
        <v>35</v>
      </c>
      <c r="B40" s="6" t="s">
        <v>214</v>
      </c>
      <c r="C40" s="37" t="s">
        <v>16</v>
      </c>
      <c r="D40" s="35"/>
      <c r="E40" s="20"/>
      <c r="F40" s="36">
        <v>0</v>
      </c>
      <c r="G40" s="60"/>
    </row>
    <row r="41" spans="1:7" ht="24.9" x14ac:dyDescent="0.3">
      <c r="A41" s="26">
        <f t="shared" si="0"/>
        <v>36</v>
      </c>
      <c r="B41" s="51" t="s">
        <v>166</v>
      </c>
      <c r="C41" s="37" t="s">
        <v>16</v>
      </c>
      <c r="D41" s="35"/>
      <c r="E41" s="20"/>
      <c r="F41" s="36">
        <v>0</v>
      </c>
      <c r="G41" s="60"/>
    </row>
    <row r="42" spans="1:7" ht="37.299999999999997" x14ac:dyDescent="0.3">
      <c r="A42" s="26">
        <f t="shared" si="0"/>
        <v>37</v>
      </c>
      <c r="B42" s="6" t="s">
        <v>215</v>
      </c>
      <c r="C42" s="37" t="s">
        <v>16</v>
      </c>
      <c r="D42" s="35"/>
      <c r="E42" s="20"/>
      <c r="F42" s="36">
        <v>0</v>
      </c>
      <c r="G42" s="60"/>
    </row>
    <row r="43" spans="1:7" ht="49.75" x14ac:dyDescent="0.3">
      <c r="A43" s="26">
        <f t="shared" si="0"/>
        <v>38</v>
      </c>
      <c r="B43" s="6" t="s">
        <v>239</v>
      </c>
      <c r="C43" s="37" t="s">
        <v>16</v>
      </c>
      <c r="D43" s="35"/>
      <c r="E43" s="20"/>
      <c r="F43" s="36">
        <v>0</v>
      </c>
      <c r="G43" s="60"/>
    </row>
    <row r="44" spans="1:7" ht="24.9" x14ac:dyDescent="0.3">
      <c r="A44" s="26">
        <f t="shared" si="0"/>
        <v>39</v>
      </c>
      <c r="B44" s="51" t="s">
        <v>384</v>
      </c>
      <c r="C44" s="37" t="s">
        <v>16</v>
      </c>
      <c r="D44" s="35"/>
      <c r="E44" s="20"/>
      <c r="F44" s="36">
        <v>0</v>
      </c>
      <c r="G44" s="60"/>
    </row>
    <row r="45" spans="1:7" ht="74.599999999999994" x14ac:dyDescent="0.3">
      <c r="A45" s="26">
        <f t="shared" si="0"/>
        <v>40</v>
      </c>
      <c r="B45" s="51" t="s">
        <v>167</v>
      </c>
      <c r="C45" s="37" t="s">
        <v>16</v>
      </c>
      <c r="D45" s="35"/>
      <c r="E45" s="20"/>
      <c r="F45" s="36">
        <v>0</v>
      </c>
      <c r="G45" s="60"/>
    </row>
    <row r="46" spans="1:7" ht="111.9" x14ac:dyDescent="0.3">
      <c r="A46" s="26">
        <f t="shared" si="0"/>
        <v>41</v>
      </c>
      <c r="B46" s="51" t="s">
        <v>240</v>
      </c>
      <c r="C46" s="37" t="s">
        <v>16</v>
      </c>
      <c r="D46" s="35"/>
      <c r="E46" s="20"/>
      <c r="F46" s="36">
        <v>0</v>
      </c>
      <c r="G46" s="60"/>
    </row>
    <row r="47" spans="1:7" ht="37.299999999999997" x14ac:dyDescent="0.3">
      <c r="A47" s="26">
        <f t="shared" si="0"/>
        <v>42</v>
      </c>
      <c r="B47" s="6" t="s">
        <v>168</v>
      </c>
      <c r="C47" s="37" t="s">
        <v>16</v>
      </c>
      <c r="D47" s="35"/>
      <c r="E47" s="20"/>
      <c r="F47" s="36">
        <v>0</v>
      </c>
      <c r="G47" s="60"/>
    </row>
    <row r="48" spans="1:7" ht="49.75" x14ac:dyDescent="0.3">
      <c r="A48" s="26">
        <f t="shared" si="0"/>
        <v>43</v>
      </c>
      <c r="B48" s="6" t="s">
        <v>216</v>
      </c>
      <c r="C48" s="37" t="s">
        <v>16</v>
      </c>
      <c r="D48" s="35"/>
      <c r="E48" s="20"/>
      <c r="F48" s="36">
        <v>0</v>
      </c>
      <c r="G48" s="60"/>
    </row>
    <row r="49" spans="1:7" ht="62.15" x14ac:dyDescent="0.3">
      <c r="A49" s="26">
        <f t="shared" si="0"/>
        <v>44</v>
      </c>
      <c r="B49" s="51" t="s">
        <v>101</v>
      </c>
      <c r="C49" s="37" t="s">
        <v>16</v>
      </c>
      <c r="D49" s="35"/>
      <c r="E49" s="20"/>
      <c r="F49" s="36">
        <v>0</v>
      </c>
      <c r="G49" s="60"/>
    </row>
    <row r="50" spans="1:7" ht="24.9" x14ac:dyDescent="0.3">
      <c r="A50" s="26">
        <f t="shared" si="0"/>
        <v>45</v>
      </c>
      <c r="B50" s="6" t="s">
        <v>263</v>
      </c>
      <c r="C50" s="37" t="s">
        <v>16</v>
      </c>
      <c r="D50" s="35"/>
      <c r="E50" s="20"/>
      <c r="F50" s="36">
        <v>0</v>
      </c>
      <c r="G50" s="60"/>
    </row>
    <row r="51" spans="1:7" ht="37.299999999999997" x14ac:dyDescent="0.3">
      <c r="A51" s="26">
        <f t="shared" si="0"/>
        <v>46</v>
      </c>
      <c r="B51" s="51" t="s">
        <v>93</v>
      </c>
      <c r="C51" s="37" t="s">
        <v>16</v>
      </c>
      <c r="D51" s="35"/>
      <c r="E51" s="20"/>
      <c r="F51" s="36">
        <v>0</v>
      </c>
      <c r="G51" s="60"/>
    </row>
    <row r="52" spans="1:7" ht="62.15" x14ac:dyDescent="0.3">
      <c r="A52" s="26">
        <f t="shared" si="0"/>
        <v>47</v>
      </c>
      <c r="B52" s="6" t="s">
        <v>217</v>
      </c>
      <c r="C52" s="37" t="s">
        <v>16</v>
      </c>
      <c r="D52" s="35"/>
      <c r="E52" s="20"/>
      <c r="F52" s="36">
        <v>0</v>
      </c>
      <c r="G52" s="60"/>
    </row>
    <row r="53" spans="1:7" ht="24.9" x14ac:dyDescent="0.3">
      <c r="A53" s="26">
        <f t="shared" si="0"/>
        <v>48</v>
      </c>
      <c r="B53" s="6" t="s">
        <v>169</v>
      </c>
      <c r="C53" s="37" t="s">
        <v>16</v>
      </c>
      <c r="D53" s="35"/>
      <c r="E53" s="20"/>
      <c r="F53" s="36">
        <v>0</v>
      </c>
      <c r="G53" s="60"/>
    </row>
    <row r="54" spans="1:7" ht="24.9" x14ac:dyDescent="0.3">
      <c r="A54" s="26">
        <f t="shared" si="0"/>
        <v>49</v>
      </c>
      <c r="B54" s="6" t="s">
        <v>170</v>
      </c>
      <c r="C54" s="37" t="s">
        <v>16</v>
      </c>
      <c r="D54" s="35"/>
      <c r="E54" s="20"/>
      <c r="F54" s="36">
        <v>0</v>
      </c>
      <c r="G54" s="60"/>
    </row>
    <row r="55" spans="1:7" x14ac:dyDescent="0.3">
      <c r="A55" s="26">
        <f t="shared" si="0"/>
        <v>50</v>
      </c>
      <c r="B55" s="51" t="s">
        <v>142</v>
      </c>
      <c r="C55" s="37" t="s">
        <v>16</v>
      </c>
      <c r="D55" s="35"/>
      <c r="E55" s="20"/>
      <c r="F55" s="36">
        <v>0</v>
      </c>
      <c r="G55" s="60"/>
    </row>
    <row r="56" spans="1:7" ht="24.9" x14ac:dyDescent="0.3">
      <c r="A56" s="26">
        <f t="shared" si="0"/>
        <v>51</v>
      </c>
      <c r="B56" s="6" t="s">
        <v>171</v>
      </c>
      <c r="C56" s="37" t="s">
        <v>16</v>
      </c>
      <c r="D56" s="35"/>
      <c r="E56" s="20"/>
      <c r="F56" s="36">
        <v>0</v>
      </c>
      <c r="G56" s="60"/>
    </row>
    <row r="57" spans="1:7" ht="24.9" x14ac:dyDescent="0.3">
      <c r="A57" s="26">
        <f t="shared" si="0"/>
        <v>52</v>
      </c>
      <c r="B57" s="6" t="s">
        <v>264</v>
      </c>
      <c r="C57" s="37" t="s">
        <v>16</v>
      </c>
      <c r="D57" s="35"/>
      <c r="E57" s="20"/>
      <c r="F57" s="36">
        <v>0</v>
      </c>
      <c r="G57" s="60"/>
    </row>
    <row r="58" spans="1:7" ht="37.299999999999997" x14ac:dyDescent="0.3">
      <c r="A58" s="26">
        <f t="shared" si="0"/>
        <v>53</v>
      </c>
      <c r="B58" s="6" t="s">
        <v>385</v>
      </c>
      <c r="C58" s="37" t="s">
        <v>16</v>
      </c>
      <c r="D58" s="35"/>
      <c r="E58" s="20"/>
      <c r="F58" s="36">
        <v>0</v>
      </c>
      <c r="G58" s="60"/>
    </row>
    <row r="59" spans="1:7" x14ac:dyDescent="0.3">
      <c r="A59" s="26">
        <f t="shared" si="0"/>
        <v>54</v>
      </c>
      <c r="B59" s="6" t="s">
        <v>143</v>
      </c>
      <c r="C59" s="37" t="s">
        <v>16</v>
      </c>
      <c r="D59" s="35"/>
      <c r="E59" s="20"/>
      <c r="F59" s="36">
        <v>0</v>
      </c>
      <c r="G59" s="60"/>
    </row>
    <row r="60" spans="1:7" ht="24.9" x14ac:dyDescent="0.3">
      <c r="A60" s="26">
        <f t="shared" si="0"/>
        <v>55</v>
      </c>
      <c r="B60" s="51" t="s">
        <v>218</v>
      </c>
      <c r="C60" s="37" t="s">
        <v>16</v>
      </c>
      <c r="D60" s="35"/>
      <c r="E60" s="20"/>
      <c r="F60" s="36">
        <v>0</v>
      </c>
      <c r="G60" s="60"/>
    </row>
    <row r="61" spans="1:7" x14ac:dyDescent="0.3">
      <c r="A61" s="76">
        <v>2</v>
      </c>
      <c r="B61" s="66" t="s">
        <v>5</v>
      </c>
      <c r="C61" s="78"/>
      <c r="D61" s="82"/>
      <c r="E61" s="75"/>
      <c r="F61" s="77"/>
      <c r="G61" s="77"/>
    </row>
    <row r="62" spans="1:7" ht="37.299999999999997" x14ac:dyDescent="0.3">
      <c r="A62" s="27">
        <v>1</v>
      </c>
      <c r="B62" s="51" t="s">
        <v>172</v>
      </c>
      <c r="C62" s="37" t="s">
        <v>16</v>
      </c>
      <c r="D62" s="35"/>
      <c r="E62" s="20"/>
      <c r="F62" s="36"/>
      <c r="G62" s="60"/>
    </row>
    <row r="63" spans="1:7" ht="49.75" x14ac:dyDescent="0.3">
      <c r="A63" s="27">
        <f t="shared" ref="A63:A94" si="1">+A62+1</f>
        <v>2</v>
      </c>
      <c r="B63" s="51" t="s">
        <v>173</v>
      </c>
      <c r="C63" s="37" t="s">
        <v>16</v>
      </c>
      <c r="D63" s="35"/>
      <c r="E63" s="20"/>
      <c r="F63" s="36">
        <v>0</v>
      </c>
      <c r="G63" s="60"/>
    </row>
    <row r="64" spans="1:7" ht="62.15" x14ac:dyDescent="0.3">
      <c r="A64" s="27">
        <f t="shared" si="1"/>
        <v>3</v>
      </c>
      <c r="B64" s="6" t="s">
        <v>174</v>
      </c>
      <c r="C64" s="37" t="s">
        <v>16</v>
      </c>
      <c r="D64" s="35"/>
      <c r="E64" s="20"/>
      <c r="F64" s="36">
        <v>0</v>
      </c>
      <c r="G64" s="60"/>
    </row>
    <row r="65" spans="1:7" x14ac:dyDescent="0.3">
      <c r="A65" s="27">
        <f t="shared" si="1"/>
        <v>4</v>
      </c>
      <c r="B65" s="6" t="s">
        <v>6</v>
      </c>
      <c r="C65" s="37" t="s">
        <v>16</v>
      </c>
      <c r="D65" s="35"/>
      <c r="E65" s="20"/>
      <c r="F65" s="36">
        <v>0</v>
      </c>
      <c r="G65" s="60"/>
    </row>
    <row r="66" spans="1:7" ht="37.299999999999997" x14ac:dyDescent="0.3">
      <c r="A66" s="27">
        <f t="shared" si="1"/>
        <v>5</v>
      </c>
      <c r="B66" s="6" t="s">
        <v>94</v>
      </c>
      <c r="C66" s="37" t="s">
        <v>16</v>
      </c>
      <c r="D66" s="35"/>
      <c r="E66" s="20"/>
      <c r="F66" s="36">
        <v>0</v>
      </c>
      <c r="G66" s="60"/>
    </row>
    <row r="67" spans="1:7" ht="74.599999999999994" x14ac:dyDescent="0.3">
      <c r="A67" s="27">
        <f t="shared" si="1"/>
        <v>6</v>
      </c>
      <c r="B67" s="6" t="s">
        <v>175</v>
      </c>
      <c r="C67" s="37" t="s">
        <v>16</v>
      </c>
      <c r="D67" s="35"/>
      <c r="E67" s="20"/>
      <c r="F67" s="36">
        <v>0</v>
      </c>
      <c r="G67" s="60"/>
    </row>
    <row r="68" spans="1:7" ht="24.9" x14ac:dyDescent="0.3">
      <c r="A68" s="27">
        <f t="shared" si="1"/>
        <v>7</v>
      </c>
      <c r="B68" s="6" t="s">
        <v>176</v>
      </c>
      <c r="C68" s="37" t="s">
        <v>16</v>
      </c>
      <c r="D68" s="35"/>
      <c r="E68" s="20"/>
      <c r="F68" s="36">
        <v>0</v>
      </c>
      <c r="G68" s="60"/>
    </row>
    <row r="69" spans="1:7" ht="37.299999999999997" x14ac:dyDescent="0.3">
      <c r="A69" s="27">
        <f t="shared" si="1"/>
        <v>8</v>
      </c>
      <c r="B69" s="6" t="s">
        <v>177</v>
      </c>
      <c r="C69" s="37" t="s">
        <v>16</v>
      </c>
      <c r="D69" s="35"/>
      <c r="E69" s="20"/>
      <c r="F69" s="36"/>
      <c r="G69" s="60"/>
    </row>
    <row r="70" spans="1:7" ht="49.75" x14ac:dyDescent="0.3">
      <c r="A70" s="27">
        <f t="shared" si="1"/>
        <v>9</v>
      </c>
      <c r="B70" s="6" t="s">
        <v>219</v>
      </c>
      <c r="C70" s="37" t="s">
        <v>16</v>
      </c>
      <c r="D70" s="35"/>
      <c r="E70" s="20"/>
      <c r="F70" s="36">
        <v>0</v>
      </c>
      <c r="G70" s="60"/>
    </row>
    <row r="71" spans="1:7" ht="37.299999999999997" x14ac:dyDescent="0.3">
      <c r="A71" s="27">
        <f t="shared" si="1"/>
        <v>10</v>
      </c>
      <c r="B71" s="6" t="s">
        <v>7</v>
      </c>
      <c r="C71" s="37" t="s">
        <v>16</v>
      </c>
      <c r="D71" s="35"/>
      <c r="E71" s="20"/>
      <c r="F71" s="36">
        <v>0</v>
      </c>
      <c r="G71" s="60"/>
    </row>
    <row r="72" spans="1:7" ht="49.75" x14ac:dyDescent="0.3">
      <c r="A72" s="27">
        <f t="shared" si="1"/>
        <v>11</v>
      </c>
      <c r="B72" s="6" t="s">
        <v>95</v>
      </c>
      <c r="C72" s="37" t="s">
        <v>16</v>
      </c>
      <c r="D72" s="35"/>
      <c r="E72" s="20"/>
      <c r="F72" s="36"/>
      <c r="G72" s="60"/>
    </row>
    <row r="73" spans="1:7" ht="99.45" x14ac:dyDescent="0.3">
      <c r="A73" s="27">
        <f t="shared" si="1"/>
        <v>12</v>
      </c>
      <c r="B73" s="6" t="s">
        <v>220</v>
      </c>
      <c r="C73" s="37" t="s">
        <v>16</v>
      </c>
      <c r="D73" s="35"/>
      <c r="E73" s="20"/>
      <c r="F73" s="36">
        <v>0</v>
      </c>
      <c r="G73" s="60"/>
    </row>
    <row r="74" spans="1:7" ht="37.299999999999997" x14ac:dyDescent="0.3">
      <c r="A74" s="27">
        <f t="shared" si="1"/>
        <v>13</v>
      </c>
      <c r="B74" s="51" t="s">
        <v>221</v>
      </c>
      <c r="C74" s="37" t="s">
        <v>16</v>
      </c>
      <c r="D74" s="35"/>
      <c r="E74" s="20"/>
      <c r="F74" s="36">
        <v>0</v>
      </c>
      <c r="G74" s="60"/>
    </row>
    <row r="75" spans="1:7" ht="65.05" customHeight="1" x14ac:dyDescent="0.3">
      <c r="A75" s="27">
        <f t="shared" si="1"/>
        <v>14</v>
      </c>
      <c r="B75" s="51" t="s">
        <v>387</v>
      </c>
      <c r="C75" s="37" t="s">
        <v>16</v>
      </c>
      <c r="D75" s="35"/>
      <c r="E75" s="20"/>
      <c r="F75" s="36">
        <v>0</v>
      </c>
      <c r="G75" s="60"/>
    </row>
    <row r="76" spans="1:7" ht="190.3" customHeight="1" x14ac:dyDescent="0.3">
      <c r="A76" s="27">
        <f t="shared" si="1"/>
        <v>15</v>
      </c>
      <c r="B76" s="6" t="s">
        <v>347</v>
      </c>
      <c r="C76" s="37" t="s">
        <v>16</v>
      </c>
      <c r="D76" s="35"/>
      <c r="E76" s="20"/>
      <c r="F76" s="36">
        <v>0</v>
      </c>
      <c r="G76" s="60"/>
    </row>
    <row r="77" spans="1:7" x14ac:dyDescent="0.3">
      <c r="A77" s="27">
        <f t="shared" si="1"/>
        <v>16</v>
      </c>
      <c r="B77" s="6" t="s">
        <v>9</v>
      </c>
      <c r="C77" s="37" t="s">
        <v>16</v>
      </c>
      <c r="D77" s="35"/>
      <c r="E77" s="20"/>
      <c r="F77" s="36">
        <v>0</v>
      </c>
      <c r="G77" s="60"/>
    </row>
    <row r="78" spans="1:7" ht="24.9" x14ac:dyDescent="0.3">
      <c r="A78" s="27">
        <f t="shared" si="1"/>
        <v>17</v>
      </c>
      <c r="B78" s="6" t="s">
        <v>10</v>
      </c>
      <c r="C78" s="37" t="s">
        <v>16</v>
      </c>
      <c r="D78" s="35"/>
      <c r="E78" s="20"/>
      <c r="F78" s="36">
        <v>0</v>
      </c>
      <c r="G78" s="60"/>
    </row>
    <row r="79" spans="1:7" ht="24.9" x14ac:dyDescent="0.3">
      <c r="A79" s="27">
        <f t="shared" si="1"/>
        <v>18</v>
      </c>
      <c r="B79" s="6" t="s">
        <v>242</v>
      </c>
      <c r="C79" s="37" t="s">
        <v>16</v>
      </c>
      <c r="D79" s="35"/>
      <c r="E79" s="20"/>
      <c r="F79" s="36">
        <v>0</v>
      </c>
      <c r="G79" s="60"/>
    </row>
    <row r="80" spans="1:7" ht="49.75" x14ac:dyDescent="0.3">
      <c r="A80" s="27">
        <f t="shared" si="1"/>
        <v>19</v>
      </c>
      <c r="B80" s="51" t="s">
        <v>388</v>
      </c>
      <c r="C80" s="37" t="s">
        <v>16</v>
      </c>
      <c r="D80" s="35"/>
      <c r="E80" s="20"/>
      <c r="F80" s="36">
        <v>0</v>
      </c>
      <c r="G80" s="60"/>
    </row>
    <row r="81" spans="1:7" ht="38.25" customHeight="1" x14ac:dyDescent="0.3">
      <c r="A81" s="27">
        <f t="shared" si="1"/>
        <v>20</v>
      </c>
      <c r="B81" s="6" t="s">
        <v>186</v>
      </c>
      <c r="C81" s="37" t="s">
        <v>16</v>
      </c>
      <c r="D81" s="35"/>
      <c r="E81" s="20"/>
      <c r="F81" s="36">
        <v>0</v>
      </c>
      <c r="G81" s="60"/>
    </row>
    <row r="82" spans="1:7" ht="62.15" x14ac:dyDescent="0.3">
      <c r="A82" s="27">
        <f t="shared" si="1"/>
        <v>21</v>
      </c>
      <c r="B82" s="6" t="s">
        <v>395</v>
      </c>
      <c r="C82" s="37" t="s">
        <v>16</v>
      </c>
      <c r="D82" s="35"/>
      <c r="E82" s="20"/>
      <c r="F82" s="36">
        <v>0</v>
      </c>
      <c r="G82" s="60"/>
    </row>
    <row r="83" spans="1:7" ht="24.9" x14ac:dyDescent="0.3">
      <c r="A83" s="27">
        <f t="shared" si="1"/>
        <v>22</v>
      </c>
      <c r="B83" s="6" t="s">
        <v>396</v>
      </c>
      <c r="C83" s="37" t="s">
        <v>16</v>
      </c>
      <c r="D83" s="35"/>
      <c r="E83" s="20"/>
      <c r="F83" s="36">
        <v>0</v>
      </c>
      <c r="G83" s="60"/>
    </row>
    <row r="84" spans="1:7" ht="124.3" x14ac:dyDescent="0.3">
      <c r="A84" s="27">
        <f t="shared" si="1"/>
        <v>23</v>
      </c>
      <c r="B84" s="6" t="s">
        <v>255</v>
      </c>
      <c r="C84" s="37" t="s">
        <v>16</v>
      </c>
      <c r="D84" s="35"/>
      <c r="E84" s="20"/>
      <c r="F84" s="36">
        <v>0</v>
      </c>
      <c r="G84" s="60"/>
    </row>
    <row r="85" spans="1:7" ht="24.9" x14ac:dyDescent="0.3">
      <c r="A85" s="27">
        <f t="shared" si="1"/>
        <v>24</v>
      </c>
      <c r="B85" s="51" t="s">
        <v>222</v>
      </c>
      <c r="C85" s="37" t="s">
        <v>16</v>
      </c>
      <c r="D85" s="35"/>
      <c r="E85" s="20"/>
      <c r="F85" s="36">
        <v>0</v>
      </c>
      <c r="G85" s="60"/>
    </row>
    <row r="86" spans="1:7" ht="37.299999999999997" x14ac:dyDescent="0.3">
      <c r="A86" s="27">
        <f t="shared" si="1"/>
        <v>25</v>
      </c>
      <c r="B86" s="6" t="s">
        <v>152</v>
      </c>
      <c r="C86" s="37" t="s">
        <v>16</v>
      </c>
      <c r="D86" s="35"/>
      <c r="E86" s="20"/>
      <c r="F86" s="36">
        <v>0</v>
      </c>
      <c r="G86" s="60"/>
    </row>
    <row r="87" spans="1:7" ht="62.15" x14ac:dyDescent="0.3">
      <c r="A87" s="27">
        <f t="shared" si="1"/>
        <v>26</v>
      </c>
      <c r="B87" s="51" t="s">
        <v>397</v>
      </c>
      <c r="C87" s="37" t="s">
        <v>16</v>
      </c>
      <c r="D87" s="35"/>
      <c r="E87" s="20"/>
      <c r="F87" s="36">
        <v>0</v>
      </c>
      <c r="G87" s="60"/>
    </row>
    <row r="88" spans="1:7" ht="37.299999999999997" x14ac:dyDescent="0.3">
      <c r="A88" s="27">
        <f t="shared" si="1"/>
        <v>27</v>
      </c>
      <c r="B88" s="6" t="s">
        <v>223</v>
      </c>
      <c r="C88" s="37" t="s">
        <v>16</v>
      </c>
      <c r="D88" s="35"/>
      <c r="E88" s="20"/>
      <c r="F88" s="36">
        <v>0</v>
      </c>
      <c r="G88" s="60"/>
    </row>
    <row r="89" spans="1:7" ht="136.75" x14ac:dyDescent="0.3">
      <c r="A89" s="27">
        <f t="shared" si="1"/>
        <v>28</v>
      </c>
      <c r="B89" s="51" t="s">
        <v>350</v>
      </c>
      <c r="C89" s="37" t="s">
        <v>16</v>
      </c>
      <c r="D89" s="35"/>
      <c r="E89" s="20"/>
      <c r="F89" s="36">
        <v>0</v>
      </c>
      <c r="G89" s="60"/>
    </row>
    <row r="90" spans="1:7" ht="149.15" x14ac:dyDescent="0.3">
      <c r="A90" s="27">
        <f t="shared" si="1"/>
        <v>29</v>
      </c>
      <c r="B90" s="51" t="s">
        <v>351</v>
      </c>
      <c r="C90" s="37" t="s">
        <v>16</v>
      </c>
      <c r="D90" s="35" t="s">
        <v>241</v>
      </c>
      <c r="E90" s="36">
        <v>0</v>
      </c>
      <c r="F90" s="58"/>
      <c r="G90" s="60"/>
    </row>
    <row r="91" spans="1:7" ht="24.9" x14ac:dyDescent="0.3">
      <c r="A91" s="27">
        <f t="shared" si="1"/>
        <v>30</v>
      </c>
      <c r="B91" s="6" t="s">
        <v>348</v>
      </c>
      <c r="C91" s="37" t="s">
        <v>16</v>
      </c>
      <c r="D91" s="35"/>
      <c r="E91" s="20"/>
      <c r="F91" s="36">
        <v>0</v>
      </c>
      <c r="G91" s="60"/>
    </row>
    <row r="92" spans="1:7" x14ac:dyDescent="0.3">
      <c r="A92" s="27">
        <f t="shared" si="1"/>
        <v>31</v>
      </c>
      <c r="B92" s="6" t="s">
        <v>368</v>
      </c>
      <c r="C92" s="37" t="s">
        <v>16</v>
      </c>
      <c r="D92" s="35"/>
      <c r="E92" s="20"/>
      <c r="F92" s="36">
        <v>0</v>
      </c>
      <c r="G92" s="60"/>
    </row>
    <row r="93" spans="1:7" x14ac:dyDescent="0.3">
      <c r="A93" s="27">
        <f t="shared" si="1"/>
        <v>32</v>
      </c>
      <c r="B93" s="51" t="s">
        <v>96</v>
      </c>
      <c r="C93" s="37" t="s">
        <v>16</v>
      </c>
      <c r="D93" s="35"/>
      <c r="E93" s="20"/>
      <c r="F93" s="36">
        <v>0</v>
      </c>
      <c r="G93" s="60"/>
    </row>
    <row r="94" spans="1:7" ht="24.9" x14ac:dyDescent="0.3">
      <c r="A94" s="27">
        <f t="shared" si="1"/>
        <v>33</v>
      </c>
      <c r="B94" s="51" t="s">
        <v>349</v>
      </c>
      <c r="C94" s="37" t="s">
        <v>16</v>
      </c>
      <c r="D94" s="35"/>
      <c r="E94" s="20"/>
      <c r="F94" s="36">
        <v>0</v>
      </c>
      <c r="G94" s="60"/>
    </row>
    <row r="95" spans="1:7" x14ac:dyDescent="0.3">
      <c r="A95" s="76">
        <v>3</v>
      </c>
      <c r="B95" s="66" t="s">
        <v>11</v>
      </c>
      <c r="C95" s="78"/>
      <c r="D95" s="82"/>
      <c r="E95" s="75"/>
      <c r="F95" s="77"/>
      <c r="G95" s="77"/>
    </row>
    <row r="96" spans="1:7" ht="37.299999999999997" x14ac:dyDescent="0.3">
      <c r="A96" s="28">
        <v>1</v>
      </c>
      <c r="B96" s="6" t="s">
        <v>194</v>
      </c>
      <c r="C96" s="37" t="s">
        <v>16</v>
      </c>
      <c r="D96" s="35"/>
      <c r="E96" s="20"/>
      <c r="F96" s="36"/>
      <c r="G96" s="60"/>
    </row>
    <row r="97" spans="1:7" ht="24.9" x14ac:dyDescent="0.3">
      <c r="A97" s="28">
        <f t="shared" ref="A97:A129" si="2">+A96+1</f>
        <v>2</v>
      </c>
      <c r="B97" s="6" t="s">
        <v>8</v>
      </c>
      <c r="C97" s="37" t="s">
        <v>16</v>
      </c>
      <c r="D97" s="35"/>
      <c r="E97" s="20"/>
      <c r="F97" s="36">
        <v>0</v>
      </c>
      <c r="G97" s="60"/>
    </row>
    <row r="98" spans="1:7" ht="24.9" x14ac:dyDescent="0.3">
      <c r="A98" s="28">
        <f t="shared" si="2"/>
        <v>3</v>
      </c>
      <c r="B98" s="6" t="s">
        <v>69</v>
      </c>
      <c r="C98" s="37" t="s">
        <v>16</v>
      </c>
      <c r="D98" s="35"/>
      <c r="E98" s="20"/>
      <c r="F98" s="36">
        <v>0</v>
      </c>
      <c r="G98" s="60"/>
    </row>
    <row r="99" spans="1:7" ht="24.9" x14ac:dyDescent="0.3">
      <c r="A99" s="28">
        <f t="shared" si="2"/>
        <v>4</v>
      </c>
      <c r="B99" s="6" t="s">
        <v>12</v>
      </c>
      <c r="C99" s="37" t="s">
        <v>16</v>
      </c>
      <c r="D99" s="35"/>
      <c r="E99" s="20"/>
      <c r="F99" s="36">
        <v>0</v>
      </c>
      <c r="G99" s="60"/>
    </row>
    <row r="100" spans="1:7" ht="24.9" x14ac:dyDescent="0.3">
      <c r="A100" s="28">
        <f t="shared" si="2"/>
        <v>5</v>
      </c>
      <c r="B100" s="51" t="s">
        <v>13</v>
      </c>
      <c r="C100" s="37" t="s">
        <v>16</v>
      </c>
      <c r="D100" s="35"/>
      <c r="E100" s="20"/>
      <c r="F100" s="36">
        <v>0</v>
      </c>
      <c r="G100" s="60"/>
    </row>
    <row r="101" spans="1:7" ht="37.299999999999997" x14ac:dyDescent="0.3">
      <c r="A101" s="28">
        <f t="shared" si="2"/>
        <v>6</v>
      </c>
      <c r="B101" s="6" t="s">
        <v>195</v>
      </c>
      <c r="C101" s="37" t="s">
        <v>16</v>
      </c>
      <c r="D101" s="35"/>
      <c r="E101" s="20"/>
      <c r="F101" s="36">
        <v>0</v>
      </c>
      <c r="G101" s="60"/>
    </row>
    <row r="102" spans="1:7" ht="99.45" x14ac:dyDescent="0.3">
      <c r="A102" s="28">
        <f t="shared" si="2"/>
        <v>7</v>
      </c>
      <c r="B102" s="6" t="s">
        <v>97</v>
      </c>
      <c r="C102" s="37" t="s">
        <v>16</v>
      </c>
      <c r="D102" s="35"/>
      <c r="E102" s="20"/>
      <c r="F102" s="36">
        <v>0</v>
      </c>
      <c r="G102" s="60"/>
    </row>
    <row r="103" spans="1:7" ht="136.75" x14ac:dyDescent="0.3">
      <c r="A103" s="28">
        <f t="shared" si="2"/>
        <v>8</v>
      </c>
      <c r="B103" s="6" t="s">
        <v>265</v>
      </c>
      <c r="C103" s="37" t="s">
        <v>16</v>
      </c>
      <c r="D103" s="35"/>
      <c r="E103" s="20"/>
      <c r="F103" s="36">
        <v>0</v>
      </c>
      <c r="G103" s="60"/>
    </row>
    <row r="104" spans="1:7" ht="74.599999999999994" x14ac:dyDescent="0.3">
      <c r="A104" s="28">
        <f t="shared" si="2"/>
        <v>9</v>
      </c>
      <c r="B104" s="6" t="s">
        <v>178</v>
      </c>
      <c r="C104" s="37" t="s">
        <v>16</v>
      </c>
      <c r="D104" s="35"/>
      <c r="E104" s="20"/>
      <c r="F104" s="36">
        <v>0</v>
      </c>
      <c r="G104" s="60"/>
    </row>
    <row r="105" spans="1:7" ht="24.9" x14ac:dyDescent="0.3">
      <c r="A105" s="28">
        <f t="shared" si="2"/>
        <v>10</v>
      </c>
      <c r="B105" s="6" t="s">
        <v>70</v>
      </c>
      <c r="C105" s="37" t="s">
        <v>16</v>
      </c>
      <c r="D105" s="35"/>
      <c r="E105" s="20"/>
      <c r="F105" s="36">
        <v>0</v>
      </c>
      <c r="G105" s="60"/>
    </row>
    <row r="106" spans="1:7" ht="37.299999999999997" x14ac:dyDescent="0.3">
      <c r="A106" s="28">
        <f t="shared" si="2"/>
        <v>11</v>
      </c>
      <c r="B106" s="6" t="s">
        <v>179</v>
      </c>
      <c r="C106" s="37" t="s">
        <v>16</v>
      </c>
      <c r="D106" s="35"/>
      <c r="E106" s="20"/>
      <c r="F106" s="36">
        <v>0</v>
      </c>
      <c r="G106" s="60"/>
    </row>
    <row r="107" spans="1:7" ht="49.75" x14ac:dyDescent="0.3">
      <c r="A107" s="28">
        <f t="shared" si="2"/>
        <v>12</v>
      </c>
      <c r="B107" s="6" t="s">
        <v>180</v>
      </c>
      <c r="C107" s="37" t="s">
        <v>16</v>
      </c>
      <c r="D107" s="35"/>
      <c r="E107" s="20"/>
      <c r="F107" s="36">
        <v>0</v>
      </c>
      <c r="G107" s="60"/>
    </row>
    <row r="108" spans="1:7" ht="74.599999999999994" x14ac:dyDescent="0.3">
      <c r="A108" s="28">
        <f t="shared" si="2"/>
        <v>13</v>
      </c>
      <c r="B108" s="6" t="s">
        <v>71</v>
      </c>
      <c r="C108" s="37" t="s">
        <v>16</v>
      </c>
      <c r="D108" s="35"/>
      <c r="E108" s="20"/>
      <c r="F108" s="36">
        <v>0</v>
      </c>
      <c r="G108" s="60"/>
    </row>
    <row r="109" spans="1:7" ht="116.25" customHeight="1" x14ac:dyDescent="0.3">
      <c r="A109" s="28">
        <f t="shared" si="2"/>
        <v>14</v>
      </c>
      <c r="B109" s="6" t="s">
        <v>181</v>
      </c>
      <c r="C109" s="37" t="s">
        <v>16</v>
      </c>
      <c r="D109" s="35"/>
      <c r="E109" s="20"/>
      <c r="F109" s="36">
        <v>0</v>
      </c>
      <c r="G109" s="60"/>
    </row>
    <row r="110" spans="1:7" ht="87" x14ac:dyDescent="0.3">
      <c r="A110" s="28">
        <f t="shared" si="2"/>
        <v>15</v>
      </c>
      <c r="B110" s="6" t="s">
        <v>201</v>
      </c>
      <c r="C110" s="37" t="s">
        <v>16</v>
      </c>
      <c r="D110" s="35"/>
      <c r="E110" s="20"/>
      <c r="F110" s="36">
        <v>0</v>
      </c>
      <c r="G110" s="60"/>
    </row>
    <row r="111" spans="1:7" ht="24.9" x14ac:dyDescent="0.3">
      <c r="A111" s="28">
        <f t="shared" si="2"/>
        <v>16</v>
      </c>
      <c r="B111" s="6" t="s">
        <v>14</v>
      </c>
      <c r="C111" s="37" t="s">
        <v>16</v>
      </c>
      <c r="D111" s="35"/>
      <c r="E111" s="20"/>
      <c r="F111" s="36">
        <v>0</v>
      </c>
      <c r="G111" s="60"/>
    </row>
    <row r="112" spans="1:7" ht="49.75" x14ac:dyDescent="0.3">
      <c r="A112" s="28">
        <f t="shared" si="2"/>
        <v>17</v>
      </c>
      <c r="B112" s="6" t="s">
        <v>182</v>
      </c>
      <c r="C112" s="37" t="s">
        <v>16</v>
      </c>
      <c r="D112" s="35"/>
      <c r="E112" s="20"/>
      <c r="F112" s="36">
        <v>0</v>
      </c>
      <c r="G112" s="60"/>
    </row>
    <row r="113" spans="1:7" ht="24.9" x14ac:dyDescent="0.3">
      <c r="A113" s="28">
        <f t="shared" si="2"/>
        <v>18</v>
      </c>
      <c r="B113" s="6" t="s">
        <v>187</v>
      </c>
      <c r="C113" s="37" t="s">
        <v>16</v>
      </c>
      <c r="D113" s="35"/>
      <c r="E113" s="20"/>
      <c r="F113" s="36">
        <v>0</v>
      </c>
      <c r="G113" s="60"/>
    </row>
    <row r="114" spans="1:7" ht="37.299999999999997" x14ac:dyDescent="0.3">
      <c r="A114" s="28">
        <f t="shared" si="2"/>
        <v>19</v>
      </c>
      <c r="B114" s="6" t="s">
        <v>256</v>
      </c>
      <c r="C114" s="37" t="s">
        <v>16</v>
      </c>
      <c r="D114" s="35" t="s">
        <v>241</v>
      </c>
      <c r="E114" s="36">
        <v>0</v>
      </c>
      <c r="F114" s="58"/>
      <c r="G114" s="60"/>
    </row>
    <row r="115" spans="1:7" x14ac:dyDescent="0.3">
      <c r="A115" s="57"/>
      <c r="B115" s="55" t="s">
        <v>224</v>
      </c>
      <c r="C115" s="101"/>
      <c r="D115" s="102"/>
      <c r="E115" s="102"/>
      <c r="F115" s="103"/>
      <c r="G115" s="60"/>
    </row>
    <row r="116" spans="1:7" x14ac:dyDescent="0.3">
      <c r="A116" s="28">
        <f>+A114+1</f>
        <v>20</v>
      </c>
      <c r="B116" s="62" t="s">
        <v>353</v>
      </c>
      <c r="C116" s="37" t="s">
        <v>16</v>
      </c>
      <c r="D116" s="20"/>
      <c r="E116" s="36">
        <v>0</v>
      </c>
      <c r="F116" s="73"/>
      <c r="G116" s="43"/>
    </row>
    <row r="117" spans="1:7" ht="37.299999999999997" x14ac:dyDescent="0.3">
      <c r="A117" s="28">
        <f t="shared" si="2"/>
        <v>21</v>
      </c>
      <c r="B117" s="6" t="s">
        <v>354</v>
      </c>
      <c r="C117" s="37" t="s">
        <v>16</v>
      </c>
      <c r="D117" s="35"/>
      <c r="E117" s="20"/>
      <c r="F117" s="36">
        <v>0</v>
      </c>
      <c r="G117" s="60"/>
    </row>
    <row r="118" spans="1:7" x14ac:dyDescent="0.3">
      <c r="A118" s="76">
        <v>4</v>
      </c>
      <c r="B118" s="66" t="s">
        <v>183</v>
      </c>
      <c r="C118" s="78"/>
      <c r="D118" s="82"/>
      <c r="E118" s="75"/>
      <c r="F118" s="77"/>
      <c r="G118" s="77"/>
    </row>
    <row r="119" spans="1:7" ht="24.9" x14ac:dyDescent="0.3">
      <c r="A119" s="38">
        <v>1</v>
      </c>
      <c r="B119" s="6" t="s">
        <v>98</v>
      </c>
      <c r="C119" s="37" t="s">
        <v>16</v>
      </c>
      <c r="D119" s="35"/>
      <c r="E119" s="20"/>
      <c r="F119" s="36">
        <v>0</v>
      </c>
      <c r="G119" s="60"/>
    </row>
    <row r="120" spans="1:7" ht="24.9" x14ac:dyDescent="0.3">
      <c r="A120" s="38">
        <f t="shared" si="2"/>
        <v>2</v>
      </c>
      <c r="B120" s="6" t="s">
        <v>185</v>
      </c>
      <c r="C120" s="37" t="s">
        <v>16</v>
      </c>
      <c r="D120" s="35"/>
      <c r="E120" s="20"/>
      <c r="F120" s="36">
        <v>0</v>
      </c>
      <c r="G120" s="60"/>
    </row>
    <row r="121" spans="1:7" x14ac:dyDescent="0.3">
      <c r="A121" s="38">
        <f t="shared" si="2"/>
        <v>3</v>
      </c>
      <c r="B121" s="6" t="s">
        <v>15</v>
      </c>
      <c r="C121" s="37" t="s">
        <v>16</v>
      </c>
      <c r="D121" s="35"/>
      <c r="E121" s="20"/>
      <c r="F121" s="36">
        <v>0</v>
      </c>
      <c r="G121" s="60"/>
    </row>
    <row r="122" spans="1:7" ht="24.9" x14ac:dyDescent="0.3">
      <c r="A122" s="38">
        <f t="shared" si="2"/>
        <v>4</v>
      </c>
      <c r="B122" s="6" t="s">
        <v>66</v>
      </c>
      <c r="C122" s="37" t="s">
        <v>16</v>
      </c>
      <c r="D122" s="35"/>
      <c r="E122" s="20"/>
      <c r="F122" s="36">
        <v>0</v>
      </c>
      <c r="G122" s="60"/>
    </row>
    <row r="123" spans="1:7" ht="24.9" x14ac:dyDescent="0.3">
      <c r="A123" s="38">
        <f t="shared" si="2"/>
        <v>5</v>
      </c>
      <c r="B123" s="6" t="s">
        <v>196</v>
      </c>
      <c r="C123" s="37" t="s">
        <v>16</v>
      </c>
      <c r="D123" s="35"/>
      <c r="E123" s="20"/>
      <c r="F123" s="36">
        <v>0</v>
      </c>
      <c r="G123" s="60"/>
    </row>
    <row r="124" spans="1:7" ht="37.299999999999997" x14ac:dyDescent="0.3">
      <c r="A124" s="38">
        <f t="shared" si="2"/>
        <v>6</v>
      </c>
      <c r="B124" s="6" t="s">
        <v>197</v>
      </c>
      <c r="C124" s="37" t="s">
        <v>16</v>
      </c>
      <c r="D124" s="35" t="s">
        <v>241</v>
      </c>
      <c r="E124" s="36">
        <v>0</v>
      </c>
      <c r="F124" s="58"/>
      <c r="G124" s="60"/>
    </row>
    <row r="125" spans="1:7" ht="37.299999999999997" x14ac:dyDescent="0.3">
      <c r="A125" s="38">
        <f t="shared" si="2"/>
        <v>7</v>
      </c>
      <c r="B125" s="6" t="s">
        <v>184</v>
      </c>
      <c r="C125" s="37" t="s">
        <v>16</v>
      </c>
      <c r="D125" s="35"/>
      <c r="E125" s="20"/>
      <c r="F125" s="36">
        <v>0</v>
      </c>
      <c r="G125" s="60"/>
    </row>
    <row r="126" spans="1:7" ht="49.75" x14ac:dyDescent="0.3">
      <c r="A126" s="38">
        <f t="shared" si="2"/>
        <v>8</v>
      </c>
      <c r="B126" s="6" t="s">
        <v>205</v>
      </c>
      <c r="C126" s="37" t="s">
        <v>16</v>
      </c>
      <c r="D126" s="35"/>
      <c r="E126" s="20"/>
      <c r="F126" s="36">
        <v>0</v>
      </c>
      <c r="G126" s="60"/>
    </row>
    <row r="127" spans="1:7" ht="24.9" x14ac:dyDescent="0.3">
      <c r="A127" s="38">
        <f t="shared" si="2"/>
        <v>9</v>
      </c>
      <c r="B127" s="6" t="s">
        <v>225</v>
      </c>
      <c r="C127" s="37" t="s">
        <v>16</v>
      </c>
      <c r="D127" s="35"/>
      <c r="E127" s="20"/>
      <c r="F127" s="36">
        <v>0</v>
      </c>
      <c r="G127" s="60"/>
    </row>
    <row r="128" spans="1:7" x14ac:dyDescent="0.3">
      <c r="A128" s="38">
        <f t="shared" si="2"/>
        <v>10</v>
      </c>
      <c r="B128" s="6" t="s">
        <v>389</v>
      </c>
      <c r="C128" s="37" t="s">
        <v>16</v>
      </c>
      <c r="D128" s="35"/>
      <c r="E128" s="20"/>
      <c r="F128" s="36">
        <v>0</v>
      </c>
      <c r="G128" s="60"/>
    </row>
    <row r="129" spans="1:13" ht="52.3" customHeight="1" x14ac:dyDescent="0.3">
      <c r="A129" s="38">
        <f t="shared" si="2"/>
        <v>11</v>
      </c>
      <c r="B129" s="6" t="s">
        <v>429</v>
      </c>
      <c r="C129" s="37" t="s">
        <v>16</v>
      </c>
      <c r="D129" s="35"/>
      <c r="E129" s="20"/>
      <c r="F129" s="36">
        <v>0</v>
      </c>
      <c r="G129" s="60"/>
    </row>
    <row r="130" spans="1:13" x14ac:dyDescent="0.3">
      <c r="A130" s="5"/>
      <c r="B130" s="6"/>
      <c r="C130" s="6"/>
      <c r="D130" s="6"/>
      <c r="E130" s="6"/>
      <c r="F130" s="6"/>
      <c r="G130" s="62"/>
      <c r="I130" s="8"/>
      <c r="J130" s="8"/>
      <c r="K130" s="16"/>
      <c r="L130" s="10"/>
      <c r="M130" s="19"/>
    </row>
    <row r="131" spans="1:13" ht="37.299999999999997" x14ac:dyDescent="0.3">
      <c r="A131" s="38"/>
      <c r="B131" s="6" t="s">
        <v>262</v>
      </c>
      <c r="C131" s="37"/>
      <c r="D131" s="35" t="s">
        <v>241</v>
      </c>
      <c r="E131" s="36">
        <v>0</v>
      </c>
      <c r="F131" s="58"/>
      <c r="G131" s="60"/>
    </row>
    <row r="132" spans="1:13" x14ac:dyDescent="0.3">
      <c r="A132" s="76"/>
      <c r="B132" s="66"/>
      <c r="C132" s="78"/>
      <c r="D132" s="82"/>
      <c r="E132" s="75"/>
      <c r="F132" s="77"/>
      <c r="G132" s="77"/>
    </row>
    <row r="133" spans="1:13" x14ac:dyDescent="0.3">
      <c r="A133" s="5"/>
      <c r="B133" s="6"/>
      <c r="C133" s="6"/>
      <c r="D133" s="6"/>
      <c r="E133" s="6"/>
      <c r="F133" s="6"/>
      <c r="G133" s="62"/>
      <c r="I133" s="8"/>
      <c r="J133" s="8"/>
      <c r="K133" s="16"/>
      <c r="L133" s="10"/>
      <c r="M133" s="19"/>
    </row>
    <row r="134" spans="1:13" x14ac:dyDescent="0.3">
      <c r="A134" s="5"/>
      <c r="B134" s="6" t="s">
        <v>18</v>
      </c>
      <c r="C134" s="33"/>
      <c r="D134" s="33"/>
      <c r="E134" s="18"/>
      <c r="F134" s="7">
        <f>SUM(F6:F133)</f>
        <v>0</v>
      </c>
      <c r="G134" s="59"/>
      <c r="I134" s="8"/>
      <c r="J134" s="8"/>
      <c r="K134" s="16"/>
      <c r="L134" s="10"/>
      <c r="M134" s="19"/>
    </row>
    <row r="135" spans="1:13" x14ac:dyDescent="0.3">
      <c r="A135" s="5"/>
      <c r="B135" s="6" t="s">
        <v>253</v>
      </c>
      <c r="C135" s="46">
        <v>0.19</v>
      </c>
      <c r="D135" s="11"/>
      <c r="E135" s="18"/>
      <c r="F135" s="7">
        <f>+F134*C135</f>
        <v>0</v>
      </c>
      <c r="G135" s="59"/>
      <c r="I135" s="8"/>
      <c r="J135" s="8"/>
      <c r="K135" s="16"/>
      <c r="L135" s="10"/>
      <c r="M135" s="19"/>
    </row>
    <row r="136" spans="1:13" x14ac:dyDescent="0.3">
      <c r="A136" s="12"/>
      <c r="B136" s="13" t="s">
        <v>254</v>
      </c>
      <c r="C136" s="14"/>
      <c r="D136" s="14"/>
      <c r="E136" s="21"/>
      <c r="F136" s="15">
        <f>SUM(F134:F135)</f>
        <v>0</v>
      </c>
      <c r="G136" s="61"/>
    </row>
    <row r="137" spans="1:13" x14ac:dyDescent="0.3">
      <c r="A137" s="5"/>
      <c r="B137" s="6"/>
      <c r="C137" s="6"/>
      <c r="D137" s="14"/>
      <c r="E137" s="48"/>
      <c r="F137" s="7"/>
      <c r="G137" s="59"/>
    </row>
    <row r="138" spans="1:13" x14ac:dyDescent="0.3">
      <c r="A138" s="5"/>
      <c r="B138" s="6" t="s">
        <v>153</v>
      </c>
      <c r="C138" s="6"/>
      <c r="D138" s="47">
        <v>3</v>
      </c>
      <c r="E138" s="48" t="s">
        <v>43</v>
      </c>
      <c r="F138" s="7"/>
      <c r="G138" s="59"/>
    </row>
    <row r="139" spans="1:13" x14ac:dyDescent="0.3">
      <c r="A139" s="5"/>
      <c r="B139" s="6"/>
      <c r="C139" s="6"/>
      <c r="D139" s="33"/>
      <c r="E139" s="49"/>
      <c r="F139" s="7"/>
      <c r="G139" s="59"/>
    </row>
    <row r="140" spans="1:13" x14ac:dyDescent="0.3">
      <c r="A140" s="5"/>
      <c r="B140" s="6" t="s">
        <v>50</v>
      </c>
      <c r="C140" s="2" t="s">
        <v>51</v>
      </c>
      <c r="D140" s="47"/>
      <c r="E140" s="50" t="s">
        <v>44</v>
      </c>
      <c r="F140" s="7"/>
      <c r="G140" s="59"/>
    </row>
    <row r="141" spans="1:13" x14ac:dyDescent="0.3">
      <c r="A141" s="5"/>
      <c r="B141" s="6"/>
      <c r="C141" s="2" t="s">
        <v>52</v>
      </c>
      <c r="D141" s="47"/>
      <c r="E141" s="50" t="s">
        <v>45</v>
      </c>
      <c r="F141" s="7"/>
      <c r="G141" s="59"/>
    </row>
  </sheetData>
  <sheetProtection algorithmName="SHA-512" hashValue="GwTJi0uhX3ISQLh87VC+ZzrOCC48sczywMSgPzRrQOmU2GYgfhWAdPubI/i0jiLT6qjJHfdlji5wW7k/6ARcIQ==" saltValue="IWSyWh6wltuubkXDgffKRw==" spinCount="100000" sheet="1" objects="1" scenarios="1" formatCells="0" formatColumns="0" formatRows="0" selectLockedCells="1"/>
  <mergeCells count="3">
    <mergeCell ref="A1:G1"/>
    <mergeCell ref="A2:G2"/>
    <mergeCell ref="C115:F115"/>
  </mergeCells>
  <conditionalFormatting sqref="A115:B115">
    <cfRule type="expression" dxfId="64" priority="50">
      <formula>NOT(CELL("Schutz",A115))</formula>
    </cfRule>
  </conditionalFormatting>
  <conditionalFormatting sqref="A119:B120 B121:B128 A129:B129 A130:G130 A131:B131 A133:G141 A121:A129">
    <cfRule type="expression" dxfId="63" priority="72">
      <formula>NOT(CELL("Schutz",A119))</formula>
    </cfRule>
  </conditionalFormatting>
  <conditionalFormatting sqref="A1:G4 A5:E5 A6:B7 A8:A60">
    <cfRule type="expression" dxfId="62" priority="202">
      <formula>NOT(CELL("Schutz",A1))</formula>
    </cfRule>
  </conditionalFormatting>
  <conditionalFormatting sqref="A61:G95 A116:A117">
    <cfRule type="expression" dxfId="61" priority="12">
      <formula>NOT(CELL("Schutz",A61))</formula>
    </cfRule>
  </conditionalFormatting>
  <conditionalFormatting sqref="A118:G118">
    <cfRule type="expression" dxfId="60" priority="16">
      <formula>NOT(CELL("Schutz",A118))</formula>
    </cfRule>
  </conditionalFormatting>
  <conditionalFormatting sqref="B8:B22">
    <cfRule type="expression" dxfId="59" priority="80">
      <formula>NOT(CELL("Schutz",B8))</formula>
    </cfRule>
  </conditionalFormatting>
  <conditionalFormatting sqref="B23:B31">
    <cfRule type="expression" dxfId="58" priority="7">
      <formula>NOT(CELL("Schutz",B23))</formula>
    </cfRule>
  </conditionalFormatting>
  <conditionalFormatting sqref="B25 H25:XFD25">
    <cfRule type="containsText" dxfId="57" priority="4" operator="containsText" text="Alternativ:">
      <formula>NOT(ISERROR(SEARCH("Alternativ:",B25)))</formula>
    </cfRule>
  </conditionalFormatting>
  <conditionalFormatting sqref="B25">
    <cfRule type="containsText" dxfId="56" priority="5" operator="containsText" text="Alternativ:">
      <formula>NOT(ISERROR(SEARCH("Alternativ:",B25)))</formula>
    </cfRule>
    <cfRule type="containsText" dxfId="55" priority="6" operator="containsText" text="Optional">
      <formula>NOT(ISERROR(SEARCH("Optional",B25)))</formula>
    </cfRule>
  </conditionalFormatting>
  <conditionalFormatting sqref="B26:B115 B1:B24">
    <cfRule type="containsText" dxfId="54" priority="71" operator="containsText" text="optional:">
      <formula>NOT(ISERROR(SEARCH("optional:",B1)))</formula>
    </cfRule>
  </conditionalFormatting>
  <conditionalFormatting sqref="B26:B115 B1:B24 B118:B295">
    <cfRule type="containsText" dxfId="53" priority="43" operator="containsText" text="alternativ:">
      <formula>NOT(ISERROR(SEARCH("alternativ:",B1)))</formula>
    </cfRule>
  </conditionalFormatting>
  <conditionalFormatting sqref="B36 B49:B60">
    <cfRule type="expression" dxfId="52" priority="51">
      <formula>NOT(CELL("Schutz",B36))</formula>
    </cfRule>
  </conditionalFormatting>
  <conditionalFormatting sqref="B46:B48">
    <cfRule type="expression" dxfId="51" priority="75">
      <formula>NOT(CELL("Schutz",B46))</formula>
    </cfRule>
  </conditionalFormatting>
  <conditionalFormatting sqref="B60">
    <cfRule type="expression" dxfId="50" priority="110">
      <formula>NOT(CELL("Schutz",B60))</formula>
    </cfRule>
  </conditionalFormatting>
  <conditionalFormatting sqref="B111:B114">
    <cfRule type="duplicateValues" dxfId="49" priority="133"/>
    <cfRule type="expression" dxfId="48" priority="135">
      <formula>NOT(CELL("Schutz",B111))</formula>
    </cfRule>
  </conditionalFormatting>
  <conditionalFormatting sqref="B116:B117">
    <cfRule type="containsText" dxfId="47" priority="34" operator="containsText" text="optional:">
      <formula>NOT(ISERROR(SEARCH("optional:",B116)))</formula>
    </cfRule>
    <cfRule type="expression" dxfId="46" priority="35">
      <formula>NOT(CELL("Schutz",B116))</formula>
    </cfRule>
  </conditionalFormatting>
  <conditionalFormatting sqref="B117">
    <cfRule type="expression" dxfId="45" priority="33">
      <formula>NOT(CELL("Schutz",B117))</formula>
    </cfRule>
  </conditionalFormatting>
  <conditionalFormatting sqref="B117:B295">
    <cfRule type="containsText" dxfId="44" priority="32" operator="containsText" text="optional:">
      <formula>NOT(ISERROR(SEARCH("optional:",B117)))</formula>
    </cfRule>
  </conditionalFormatting>
  <conditionalFormatting sqref="C116:F116">
    <cfRule type="expression" dxfId="43" priority="22">
      <formula>NOT(CELL("Schutz",C116))</formula>
    </cfRule>
  </conditionalFormatting>
  <conditionalFormatting sqref="C6:G31 B32:G32 B33:B35 B37:B46 B96:B110 A96:A114 C96:G114">
    <cfRule type="expression" dxfId="42" priority="39">
      <formula>NOT(CELL("Schutz",A6))</formula>
    </cfRule>
  </conditionalFormatting>
  <conditionalFormatting sqref="C33:G60">
    <cfRule type="expression" dxfId="41" priority="2">
      <formula>NOT(CELL("Schutz",C33))</formula>
    </cfRule>
  </conditionalFormatting>
  <conditionalFormatting sqref="C117:G117">
    <cfRule type="expression" dxfId="40" priority="10">
      <formula>NOT(CELL("Schutz",C117))</formula>
    </cfRule>
  </conditionalFormatting>
  <conditionalFormatting sqref="C119:G129">
    <cfRule type="expression" dxfId="39" priority="21">
      <formula>NOT(CELL("Schutz",C119))</formula>
    </cfRule>
  </conditionalFormatting>
  <conditionalFormatting sqref="C131:G131">
    <cfRule type="expression" dxfId="38" priority="40">
      <formula>NOT(CELL("Schutz",C131))</formula>
    </cfRule>
  </conditionalFormatting>
  <conditionalFormatting sqref="F5:G5">
    <cfRule type="expression" dxfId="37" priority="13">
      <formula>NOT(CELL("Schutz",F5))</formula>
    </cfRule>
  </conditionalFormatting>
  <conditionalFormatting sqref="G115">
    <cfRule type="expression" dxfId="36" priority="49">
      <formula>NOT(CELL("Schutz",G115))</formula>
    </cfRule>
  </conditionalFormatting>
  <conditionalFormatting sqref="A132:G132">
    <cfRule type="expression" dxfId="0" priority="1">
      <formula>NOT(CELL("Schutz",A132))</formula>
    </cfRule>
  </conditionalFormatting>
  <dataValidations count="4">
    <dataValidation type="list" allowBlank="1" showInputMessage="1" showErrorMessage="1" sqref="D117:D121 D132:D133 D130 D91:D113 D36:D89 D6:D34" xr:uid="{F93C7239-3469-4F86-A349-A8164FCFB2F3}">
      <formula1>"S,s"</formula1>
    </dataValidation>
    <dataValidation type="list" allowBlank="1" showInputMessage="1" showErrorMessage="1" sqref="C1:D1 C150:D1048576 C5:D5 C131" xr:uid="{DD97C5C0-BA65-43C5-A188-3D902405E7B2}">
      <formula1>"Ja,Nein"</formula1>
    </dataValidation>
    <dataValidation type="list" allowBlank="1" showInputMessage="1" showErrorMessage="1" sqref="D35 D90 D114 D124 D131" xr:uid="{04167AD1-C151-4D9D-87E5-386A7BD82277}">
      <formula1>"S,-"</formula1>
    </dataValidation>
    <dataValidation type="list" allowBlank="1" showInputMessage="1" showErrorMessage="1" sqref="C96:C114 C119:C129 C62:C94 C116:C117 C6:C60" xr:uid="{7E12DEB8-9E29-4D83-A059-81507032A47D}">
      <formula1>"Ja,Nein,Alternative"</formula1>
    </dataValidation>
  </dataValidations>
  <pageMargins left="0.19" right="0.17" top="0.34" bottom="0.35" header="0.3" footer="0.3"/>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385E-9D10-487F-B306-DF1F8028F79C}">
  <sheetPr codeName="Tabelle4">
    <pageSetUpPr fitToPage="1"/>
  </sheetPr>
  <dimension ref="A1:I156"/>
  <sheetViews>
    <sheetView topLeftCell="A121" zoomScaleNormal="100" zoomScaleSheetLayoutView="100" workbookViewId="0">
      <selection activeCell="C151" sqref="C151"/>
    </sheetView>
  </sheetViews>
  <sheetFormatPr baseColWidth="10" defaultColWidth="11.3046875" defaultRowHeight="12.45" x14ac:dyDescent="0.3"/>
  <cols>
    <col min="1" max="1" width="7.69140625" style="44" bestFit="1" customWidth="1"/>
    <col min="2" max="2" width="53.4609375" style="43" customWidth="1"/>
    <col min="3" max="3" width="6.84375" style="8" customWidth="1"/>
    <col min="4" max="4" width="7.69140625" style="29" customWidth="1"/>
    <col min="5" max="5" width="14.4609375" style="10" customWidth="1"/>
    <col min="6" max="6" width="14.69140625" style="16" customWidth="1"/>
    <col min="7" max="7" width="29.3046875" style="19" customWidth="1"/>
    <col min="8" max="16384" width="11.3046875" style="34"/>
  </cols>
  <sheetData>
    <row r="1" spans="1:7" ht="25.5" customHeight="1" x14ac:dyDescent="0.3">
      <c r="A1" s="95" t="str">
        <f>+Allgemeines!A1</f>
        <v>Leistungsbeschreibung LF 10 Freiwillige Feuerwehr Mietingen</v>
      </c>
      <c r="B1" s="95"/>
      <c r="C1" s="95"/>
      <c r="D1" s="95"/>
      <c r="E1" s="95"/>
      <c r="F1" s="95"/>
      <c r="G1" s="54"/>
    </row>
    <row r="2" spans="1:7" ht="109" customHeight="1" x14ac:dyDescent="0.3">
      <c r="A2" s="112" t="s">
        <v>367</v>
      </c>
      <c r="B2" s="112"/>
      <c r="C2" s="112"/>
      <c r="D2" s="112"/>
      <c r="E2" s="112"/>
      <c r="F2" s="112"/>
      <c r="G2" s="112"/>
    </row>
    <row r="3" spans="1:7" ht="41.25" customHeight="1" x14ac:dyDescent="0.3">
      <c r="A3" s="97" t="s">
        <v>204</v>
      </c>
      <c r="B3" s="97"/>
      <c r="C3" s="97"/>
      <c r="D3" s="97"/>
      <c r="E3" s="97"/>
      <c r="F3" s="97"/>
      <c r="G3" s="97"/>
    </row>
    <row r="4" spans="1:7" ht="79.5" customHeight="1" x14ac:dyDescent="0.3">
      <c r="A4" s="97" t="s">
        <v>67</v>
      </c>
      <c r="B4" s="97"/>
      <c r="C4" s="97"/>
      <c r="D4" s="97"/>
      <c r="E4" s="97"/>
      <c r="F4" s="97"/>
      <c r="G4" s="97"/>
    </row>
    <row r="5" spans="1:7" ht="12.55" customHeight="1" x14ac:dyDescent="0.3">
      <c r="B5" s="44"/>
      <c r="C5" s="44"/>
      <c r="D5" s="44"/>
      <c r="E5" s="44"/>
      <c r="F5" s="44"/>
      <c r="G5" s="52">
        <f>+Allgemeines!B12</f>
        <v>45658</v>
      </c>
    </row>
    <row r="6" spans="1:7" ht="23.15" x14ac:dyDescent="0.3">
      <c r="A6" s="56" t="s">
        <v>0</v>
      </c>
      <c r="B6" s="83" t="s">
        <v>1</v>
      </c>
      <c r="C6" s="84" t="s">
        <v>42</v>
      </c>
      <c r="D6" s="84" t="s">
        <v>47</v>
      </c>
      <c r="E6" s="80" t="s">
        <v>48</v>
      </c>
      <c r="F6" s="79" t="s">
        <v>49</v>
      </c>
      <c r="G6" s="81" t="s">
        <v>46</v>
      </c>
    </row>
    <row r="7" spans="1:7" x14ac:dyDescent="0.3">
      <c r="A7" s="65">
        <v>1</v>
      </c>
      <c r="B7" s="66" t="s">
        <v>21</v>
      </c>
      <c r="C7" s="67"/>
      <c r="D7" s="67"/>
      <c r="E7" s="65"/>
      <c r="F7" s="66"/>
      <c r="G7" s="67"/>
    </row>
    <row r="8" spans="1:7" s="32" customFormat="1" x14ac:dyDescent="0.4">
      <c r="A8" s="26">
        <v>1</v>
      </c>
      <c r="B8" s="6" t="s">
        <v>102</v>
      </c>
      <c r="C8" s="33">
        <v>9</v>
      </c>
      <c r="D8" s="86"/>
      <c r="E8" s="36">
        <v>0</v>
      </c>
      <c r="F8" s="18">
        <f>+C8*E8</f>
        <v>0</v>
      </c>
      <c r="G8" s="73"/>
    </row>
    <row r="9" spans="1:7" s="32" customFormat="1" ht="37.299999999999997" x14ac:dyDescent="0.4">
      <c r="A9" s="26">
        <f>+A8+1</f>
        <v>2</v>
      </c>
      <c r="B9" s="6" t="s">
        <v>425</v>
      </c>
      <c r="C9" s="33">
        <v>4</v>
      </c>
      <c r="D9" s="86"/>
      <c r="E9" s="90"/>
      <c r="F9" s="91"/>
      <c r="G9" s="91"/>
    </row>
    <row r="10" spans="1:7" s="32" customFormat="1" ht="24.9" x14ac:dyDescent="0.4">
      <c r="A10" s="26">
        <f t="shared" ref="A10:A12" si="0">+A9+1</f>
        <v>3</v>
      </c>
      <c r="B10" s="6" t="s">
        <v>424</v>
      </c>
      <c r="C10" s="33">
        <v>4</v>
      </c>
      <c r="D10" s="3"/>
      <c r="E10" s="90"/>
      <c r="F10" s="91"/>
      <c r="G10" s="91"/>
    </row>
    <row r="11" spans="1:7" s="32" customFormat="1" x14ac:dyDescent="0.4">
      <c r="A11" s="26">
        <f t="shared" si="0"/>
        <v>4</v>
      </c>
      <c r="B11" s="6" t="s">
        <v>417</v>
      </c>
      <c r="C11" s="33">
        <v>4</v>
      </c>
      <c r="D11" s="3"/>
      <c r="E11" s="90"/>
      <c r="F11" s="91"/>
      <c r="G11" s="91"/>
    </row>
    <row r="12" spans="1:7" s="32" customFormat="1" ht="24.9" x14ac:dyDescent="0.4">
      <c r="A12" s="26">
        <f t="shared" si="0"/>
        <v>5</v>
      </c>
      <c r="B12" s="6" t="s">
        <v>416</v>
      </c>
      <c r="C12" s="33">
        <v>4</v>
      </c>
      <c r="D12" s="3"/>
      <c r="E12" s="90"/>
      <c r="F12" s="91"/>
      <c r="G12" s="91"/>
    </row>
    <row r="13" spans="1:7" s="32" customFormat="1" ht="24.9" x14ac:dyDescent="0.4">
      <c r="A13" s="26">
        <f>+A9+1</f>
        <v>3</v>
      </c>
      <c r="B13" s="6" t="s">
        <v>372</v>
      </c>
      <c r="C13" s="33">
        <v>1</v>
      </c>
      <c r="D13" s="86" t="s">
        <v>149</v>
      </c>
      <c r="E13" s="90"/>
      <c r="F13" s="91"/>
      <c r="G13" s="91"/>
    </row>
    <row r="14" spans="1:7" s="32" customFormat="1" x14ac:dyDescent="0.4">
      <c r="A14" s="26">
        <f t="shared" ref="A14:A18" si="1">+A13+1</f>
        <v>4</v>
      </c>
      <c r="B14" s="6" t="s">
        <v>243</v>
      </c>
      <c r="C14" s="33">
        <v>4</v>
      </c>
      <c r="D14" s="86"/>
      <c r="E14" s="36">
        <v>0</v>
      </c>
      <c r="F14" s="18">
        <f t="shared" ref="F14:F67" si="2">+C14*E14</f>
        <v>0</v>
      </c>
      <c r="G14" s="73"/>
    </row>
    <row r="15" spans="1:7" s="32" customFormat="1" ht="24.9" x14ac:dyDescent="0.4">
      <c r="A15" s="26">
        <f t="shared" si="1"/>
        <v>5</v>
      </c>
      <c r="B15" s="6" t="s">
        <v>103</v>
      </c>
      <c r="C15" s="33">
        <v>2</v>
      </c>
      <c r="D15" s="86"/>
      <c r="E15" s="36">
        <v>0</v>
      </c>
      <c r="F15" s="18">
        <f t="shared" si="2"/>
        <v>0</v>
      </c>
      <c r="G15" s="73"/>
    </row>
    <row r="16" spans="1:7" s="32" customFormat="1" ht="24.9" x14ac:dyDescent="0.4">
      <c r="A16" s="26">
        <f t="shared" si="1"/>
        <v>6</v>
      </c>
      <c r="B16" s="6" t="s">
        <v>401</v>
      </c>
      <c r="C16" s="33">
        <v>2</v>
      </c>
      <c r="D16" s="86"/>
      <c r="E16" s="36">
        <v>0</v>
      </c>
      <c r="F16" s="18">
        <f t="shared" ref="F16" si="3">+C16*E16</f>
        <v>0</v>
      </c>
      <c r="G16" s="73"/>
    </row>
    <row r="17" spans="1:7" s="32" customFormat="1" ht="49.75" x14ac:dyDescent="0.4">
      <c r="A17" s="26">
        <f t="shared" si="1"/>
        <v>7</v>
      </c>
      <c r="B17" s="6" t="s">
        <v>244</v>
      </c>
      <c r="C17" s="33">
        <v>2</v>
      </c>
      <c r="D17" s="86"/>
      <c r="E17" s="36">
        <v>0</v>
      </c>
      <c r="F17" s="18">
        <f t="shared" si="2"/>
        <v>0</v>
      </c>
      <c r="G17" s="73"/>
    </row>
    <row r="18" spans="1:7" s="32" customFormat="1" ht="24.9" x14ac:dyDescent="0.4">
      <c r="A18" s="26">
        <f t="shared" si="1"/>
        <v>8</v>
      </c>
      <c r="B18" s="6" t="s">
        <v>198</v>
      </c>
      <c r="C18" s="33">
        <v>2</v>
      </c>
      <c r="D18" s="86"/>
      <c r="E18" s="36">
        <v>0</v>
      </c>
      <c r="F18" s="18">
        <f t="shared" si="2"/>
        <v>0</v>
      </c>
      <c r="G18" s="73"/>
    </row>
    <row r="19" spans="1:7" x14ac:dyDescent="0.3">
      <c r="A19" s="65">
        <v>2</v>
      </c>
      <c r="B19" s="66" t="s">
        <v>22</v>
      </c>
      <c r="C19" s="67"/>
      <c r="D19" s="67"/>
      <c r="E19" s="65"/>
      <c r="F19" s="66"/>
      <c r="G19" s="67"/>
    </row>
    <row r="20" spans="1:7" s="32" customFormat="1" x14ac:dyDescent="0.4">
      <c r="A20" s="27">
        <v>1</v>
      </c>
      <c r="B20" s="6" t="s">
        <v>104</v>
      </c>
      <c r="C20" s="33">
        <v>1</v>
      </c>
      <c r="D20" s="86" t="s">
        <v>106</v>
      </c>
      <c r="E20" s="36">
        <v>0</v>
      </c>
      <c r="F20" s="18">
        <f t="shared" si="2"/>
        <v>0</v>
      </c>
      <c r="G20" s="73"/>
    </row>
    <row r="21" spans="1:7" s="32" customFormat="1" ht="24.9" x14ac:dyDescent="0.4">
      <c r="A21" s="27">
        <f>+A20+1</f>
        <v>2</v>
      </c>
      <c r="B21" s="6" t="s">
        <v>105</v>
      </c>
      <c r="C21" s="33">
        <v>1</v>
      </c>
      <c r="D21" s="86" t="s">
        <v>106</v>
      </c>
      <c r="E21" s="36">
        <v>0</v>
      </c>
      <c r="F21" s="18">
        <f t="shared" si="2"/>
        <v>0</v>
      </c>
      <c r="G21" s="73"/>
    </row>
    <row r="22" spans="1:7" s="32" customFormat="1" x14ac:dyDescent="0.4">
      <c r="A22" s="27">
        <f t="shared" ref="A22:A28" si="4">+A21+1</f>
        <v>3</v>
      </c>
      <c r="B22" s="6" t="s">
        <v>107</v>
      </c>
      <c r="C22" s="33">
        <v>1</v>
      </c>
      <c r="D22" s="86" t="s">
        <v>106</v>
      </c>
      <c r="E22" s="36">
        <v>0</v>
      </c>
      <c r="F22" s="18">
        <f t="shared" si="2"/>
        <v>0</v>
      </c>
      <c r="G22" s="73"/>
    </row>
    <row r="23" spans="1:7" s="32" customFormat="1" ht="24.9" x14ac:dyDescent="0.4">
      <c r="A23" s="27">
        <f t="shared" si="4"/>
        <v>4</v>
      </c>
      <c r="B23" s="6" t="s">
        <v>108</v>
      </c>
      <c r="C23" s="33">
        <v>1</v>
      </c>
      <c r="D23" s="86"/>
      <c r="E23" s="36">
        <v>0</v>
      </c>
      <c r="F23" s="18">
        <f t="shared" si="2"/>
        <v>0</v>
      </c>
      <c r="G23" s="73"/>
    </row>
    <row r="24" spans="1:7" s="32" customFormat="1" x14ac:dyDescent="0.4">
      <c r="A24" s="27">
        <f t="shared" si="4"/>
        <v>5</v>
      </c>
      <c r="B24" s="6" t="s">
        <v>228</v>
      </c>
      <c r="C24" s="33">
        <v>1</v>
      </c>
      <c r="D24" s="86"/>
      <c r="E24" s="36">
        <v>0</v>
      </c>
      <c r="F24" s="18">
        <f t="shared" ref="F24" si="5">+C24*E24</f>
        <v>0</v>
      </c>
      <c r="G24" s="73"/>
    </row>
    <row r="25" spans="1:7" s="32" customFormat="1" x14ac:dyDescent="0.4">
      <c r="A25" s="27">
        <f t="shared" si="4"/>
        <v>6</v>
      </c>
      <c r="B25" s="6" t="s">
        <v>229</v>
      </c>
      <c r="C25" s="33">
        <v>1</v>
      </c>
      <c r="D25" s="86"/>
      <c r="E25" s="36">
        <v>0</v>
      </c>
      <c r="F25" s="18">
        <f t="shared" si="2"/>
        <v>0</v>
      </c>
      <c r="G25" s="73"/>
    </row>
    <row r="26" spans="1:7" s="32" customFormat="1" ht="37.299999999999997" x14ac:dyDescent="0.4">
      <c r="A26" s="27">
        <f t="shared" si="4"/>
        <v>7</v>
      </c>
      <c r="B26" s="6" t="s">
        <v>109</v>
      </c>
      <c r="C26" s="33">
        <v>1</v>
      </c>
      <c r="D26" s="86" t="s">
        <v>245</v>
      </c>
      <c r="E26" s="36">
        <v>0</v>
      </c>
      <c r="F26" s="18">
        <f t="shared" ref="F26" si="6">+C26*E26</f>
        <v>0</v>
      </c>
      <c r="G26" s="73"/>
    </row>
    <row r="27" spans="1:7" s="32" customFormat="1" x14ac:dyDescent="0.4">
      <c r="A27" s="27">
        <f t="shared" si="4"/>
        <v>8</v>
      </c>
      <c r="B27" s="6" t="s">
        <v>230</v>
      </c>
      <c r="C27" s="33">
        <v>2</v>
      </c>
      <c r="D27" s="86"/>
      <c r="E27" s="36">
        <v>0</v>
      </c>
      <c r="F27" s="18">
        <f t="shared" ref="F27:F28" si="7">+C27*E27</f>
        <v>0</v>
      </c>
      <c r="G27" s="73"/>
    </row>
    <row r="28" spans="1:7" s="32" customFormat="1" ht="24.9" x14ac:dyDescent="0.4">
      <c r="A28" s="27">
        <f t="shared" si="4"/>
        <v>9</v>
      </c>
      <c r="B28" s="6" t="s">
        <v>231</v>
      </c>
      <c r="C28" s="33">
        <v>1</v>
      </c>
      <c r="D28" s="86"/>
      <c r="E28" s="36">
        <v>0</v>
      </c>
      <c r="F28" s="18">
        <f t="shared" si="7"/>
        <v>0</v>
      </c>
      <c r="G28" s="73"/>
    </row>
    <row r="29" spans="1:7" x14ac:dyDescent="0.3">
      <c r="A29" s="65">
        <v>3</v>
      </c>
      <c r="B29" s="66" t="s">
        <v>23</v>
      </c>
      <c r="C29" s="67"/>
      <c r="D29" s="67"/>
      <c r="E29" s="65"/>
      <c r="F29" s="66"/>
      <c r="G29" s="67"/>
    </row>
    <row r="30" spans="1:7" s="32" customFormat="1" ht="24.9" x14ac:dyDescent="0.4">
      <c r="A30" s="28">
        <v>1</v>
      </c>
      <c r="B30" s="6" t="s">
        <v>226</v>
      </c>
      <c r="C30" s="33">
        <v>1</v>
      </c>
      <c r="D30" s="86"/>
      <c r="E30" s="36">
        <v>0</v>
      </c>
      <c r="F30" s="18">
        <f t="shared" si="2"/>
        <v>0</v>
      </c>
      <c r="G30" s="73"/>
    </row>
    <row r="31" spans="1:7" s="32" customFormat="1" ht="38.6" x14ac:dyDescent="0.4">
      <c r="A31" s="28">
        <f>+A30+1</f>
        <v>2</v>
      </c>
      <c r="B31" s="6" t="s">
        <v>227</v>
      </c>
      <c r="C31" s="33">
        <v>14</v>
      </c>
      <c r="D31" s="86" t="s">
        <v>370</v>
      </c>
      <c r="E31" s="36">
        <v>0</v>
      </c>
      <c r="F31" s="18">
        <f t="shared" si="2"/>
        <v>0</v>
      </c>
      <c r="G31" s="73"/>
    </row>
    <row r="32" spans="1:7" s="32" customFormat="1" ht="37.299999999999997" x14ac:dyDescent="0.4">
      <c r="A32" s="28">
        <f t="shared" ref="A32:A59" si="8">+A31+1</f>
        <v>3</v>
      </c>
      <c r="B32" s="6" t="s">
        <v>246</v>
      </c>
      <c r="C32" s="33">
        <v>14</v>
      </c>
      <c r="D32" s="86" t="s">
        <v>188</v>
      </c>
      <c r="E32" s="36">
        <v>0</v>
      </c>
      <c r="F32" s="18">
        <f t="shared" si="2"/>
        <v>0</v>
      </c>
      <c r="G32" s="73"/>
    </row>
    <row r="33" spans="1:7" s="32" customFormat="1" ht="24.9" x14ac:dyDescent="0.4">
      <c r="A33" s="28">
        <f t="shared" si="8"/>
        <v>4</v>
      </c>
      <c r="B33" s="6" t="s">
        <v>371</v>
      </c>
      <c r="C33" s="33">
        <v>4</v>
      </c>
      <c r="D33" s="86" t="s">
        <v>413</v>
      </c>
      <c r="E33" s="36">
        <v>0</v>
      </c>
      <c r="F33" s="18">
        <f t="shared" si="2"/>
        <v>0</v>
      </c>
      <c r="G33" s="73"/>
    </row>
    <row r="34" spans="1:7" s="32" customFormat="1" x14ac:dyDescent="0.4">
      <c r="A34" s="28">
        <f t="shared" si="8"/>
        <v>5</v>
      </c>
      <c r="B34" s="6" t="s">
        <v>110</v>
      </c>
      <c r="C34" s="33">
        <v>6</v>
      </c>
      <c r="D34" s="86"/>
      <c r="E34" s="36">
        <v>0</v>
      </c>
      <c r="F34" s="18">
        <f t="shared" si="2"/>
        <v>0</v>
      </c>
      <c r="G34" s="73"/>
    </row>
    <row r="35" spans="1:7" s="32" customFormat="1" x14ac:dyDescent="0.4">
      <c r="A35" s="28">
        <f t="shared" si="8"/>
        <v>6</v>
      </c>
      <c r="B35" s="6" t="s">
        <v>111</v>
      </c>
      <c r="C35" s="33">
        <v>1</v>
      </c>
      <c r="D35" s="86"/>
      <c r="E35" s="36">
        <v>0</v>
      </c>
      <c r="F35" s="18">
        <f t="shared" si="2"/>
        <v>0</v>
      </c>
      <c r="G35" s="73"/>
    </row>
    <row r="36" spans="1:7" s="32" customFormat="1" x14ac:dyDescent="0.4">
      <c r="A36" s="28">
        <f t="shared" si="8"/>
        <v>7</v>
      </c>
      <c r="B36" s="6" t="s">
        <v>112</v>
      </c>
      <c r="C36" s="33">
        <v>1</v>
      </c>
      <c r="D36" s="86"/>
      <c r="E36" s="36">
        <v>0</v>
      </c>
      <c r="F36" s="18">
        <f t="shared" si="2"/>
        <v>0</v>
      </c>
      <c r="G36" s="73"/>
    </row>
    <row r="37" spans="1:7" s="32" customFormat="1" ht="24.9" x14ac:dyDescent="0.4">
      <c r="A37" s="28">
        <f t="shared" si="8"/>
        <v>8</v>
      </c>
      <c r="B37" s="6" t="s">
        <v>405</v>
      </c>
      <c r="C37" s="33">
        <v>1</v>
      </c>
      <c r="D37" s="86"/>
      <c r="E37" s="36">
        <v>0</v>
      </c>
      <c r="F37" s="18">
        <f t="shared" ref="F37" si="9">+C37*E37</f>
        <v>0</v>
      </c>
      <c r="G37" s="73"/>
    </row>
    <row r="38" spans="1:7" s="32" customFormat="1" ht="37.299999999999997" x14ac:dyDescent="0.4">
      <c r="A38" s="28">
        <f t="shared" si="8"/>
        <v>9</v>
      </c>
      <c r="B38" s="6" t="s">
        <v>145</v>
      </c>
      <c r="C38" s="33">
        <v>1</v>
      </c>
      <c r="D38" s="86"/>
      <c r="E38" s="36">
        <v>0</v>
      </c>
      <c r="F38" s="18">
        <f t="shared" si="2"/>
        <v>0</v>
      </c>
      <c r="G38" s="73"/>
    </row>
    <row r="39" spans="1:7" s="32" customFormat="1" ht="24.9" x14ac:dyDescent="0.4">
      <c r="A39" s="28">
        <f t="shared" si="8"/>
        <v>10</v>
      </c>
      <c r="B39" s="6" t="s">
        <v>146</v>
      </c>
      <c r="C39" s="33">
        <v>1</v>
      </c>
      <c r="D39" s="86"/>
      <c r="E39" s="36">
        <v>0</v>
      </c>
      <c r="F39" s="18">
        <f t="shared" si="2"/>
        <v>0</v>
      </c>
      <c r="G39" s="73"/>
    </row>
    <row r="40" spans="1:7" s="32" customFormat="1" ht="24.9" x14ac:dyDescent="0.4">
      <c r="A40" s="28">
        <f t="shared" si="8"/>
        <v>11</v>
      </c>
      <c r="B40" s="6" t="s">
        <v>113</v>
      </c>
      <c r="C40" s="33">
        <v>1</v>
      </c>
      <c r="D40" s="86"/>
      <c r="E40" s="36">
        <v>0</v>
      </c>
      <c r="F40" s="18">
        <f t="shared" si="2"/>
        <v>0</v>
      </c>
      <c r="G40" s="73"/>
    </row>
    <row r="41" spans="1:7" s="32" customFormat="1" x14ac:dyDescent="0.4">
      <c r="A41" s="28">
        <f t="shared" si="8"/>
        <v>12</v>
      </c>
      <c r="B41" s="6" t="s">
        <v>114</v>
      </c>
      <c r="C41" s="33">
        <v>1</v>
      </c>
      <c r="D41" s="86"/>
      <c r="E41" s="36">
        <v>0</v>
      </c>
      <c r="F41" s="18">
        <f t="shared" si="2"/>
        <v>0</v>
      </c>
      <c r="G41" s="73"/>
    </row>
    <row r="42" spans="1:7" s="32" customFormat="1" ht="24.9" x14ac:dyDescent="0.4">
      <c r="A42" s="28">
        <f t="shared" si="8"/>
        <v>13</v>
      </c>
      <c r="B42" s="6" t="s">
        <v>407</v>
      </c>
      <c r="C42" s="33">
        <v>1</v>
      </c>
      <c r="D42" s="86" t="s">
        <v>406</v>
      </c>
      <c r="E42" s="36">
        <v>0</v>
      </c>
      <c r="F42" s="18">
        <f t="shared" si="2"/>
        <v>0</v>
      </c>
      <c r="G42" s="73"/>
    </row>
    <row r="43" spans="1:7" s="32" customFormat="1" x14ac:dyDescent="0.4">
      <c r="A43" s="28">
        <f t="shared" si="8"/>
        <v>14</v>
      </c>
      <c r="B43" s="6" t="s">
        <v>415</v>
      </c>
      <c r="C43" s="33">
        <v>1</v>
      </c>
      <c r="D43" s="86"/>
      <c r="E43" s="36">
        <v>0</v>
      </c>
      <c r="F43" s="18">
        <f t="shared" si="2"/>
        <v>0</v>
      </c>
      <c r="G43" s="73"/>
    </row>
    <row r="44" spans="1:7" s="32" customFormat="1" ht="24.9" x14ac:dyDescent="0.4">
      <c r="A44" s="28">
        <f t="shared" si="8"/>
        <v>15</v>
      </c>
      <c r="B44" s="6" t="s">
        <v>115</v>
      </c>
      <c r="C44" s="33">
        <v>2</v>
      </c>
      <c r="D44" s="86"/>
      <c r="E44" s="36">
        <v>0</v>
      </c>
      <c r="F44" s="18">
        <f t="shared" si="2"/>
        <v>0</v>
      </c>
      <c r="G44" s="73"/>
    </row>
    <row r="45" spans="1:7" s="32" customFormat="1" x14ac:dyDescent="0.4">
      <c r="A45" s="28">
        <f t="shared" si="8"/>
        <v>16</v>
      </c>
      <c r="B45" s="6" t="s">
        <v>116</v>
      </c>
      <c r="C45" s="33">
        <v>3</v>
      </c>
      <c r="D45" s="86"/>
      <c r="E45" s="36">
        <v>0</v>
      </c>
      <c r="F45" s="18">
        <f t="shared" si="2"/>
        <v>0</v>
      </c>
      <c r="G45" s="73"/>
    </row>
    <row r="46" spans="1:7" s="32" customFormat="1" x14ac:dyDescent="0.4">
      <c r="A46" s="28">
        <f t="shared" si="8"/>
        <v>17</v>
      </c>
      <c r="B46" s="6" t="s">
        <v>73</v>
      </c>
      <c r="C46" s="33">
        <v>2</v>
      </c>
      <c r="D46" s="86"/>
      <c r="E46" s="36">
        <v>0</v>
      </c>
      <c r="F46" s="18">
        <f t="shared" si="2"/>
        <v>0</v>
      </c>
      <c r="G46" s="73"/>
    </row>
    <row r="47" spans="1:7" s="32" customFormat="1" x14ac:dyDescent="0.4">
      <c r="A47" s="28">
        <f t="shared" si="8"/>
        <v>18</v>
      </c>
      <c r="B47" s="6" t="s">
        <v>266</v>
      </c>
      <c r="C47" s="33">
        <v>1</v>
      </c>
      <c r="D47" s="86"/>
      <c r="E47" s="36">
        <v>0</v>
      </c>
      <c r="F47" s="18">
        <f t="shared" si="2"/>
        <v>0</v>
      </c>
      <c r="G47" s="73"/>
    </row>
    <row r="48" spans="1:7" s="32" customFormat="1" ht="24.9" x14ac:dyDescent="0.4">
      <c r="A48" s="28">
        <f t="shared" si="8"/>
        <v>19</v>
      </c>
      <c r="B48" s="6" t="s">
        <v>24</v>
      </c>
      <c r="C48" s="33">
        <v>1</v>
      </c>
      <c r="D48" s="86"/>
      <c r="E48" s="36">
        <v>0</v>
      </c>
      <c r="F48" s="18">
        <f t="shared" si="2"/>
        <v>0</v>
      </c>
      <c r="G48" s="73"/>
    </row>
    <row r="49" spans="1:7" s="32" customFormat="1" ht="24.9" x14ac:dyDescent="0.4">
      <c r="A49" s="28">
        <f t="shared" si="8"/>
        <v>20</v>
      </c>
      <c r="B49" s="6" t="s">
        <v>408</v>
      </c>
      <c r="C49" s="33">
        <v>5</v>
      </c>
      <c r="D49" s="86"/>
      <c r="E49" s="36">
        <v>0</v>
      </c>
      <c r="F49" s="18">
        <f t="shared" si="2"/>
        <v>0</v>
      </c>
      <c r="G49" s="73"/>
    </row>
    <row r="50" spans="1:7" s="32" customFormat="1" x14ac:dyDescent="0.4">
      <c r="A50" s="28">
        <f t="shared" si="8"/>
        <v>21</v>
      </c>
      <c r="B50" s="6" t="s">
        <v>117</v>
      </c>
      <c r="C50" s="33">
        <v>2</v>
      </c>
      <c r="D50" s="86"/>
      <c r="E50" s="36">
        <v>0</v>
      </c>
      <c r="F50" s="18">
        <f t="shared" si="2"/>
        <v>0</v>
      </c>
      <c r="G50" s="73"/>
    </row>
    <row r="51" spans="1:7" s="32" customFormat="1" x14ac:dyDescent="0.4">
      <c r="A51" s="28">
        <f t="shared" si="8"/>
        <v>22</v>
      </c>
      <c r="B51" s="6" t="s">
        <v>147</v>
      </c>
      <c r="C51" s="33">
        <v>4</v>
      </c>
      <c r="D51" s="86"/>
      <c r="E51" s="36">
        <v>0</v>
      </c>
      <c r="F51" s="18">
        <f t="shared" si="2"/>
        <v>0</v>
      </c>
      <c r="G51" s="73"/>
    </row>
    <row r="52" spans="1:7" s="32" customFormat="1" x14ac:dyDescent="0.4">
      <c r="A52" s="28">
        <f t="shared" si="8"/>
        <v>23</v>
      </c>
      <c r="B52" s="6" t="s">
        <v>202</v>
      </c>
      <c r="C52" s="33">
        <v>3</v>
      </c>
      <c r="D52" s="86"/>
      <c r="E52" s="36">
        <v>0</v>
      </c>
      <c r="F52" s="18">
        <f t="shared" si="2"/>
        <v>0</v>
      </c>
      <c r="G52" s="73"/>
    </row>
    <row r="53" spans="1:7" s="32" customFormat="1" ht="49.75" x14ac:dyDescent="0.4">
      <c r="A53" s="28">
        <f t="shared" si="8"/>
        <v>24</v>
      </c>
      <c r="B53" s="6" t="s">
        <v>118</v>
      </c>
      <c r="C53" s="33">
        <v>4</v>
      </c>
      <c r="D53" s="86"/>
      <c r="E53" s="36">
        <v>0</v>
      </c>
      <c r="F53" s="18">
        <f t="shared" si="2"/>
        <v>0</v>
      </c>
      <c r="G53" s="73"/>
    </row>
    <row r="54" spans="1:7" s="32" customFormat="1" x14ac:dyDescent="0.4">
      <c r="A54" s="28">
        <f t="shared" si="8"/>
        <v>25</v>
      </c>
      <c r="B54" s="6" t="s">
        <v>25</v>
      </c>
      <c r="C54" s="33">
        <v>3</v>
      </c>
      <c r="D54" s="86"/>
      <c r="E54" s="36">
        <v>0</v>
      </c>
      <c r="F54" s="18">
        <f t="shared" si="2"/>
        <v>0</v>
      </c>
      <c r="G54" s="73"/>
    </row>
    <row r="55" spans="1:7" s="32" customFormat="1" x14ac:dyDescent="0.4">
      <c r="A55" s="28">
        <f t="shared" si="8"/>
        <v>26</v>
      </c>
      <c r="B55" s="6" t="s">
        <v>26</v>
      </c>
      <c r="C55" s="33">
        <v>1</v>
      </c>
      <c r="D55" s="86"/>
      <c r="E55" s="36">
        <v>0</v>
      </c>
      <c r="F55" s="18">
        <f t="shared" si="2"/>
        <v>0</v>
      </c>
      <c r="G55" s="73"/>
    </row>
    <row r="56" spans="1:7" s="32" customFormat="1" x14ac:dyDescent="0.4">
      <c r="A56" s="28">
        <f t="shared" si="8"/>
        <v>27</v>
      </c>
      <c r="B56" s="6" t="s">
        <v>27</v>
      </c>
      <c r="C56" s="33">
        <v>1</v>
      </c>
      <c r="D56" s="86"/>
      <c r="E56" s="36">
        <v>0</v>
      </c>
      <c r="F56" s="18">
        <f t="shared" si="2"/>
        <v>0</v>
      </c>
      <c r="G56" s="73"/>
    </row>
    <row r="57" spans="1:7" s="32" customFormat="1" x14ac:dyDescent="0.4">
      <c r="A57" s="28">
        <f t="shared" si="8"/>
        <v>28</v>
      </c>
      <c r="B57" s="6" t="s">
        <v>119</v>
      </c>
      <c r="C57" s="33">
        <v>1</v>
      </c>
      <c r="D57" s="86"/>
      <c r="E57" s="36">
        <v>0</v>
      </c>
      <c r="F57" s="18">
        <f t="shared" si="2"/>
        <v>0</v>
      </c>
      <c r="G57" s="73"/>
    </row>
    <row r="58" spans="1:7" s="32" customFormat="1" ht="24.9" x14ac:dyDescent="0.4">
      <c r="A58" s="28">
        <f t="shared" si="8"/>
        <v>29</v>
      </c>
      <c r="B58" s="6" t="s">
        <v>120</v>
      </c>
      <c r="C58" s="33">
        <v>1</v>
      </c>
      <c r="D58" s="86" t="s">
        <v>150</v>
      </c>
      <c r="E58" s="36">
        <v>0</v>
      </c>
      <c r="F58" s="18">
        <f t="shared" si="2"/>
        <v>0</v>
      </c>
      <c r="G58" s="73"/>
    </row>
    <row r="59" spans="1:7" s="32" customFormat="1" ht="87" x14ac:dyDescent="0.4">
      <c r="A59" s="28">
        <f t="shared" si="8"/>
        <v>30</v>
      </c>
      <c r="B59" s="6" t="s">
        <v>258</v>
      </c>
      <c r="C59" s="33">
        <v>1</v>
      </c>
      <c r="D59" s="86"/>
      <c r="E59" s="36">
        <v>0</v>
      </c>
      <c r="F59" s="18">
        <f t="shared" si="2"/>
        <v>0</v>
      </c>
      <c r="G59" s="73"/>
    </row>
    <row r="60" spans="1:7" x14ac:dyDescent="0.3">
      <c r="A60" s="65">
        <v>4</v>
      </c>
      <c r="B60" s="66" t="s">
        <v>28</v>
      </c>
      <c r="C60" s="67"/>
      <c r="D60" s="67"/>
      <c r="E60" s="65"/>
      <c r="F60" s="66"/>
      <c r="G60" s="67"/>
    </row>
    <row r="61" spans="1:7" s="32" customFormat="1" ht="24.9" x14ac:dyDescent="0.4">
      <c r="A61" s="38">
        <v>1</v>
      </c>
      <c r="B61" s="6" t="s">
        <v>238</v>
      </c>
      <c r="C61" s="33">
        <v>1</v>
      </c>
      <c r="D61" s="86"/>
      <c r="E61" s="36">
        <v>0</v>
      </c>
      <c r="F61" s="18">
        <f t="shared" si="2"/>
        <v>0</v>
      </c>
      <c r="G61" s="73"/>
    </row>
    <row r="62" spans="1:7" s="32" customFormat="1" x14ac:dyDescent="0.4">
      <c r="A62" s="38">
        <f>+A61+1</f>
        <v>2</v>
      </c>
      <c r="B62" s="6" t="s">
        <v>247</v>
      </c>
      <c r="C62" s="33">
        <v>1</v>
      </c>
      <c r="D62" s="86"/>
      <c r="E62" s="36">
        <v>0</v>
      </c>
      <c r="F62" s="18">
        <f t="shared" ref="F62" si="10">+C62*E62</f>
        <v>0</v>
      </c>
      <c r="G62" s="73"/>
    </row>
    <row r="63" spans="1:7" s="32" customFormat="1" x14ac:dyDescent="0.4">
      <c r="A63" s="38">
        <f t="shared" ref="A63:A67" si="11">+A62+1</f>
        <v>3</v>
      </c>
      <c r="B63" s="6" t="s">
        <v>248</v>
      </c>
      <c r="C63" s="33">
        <v>1</v>
      </c>
      <c r="D63" s="86"/>
      <c r="E63" s="36">
        <v>0</v>
      </c>
      <c r="F63" s="18">
        <f t="shared" si="2"/>
        <v>0</v>
      </c>
      <c r="G63" s="73"/>
    </row>
    <row r="64" spans="1:7" s="32" customFormat="1" x14ac:dyDescent="0.4">
      <c r="A64" s="38">
        <f t="shared" si="11"/>
        <v>4</v>
      </c>
      <c r="B64" s="6" t="s">
        <v>237</v>
      </c>
      <c r="C64" s="33">
        <v>1</v>
      </c>
      <c r="D64" s="86"/>
      <c r="E64" s="36">
        <v>0</v>
      </c>
      <c r="F64" s="18">
        <f t="shared" ref="F64" si="12">+C64*E64</f>
        <v>0</v>
      </c>
      <c r="G64" s="73"/>
    </row>
    <row r="65" spans="1:7" s="32" customFormat="1" x14ac:dyDescent="0.4">
      <c r="A65" s="38">
        <f t="shared" si="11"/>
        <v>5</v>
      </c>
      <c r="B65" s="6" t="s">
        <v>121</v>
      </c>
      <c r="C65" s="33">
        <v>6</v>
      </c>
      <c r="D65" s="86"/>
      <c r="E65" s="36">
        <v>0</v>
      </c>
      <c r="F65" s="18">
        <f t="shared" ref="F65" si="13">+C65*E65</f>
        <v>0</v>
      </c>
      <c r="G65" s="73"/>
    </row>
    <row r="66" spans="1:7" s="32" customFormat="1" x14ac:dyDescent="0.4">
      <c r="A66" s="38">
        <f t="shared" si="11"/>
        <v>6</v>
      </c>
      <c r="B66" s="6" t="s">
        <v>249</v>
      </c>
      <c r="C66" s="33">
        <v>6</v>
      </c>
      <c r="D66" s="86"/>
      <c r="E66" s="36">
        <v>0</v>
      </c>
      <c r="F66" s="18">
        <f t="shared" si="2"/>
        <v>0</v>
      </c>
      <c r="G66" s="73"/>
    </row>
    <row r="67" spans="1:7" s="32" customFormat="1" ht="62.15" x14ac:dyDescent="0.4">
      <c r="A67" s="38">
        <f t="shared" si="11"/>
        <v>7</v>
      </c>
      <c r="B67" s="6" t="s">
        <v>418</v>
      </c>
      <c r="C67" s="33">
        <v>1</v>
      </c>
      <c r="D67" s="86"/>
      <c r="E67" s="36">
        <v>0</v>
      </c>
      <c r="F67" s="18">
        <f t="shared" si="2"/>
        <v>0</v>
      </c>
      <c r="G67" s="73"/>
    </row>
    <row r="68" spans="1:7" x14ac:dyDescent="0.3">
      <c r="A68" s="65">
        <v>5</v>
      </c>
      <c r="B68" s="66" t="s">
        <v>29</v>
      </c>
      <c r="C68" s="67"/>
      <c r="D68" s="67"/>
      <c r="E68" s="65"/>
      <c r="F68" s="66"/>
      <c r="G68" s="67"/>
    </row>
    <row r="69" spans="1:7" s="32" customFormat="1" x14ac:dyDescent="0.4">
      <c r="A69" s="39">
        <v>1</v>
      </c>
      <c r="B69" s="6" t="s">
        <v>409</v>
      </c>
      <c r="C69" s="33">
        <v>5</v>
      </c>
      <c r="D69" s="86"/>
      <c r="E69" s="36">
        <v>0</v>
      </c>
      <c r="F69" s="18">
        <f t="shared" ref="F69" si="14">+C69*E69</f>
        <v>0</v>
      </c>
      <c r="G69" s="73"/>
    </row>
    <row r="70" spans="1:7" s="32" customFormat="1" x14ac:dyDescent="0.4">
      <c r="A70" s="39">
        <f>+A69+1</f>
        <v>2</v>
      </c>
      <c r="B70" s="6" t="s">
        <v>148</v>
      </c>
      <c r="C70" s="33">
        <v>5</v>
      </c>
      <c r="D70" s="86"/>
      <c r="E70" s="36">
        <v>0</v>
      </c>
      <c r="F70" s="18">
        <f t="shared" ref="F70" si="15">+C70*E70</f>
        <v>0</v>
      </c>
      <c r="G70" s="73"/>
    </row>
    <row r="71" spans="1:7" s="32" customFormat="1" ht="37.299999999999997" x14ac:dyDescent="0.4">
      <c r="A71" s="39">
        <f t="shared" ref="A71:A74" si="16">+A70+1</f>
        <v>3</v>
      </c>
      <c r="B71" s="6" t="s">
        <v>410</v>
      </c>
      <c r="C71" s="33">
        <v>1</v>
      </c>
      <c r="D71" s="86"/>
      <c r="E71" s="36">
        <v>0</v>
      </c>
      <c r="F71" s="18">
        <f t="shared" ref="F71:F130" si="17">+C71*E71</f>
        <v>0</v>
      </c>
      <c r="G71" s="73"/>
    </row>
    <row r="72" spans="1:7" s="32" customFormat="1" ht="24.9" x14ac:dyDescent="0.4">
      <c r="A72" s="39">
        <f t="shared" si="16"/>
        <v>4</v>
      </c>
      <c r="B72" s="6" t="s">
        <v>189</v>
      </c>
      <c r="C72" s="33">
        <v>1</v>
      </c>
      <c r="D72" s="86"/>
      <c r="E72" s="36">
        <v>0</v>
      </c>
      <c r="F72" s="18">
        <f t="shared" si="17"/>
        <v>0</v>
      </c>
      <c r="G72" s="73"/>
    </row>
    <row r="73" spans="1:7" s="32" customFormat="1" ht="24.9" x14ac:dyDescent="0.4">
      <c r="A73" s="39">
        <f t="shared" si="16"/>
        <v>5</v>
      </c>
      <c r="B73" s="6" t="s">
        <v>261</v>
      </c>
      <c r="C73" s="33">
        <v>1</v>
      </c>
      <c r="D73" s="86" t="s">
        <v>151</v>
      </c>
      <c r="E73" s="36">
        <v>0</v>
      </c>
      <c r="F73" s="18">
        <f t="shared" ref="F73" si="18">+C73*E73</f>
        <v>0</v>
      </c>
      <c r="G73" s="73"/>
    </row>
    <row r="74" spans="1:7" s="32" customFormat="1" x14ac:dyDescent="0.4">
      <c r="A74" s="39">
        <f t="shared" si="16"/>
        <v>6</v>
      </c>
      <c r="B74" s="6" t="s">
        <v>420</v>
      </c>
      <c r="C74" s="33">
        <v>1</v>
      </c>
      <c r="D74" s="86" t="s">
        <v>419</v>
      </c>
      <c r="E74" s="36">
        <v>0</v>
      </c>
      <c r="F74" s="18">
        <f t="shared" si="17"/>
        <v>0</v>
      </c>
      <c r="G74" s="73"/>
    </row>
    <row r="75" spans="1:7" x14ac:dyDescent="0.3">
      <c r="A75" s="65">
        <v>6</v>
      </c>
      <c r="B75" s="66" t="s">
        <v>30</v>
      </c>
      <c r="C75" s="67"/>
      <c r="D75" s="67"/>
      <c r="E75" s="65"/>
      <c r="F75" s="66"/>
      <c r="G75" s="67"/>
    </row>
    <row r="76" spans="1:7" s="32" customFormat="1" ht="24.9" x14ac:dyDescent="0.4">
      <c r="A76" s="30">
        <v>1</v>
      </c>
      <c r="B76" s="51" t="s">
        <v>233</v>
      </c>
      <c r="C76" s="33">
        <v>9</v>
      </c>
      <c r="D76" s="86"/>
      <c r="E76" s="36">
        <v>0</v>
      </c>
      <c r="F76" s="18">
        <f t="shared" si="17"/>
        <v>0</v>
      </c>
      <c r="G76" s="73"/>
    </row>
    <row r="77" spans="1:7" s="32" customFormat="1" x14ac:dyDescent="0.4">
      <c r="A77" s="30">
        <f t="shared" ref="A77:A87" si="19">+A76+1</f>
        <v>2</v>
      </c>
      <c r="B77" s="6" t="s">
        <v>122</v>
      </c>
      <c r="C77" s="33">
        <v>2</v>
      </c>
      <c r="D77" s="86"/>
      <c r="E77" s="89"/>
      <c r="F77" s="89"/>
      <c r="G77" s="6" t="s">
        <v>199</v>
      </c>
    </row>
    <row r="78" spans="1:7" s="32" customFormat="1" x14ac:dyDescent="0.4">
      <c r="A78" s="30">
        <f t="shared" si="19"/>
        <v>3</v>
      </c>
      <c r="B78" s="6" t="s">
        <v>123</v>
      </c>
      <c r="C78" s="33">
        <v>2</v>
      </c>
      <c r="D78" s="86"/>
      <c r="E78" s="89"/>
      <c r="F78" s="89"/>
      <c r="G78" s="6" t="s">
        <v>199</v>
      </c>
    </row>
    <row r="79" spans="1:7" s="32" customFormat="1" ht="49.75" x14ac:dyDescent="0.4">
      <c r="A79" s="30">
        <f t="shared" si="19"/>
        <v>4</v>
      </c>
      <c r="B79" s="6" t="s">
        <v>411</v>
      </c>
      <c r="C79" s="33">
        <v>4</v>
      </c>
      <c r="D79" s="86"/>
      <c r="E79" s="36">
        <v>0</v>
      </c>
      <c r="F79" s="18">
        <f t="shared" si="17"/>
        <v>0</v>
      </c>
      <c r="G79" s="73"/>
    </row>
    <row r="80" spans="1:7" s="32" customFormat="1" x14ac:dyDescent="0.4">
      <c r="A80" s="30">
        <f t="shared" si="19"/>
        <v>5</v>
      </c>
      <c r="B80" s="6" t="s">
        <v>124</v>
      </c>
      <c r="C80" s="33">
        <v>2</v>
      </c>
      <c r="D80" s="86"/>
      <c r="E80" s="36">
        <v>0</v>
      </c>
      <c r="F80" s="18">
        <f t="shared" si="17"/>
        <v>0</v>
      </c>
      <c r="G80" s="73"/>
    </row>
    <row r="81" spans="1:7" s="32" customFormat="1" x14ac:dyDescent="0.4">
      <c r="A81" s="30">
        <f t="shared" si="19"/>
        <v>6</v>
      </c>
      <c r="B81" s="6" t="s">
        <v>250</v>
      </c>
      <c r="C81" s="33">
        <v>6</v>
      </c>
      <c r="D81" s="86"/>
      <c r="E81" s="36">
        <v>0</v>
      </c>
      <c r="F81" s="18">
        <f t="shared" si="17"/>
        <v>0</v>
      </c>
      <c r="G81" s="73"/>
    </row>
    <row r="82" spans="1:7" s="32" customFormat="1" ht="24.9" x14ac:dyDescent="0.4">
      <c r="A82" s="30">
        <f t="shared" si="19"/>
        <v>7</v>
      </c>
      <c r="B82" s="6" t="s">
        <v>267</v>
      </c>
      <c r="C82" s="33">
        <v>1</v>
      </c>
      <c r="D82" s="86"/>
      <c r="E82" s="36">
        <v>0</v>
      </c>
      <c r="F82" s="18">
        <f t="shared" si="17"/>
        <v>0</v>
      </c>
      <c r="G82" s="73"/>
    </row>
    <row r="83" spans="1:7" s="32" customFormat="1" ht="24.9" x14ac:dyDescent="0.4">
      <c r="A83" s="30">
        <f t="shared" si="19"/>
        <v>8</v>
      </c>
      <c r="B83" s="6" t="s">
        <v>125</v>
      </c>
      <c r="C83" s="33">
        <v>2</v>
      </c>
      <c r="D83" s="86"/>
      <c r="E83" s="36">
        <v>0</v>
      </c>
      <c r="F83" s="18">
        <f t="shared" si="17"/>
        <v>0</v>
      </c>
      <c r="G83" s="73"/>
    </row>
    <row r="84" spans="1:7" s="32" customFormat="1" x14ac:dyDescent="0.4">
      <c r="A84" s="30">
        <f t="shared" si="19"/>
        <v>9</v>
      </c>
      <c r="B84" s="6" t="s">
        <v>236</v>
      </c>
      <c r="C84" s="33">
        <v>1</v>
      </c>
      <c r="D84" s="86"/>
      <c r="E84" s="36">
        <v>0</v>
      </c>
      <c r="F84" s="18">
        <f t="shared" si="17"/>
        <v>0</v>
      </c>
      <c r="G84" s="73"/>
    </row>
    <row r="85" spans="1:7" s="32" customFormat="1" ht="24.9" x14ac:dyDescent="0.4">
      <c r="A85" s="30">
        <f t="shared" si="19"/>
        <v>10</v>
      </c>
      <c r="B85" s="6" t="s">
        <v>200</v>
      </c>
      <c r="C85" s="33">
        <v>1</v>
      </c>
      <c r="D85" s="86"/>
      <c r="E85" s="36">
        <v>0</v>
      </c>
      <c r="F85" s="18">
        <f t="shared" si="17"/>
        <v>0</v>
      </c>
      <c r="G85" s="73"/>
    </row>
    <row r="86" spans="1:7" s="32" customFormat="1" x14ac:dyDescent="0.4">
      <c r="A86" s="30">
        <f t="shared" si="19"/>
        <v>11</v>
      </c>
      <c r="B86" s="6" t="s">
        <v>232</v>
      </c>
      <c r="C86" s="33">
        <v>1</v>
      </c>
      <c r="D86" s="86"/>
      <c r="E86" s="36">
        <v>0</v>
      </c>
      <c r="F86" s="18">
        <f t="shared" si="17"/>
        <v>0</v>
      </c>
      <c r="G86" s="73"/>
    </row>
    <row r="87" spans="1:7" s="32" customFormat="1" x14ac:dyDescent="0.4">
      <c r="A87" s="30">
        <f t="shared" si="19"/>
        <v>12</v>
      </c>
      <c r="B87" s="6" t="s">
        <v>144</v>
      </c>
      <c r="C87" s="33">
        <v>6</v>
      </c>
      <c r="D87" s="86"/>
      <c r="E87" s="89"/>
      <c r="F87" s="89"/>
      <c r="G87" s="89"/>
    </row>
    <row r="88" spans="1:7" x14ac:dyDescent="0.3">
      <c r="A88" s="65">
        <v>7</v>
      </c>
      <c r="B88" s="66" t="s">
        <v>31</v>
      </c>
      <c r="C88" s="67"/>
      <c r="D88" s="67"/>
      <c r="E88" s="65"/>
      <c r="F88" s="66"/>
      <c r="G88" s="67"/>
    </row>
    <row r="89" spans="1:7" s="32" customFormat="1" ht="30.9" x14ac:dyDescent="0.4">
      <c r="A89" s="40">
        <v>1</v>
      </c>
      <c r="B89" s="6" t="s">
        <v>126</v>
      </c>
      <c r="C89" s="33">
        <v>1</v>
      </c>
      <c r="D89" s="86" t="s">
        <v>127</v>
      </c>
      <c r="E89" s="36">
        <v>0</v>
      </c>
      <c r="F89" s="18">
        <f t="shared" si="17"/>
        <v>0</v>
      </c>
      <c r="G89" s="73"/>
    </row>
    <row r="90" spans="1:7" s="32" customFormat="1" x14ac:dyDescent="0.4">
      <c r="A90" s="40">
        <f>+A89+1</f>
        <v>2</v>
      </c>
      <c r="B90" s="6" t="s">
        <v>74</v>
      </c>
      <c r="C90" s="33">
        <v>6</v>
      </c>
      <c r="D90" s="86"/>
      <c r="E90" s="36">
        <v>0</v>
      </c>
      <c r="F90" s="18">
        <f t="shared" si="17"/>
        <v>0</v>
      </c>
      <c r="G90" s="73"/>
    </row>
    <row r="91" spans="1:7" s="32" customFormat="1" x14ac:dyDescent="0.4">
      <c r="A91" s="40">
        <f t="shared" ref="A91:A113" si="20">+A90+1</f>
        <v>3</v>
      </c>
      <c r="B91" s="6" t="s">
        <v>75</v>
      </c>
      <c r="C91" s="33">
        <v>1</v>
      </c>
      <c r="D91" s="86"/>
      <c r="E91" s="36">
        <v>0</v>
      </c>
      <c r="F91" s="18">
        <f t="shared" si="17"/>
        <v>0</v>
      </c>
      <c r="G91" s="73"/>
    </row>
    <row r="92" spans="1:7" s="32" customFormat="1" ht="24.9" x14ac:dyDescent="0.4">
      <c r="A92" s="40">
        <f t="shared" si="20"/>
        <v>4</v>
      </c>
      <c r="B92" s="6" t="s">
        <v>72</v>
      </c>
      <c r="C92" s="33">
        <v>2</v>
      </c>
      <c r="D92" s="86"/>
      <c r="E92" s="36">
        <v>0</v>
      </c>
      <c r="F92" s="18">
        <f t="shared" si="17"/>
        <v>0</v>
      </c>
      <c r="G92" s="73"/>
    </row>
    <row r="93" spans="1:7" s="32" customFormat="1" ht="49.75" x14ac:dyDescent="0.4">
      <c r="A93" s="40">
        <f t="shared" si="20"/>
        <v>5</v>
      </c>
      <c r="B93" s="6" t="s">
        <v>76</v>
      </c>
      <c r="C93" s="33">
        <v>1</v>
      </c>
      <c r="D93" s="86"/>
      <c r="E93" s="36">
        <v>0</v>
      </c>
      <c r="F93" s="18">
        <f t="shared" si="17"/>
        <v>0</v>
      </c>
      <c r="G93" s="73"/>
    </row>
    <row r="94" spans="1:7" s="32" customFormat="1" ht="24.9" x14ac:dyDescent="0.4">
      <c r="A94" s="40">
        <f t="shared" si="20"/>
        <v>6</v>
      </c>
      <c r="B94" s="6" t="s">
        <v>32</v>
      </c>
      <c r="C94" s="33">
        <v>2</v>
      </c>
      <c r="D94" s="86"/>
      <c r="E94" s="36">
        <v>0</v>
      </c>
      <c r="F94" s="18">
        <f t="shared" si="17"/>
        <v>0</v>
      </c>
      <c r="G94" s="73"/>
    </row>
    <row r="95" spans="1:7" s="32" customFormat="1" ht="24.9" x14ac:dyDescent="0.4">
      <c r="A95" s="40">
        <f t="shared" si="20"/>
        <v>7</v>
      </c>
      <c r="B95" s="6" t="s">
        <v>412</v>
      </c>
      <c r="C95" s="33">
        <v>1</v>
      </c>
      <c r="D95" s="86"/>
      <c r="E95" s="36">
        <v>0</v>
      </c>
      <c r="F95" s="18">
        <f t="shared" si="17"/>
        <v>0</v>
      </c>
      <c r="G95" s="73"/>
    </row>
    <row r="96" spans="1:7" s="32" customFormat="1" ht="16.75" customHeight="1" x14ac:dyDescent="0.4">
      <c r="A96" s="40">
        <f t="shared" si="20"/>
        <v>8</v>
      </c>
      <c r="B96" s="6" t="s">
        <v>206</v>
      </c>
      <c r="C96" s="33">
        <v>4</v>
      </c>
      <c r="D96" s="86"/>
      <c r="E96" s="36">
        <v>0</v>
      </c>
      <c r="F96" s="18">
        <f t="shared" ref="F96:F98" si="21">+C96*E96</f>
        <v>0</v>
      </c>
      <c r="G96" s="73"/>
    </row>
    <row r="97" spans="1:9" s="32" customFormat="1" x14ac:dyDescent="0.4">
      <c r="A97" s="40">
        <f t="shared" si="20"/>
        <v>9</v>
      </c>
      <c r="B97" s="6" t="s">
        <v>207</v>
      </c>
      <c r="C97" s="33">
        <v>1</v>
      </c>
      <c r="D97" s="86"/>
      <c r="E97" s="36">
        <v>0</v>
      </c>
      <c r="F97" s="18">
        <f t="shared" si="21"/>
        <v>0</v>
      </c>
      <c r="G97" s="73"/>
    </row>
    <row r="98" spans="1:9" x14ac:dyDescent="0.3">
      <c r="A98" s="40">
        <f t="shared" si="20"/>
        <v>10</v>
      </c>
      <c r="B98" s="6" t="s">
        <v>359</v>
      </c>
      <c r="C98" s="33">
        <v>1</v>
      </c>
      <c r="D98" s="86"/>
      <c r="E98" s="36">
        <v>0</v>
      </c>
      <c r="F98" s="18">
        <f t="shared" si="21"/>
        <v>0</v>
      </c>
      <c r="G98" s="73"/>
    </row>
    <row r="99" spans="1:9" ht="24.9" x14ac:dyDescent="0.3">
      <c r="A99" s="40">
        <f t="shared" si="20"/>
        <v>11</v>
      </c>
      <c r="B99" s="6" t="s">
        <v>259</v>
      </c>
      <c r="C99" s="33">
        <v>2</v>
      </c>
      <c r="D99" s="86"/>
      <c r="E99" s="36">
        <v>0</v>
      </c>
      <c r="F99" s="18">
        <f t="shared" ref="F99" si="22">+C99*E99</f>
        <v>0</v>
      </c>
      <c r="G99" s="73"/>
    </row>
    <row r="100" spans="1:9" ht="24.9" x14ac:dyDescent="0.4">
      <c r="A100" s="40">
        <f t="shared" si="20"/>
        <v>12</v>
      </c>
      <c r="B100" s="88" t="s">
        <v>358</v>
      </c>
      <c r="C100" s="33">
        <v>1</v>
      </c>
      <c r="D100" s="3"/>
      <c r="E100" s="36">
        <v>0</v>
      </c>
      <c r="F100" s="18">
        <f t="shared" ref="F100" si="23">+C100*E100</f>
        <v>0</v>
      </c>
      <c r="G100" s="73"/>
      <c r="H100"/>
      <c r="I100"/>
    </row>
    <row r="101" spans="1:9" ht="37.299999999999997" x14ac:dyDescent="0.4">
      <c r="A101" s="40">
        <f t="shared" si="20"/>
        <v>13</v>
      </c>
      <c r="B101" s="88" t="s">
        <v>360</v>
      </c>
      <c r="C101" s="33">
        <v>1</v>
      </c>
      <c r="D101" s="3"/>
      <c r="E101" s="36">
        <v>0</v>
      </c>
      <c r="F101" s="18">
        <f t="shared" ref="F101" si="24">+C101*E101</f>
        <v>0</v>
      </c>
      <c r="G101" s="73"/>
      <c r="H101"/>
      <c r="I101"/>
    </row>
    <row r="102" spans="1:9" s="32" customFormat="1" ht="24.9" x14ac:dyDescent="0.4">
      <c r="A102" s="40">
        <f t="shared" si="20"/>
        <v>14</v>
      </c>
      <c r="B102" s="6" t="s">
        <v>252</v>
      </c>
      <c r="C102" s="33">
        <v>1</v>
      </c>
      <c r="D102" s="86"/>
      <c r="E102" s="36">
        <v>0</v>
      </c>
      <c r="F102" s="18">
        <f t="shared" ref="F102" si="25">+C102*E102</f>
        <v>0</v>
      </c>
      <c r="G102" s="73"/>
    </row>
    <row r="103" spans="1:9" s="32" customFormat="1" x14ac:dyDescent="0.4">
      <c r="A103" s="40">
        <f t="shared" si="20"/>
        <v>15</v>
      </c>
      <c r="B103" s="6" t="s">
        <v>399</v>
      </c>
      <c r="C103" s="33">
        <v>1</v>
      </c>
      <c r="D103" s="86"/>
      <c r="E103" s="36">
        <v>0</v>
      </c>
      <c r="F103" s="18">
        <f>+C103*E103</f>
        <v>0</v>
      </c>
      <c r="G103" s="73"/>
    </row>
    <row r="104" spans="1:9" s="32" customFormat="1" ht="111.9" x14ac:dyDescent="0.4">
      <c r="A104" s="40">
        <f t="shared" si="20"/>
        <v>16</v>
      </c>
      <c r="B104" s="6" t="s">
        <v>251</v>
      </c>
      <c r="C104" s="33">
        <v>1</v>
      </c>
      <c r="D104" s="86" t="s">
        <v>128</v>
      </c>
      <c r="E104" s="36">
        <v>0</v>
      </c>
      <c r="F104" s="18">
        <f t="shared" si="17"/>
        <v>0</v>
      </c>
      <c r="G104" s="73"/>
    </row>
    <row r="105" spans="1:9" s="32" customFormat="1" ht="74.599999999999994" x14ac:dyDescent="0.4">
      <c r="A105" s="40">
        <f t="shared" si="20"/>
        <v>17</v>
      </c>
      <c r="B105" s="6" t="s">
        <v>129</v>
      </c>
      <c r="C105" s="33">
        <v>2</v>
      </c>
      <c r="D105" s="86"/>
      <c r="E105" s="36">
        <v>0</v>
      </c>
      <c r="F105" s="18">
        <f t="shared" si="17"/>
        <v>0</v>
      </c>
      <c r="G105" s="73"/>
    </row>
    <row r="106" spans="1:9" ht="49.75" x14ac:dyDescent="0.3">
      <c r="A106" s="40">
        <f t="shared" si="20"/>
        <v>18</v>
      </c>
      <c r="B106" s="6" t="s">
        <v>130</v>
      </c>
      <c r="C106" s="33">
        <v>2</v>
      </c>
      <c r="D106" s="86"/>
      <c r="E106" s="36">
        <v>0</v>
      </c>
      <c r="F106" s="18">
        <f t="shared" si="17"/>
        <v>0</v>
      </c>
      <c r="G106" s="73"/>
    </row>
    <row r="107" spans="1:9" s="32" customFormat="1" x14ac:dyDescent="0.4">
      <c r="A107" s="40">
        <f t="shared" si="20"/>
        <v>19</v>
      </c>
      <c r="B107" s="6" t="s">
        <v>33</v>
      </c>
      <c r="C107" s="33">
        <v>1</v>
      </c>
      <c r="D107" s="86"/>
      <c r="E107" s="36">
        <v>0</v>
      </c>
      <c r="F107" s="18">
        <f t="shared" si="17"/>
        <v>0</v>
      </c>
      <c r="G107" s="73"/>
    </row>
    <row r="108" spans="1:9" s="32" customFormat="1" ht="37.299999999999997" x14ac:dyDescent="0.4">
      <c r="A108" s="40">
        <f t="shared" si="20"/>
        <v>20</v>
      </c>
      <c r="B108" s="6" t="s">
        <v>422</v>
      </c>
      <c r="C108" s="33">
        <v>1</v>
      </c>
      <c r="D108" s="86"/>
      <c r="E108" s="36">
        <v>0</v>
      </c>
      <c r="F108" s="18">
        <f t="shared" si="17"/>
        <v>0</v>
      </c>
      <c r="G108" s="73"/>
    </row>
    <row r="109" spans="1:9" s="32" customFormat="1" x14ac:dyDescent="0.4">
      <c r="A109" s="40">
        <f t="shared" si="20"/>
        <v>21</v>
      </c>
      <c r="B109" s="6" t="s">
        <v>403</v>
      </c>
      <c r="C109" s="33">
        <v>1</v>
      </c>
      <c r="D109" s="86"/>
      <c r="E109" s="36">
        <v>0</v>
      </c>
      <c r="F109" s="18">
        <f>+C109*E109</f>
        <v>0</v>
      </c>
      <c r="G109" s="73"/>
    </row>
    <row r="110" spans="1:9" s="32" customFormat="1" ht="24.9" x14ac:dyDescent="0.4">
      <c r="A110" s="40">
        <f t="shared" si="20"/>
        <v>22</v>
      </c>
      <c r="B110" s="51" t="s">
        <v>404</v>
      </c>
      <c r="C110" s="33">
        <v>1</v>
      </c>
      <c r="D110" s="86"/>
      <c r="E110" s="36">
        <v>0</v>
      </c>
      <c r="F110" s="18">
        <f>+C110*E110</f>
        <v>0</v>
      </c>
      <c r="G110" s="73"/>
    </row>
    <row r="111" spans="1:9" s="32" customFormat="1" ht="24.9" x14ac:dyDescent="0.4">
      <c r="A111" s="40">
        <f t="shared" si="20"/>
        <v>23</v>
      </c>
      <c r="B111" s="88" t="s">
        <v>357</v>
      </c>
      <c r="C111" s="33">
        <v>1</v>
      </c>
      <c r="D111" s="86"/>
      <c r="E111" s="36">
        <v>0</v>
      </c>
      <c r="F111" s="18">
        <f>+C111*E111</f>
        <v>0</v>
      </c>
      <c r="G111" s="73"/>
    </row>
    <row r="112" spans="1:9" s="32" customFormat="1" ht="197.8" customHeight="1" x14ac:dyDescent="0.4">
      <c r="A112" s="40">
        <f t="shared" si="20"/>
        <v>24</v>
      </c>
      <c r="B112" s="6" t="s">
        <v>402</v>
      </c>
      <c r="C112" s="33">
        <v>1</v>
      </c>
      <c r="D112" s="3"/>
      <c r="E112" s="36"/>
      <c r="F112" s="18">
        <f t="shared" ref="F112" si="26">+C112*E112</f>
        <v>0</v>
      </c>
      <c r="G112" s="63"/>
    </row>
    <row r="113" spans="1:7" s="32" customFormat="1" x14ac:dyDescent="0.4">
      <c r="A113" s="40">
        <f t="shared" si="20"/>
        <v>25</v>
      </c>
      <c r="B113" s="6" t="s">
        <v>356</v>
      </c>
      <c r="C113" s="33">
        <v>1</v>
      </c>
      <c r="D113" s="86"/>
      <c r="E113" s="36">
        <v>0</v>
      </c>
      <c r="F113" s="18">
        <f t="shared" si="17"/>
        <v>0</v>
      </c>
      <c r="G113" s="73"/>
    </row>
    <row r="114" spans="1:7" x14ac:dyDescent="0.3">
      <c r="A114" s="65">
        <v>8</v>
      </c>
      <c r="B114" s="66" t="s">
        <v>34</v>
      </c>
      <c r="C114" s="67"/>
      <c r="D114" s="67"/>
      <c r="E114" s="65"/>
      <c r="F114" s="66"/>
      <c r="G114" s="67"/>
    </row>
    <row r="115" spans="1:7" s="32" customFormat="1" ht="49.75" x14ac:dyDescent="0.4">
      <c r="A115" s="41">
        <v>1</v>
      </c>
      <c r="B115" s="6" t="s">
        <v>235</v>
      </c>
      <c r="C115" s="33">
        <v>1</v>
      </c>
      <c r="D115" s="86" t="s">
        <v>131</v>
      </c>
      <c r="E115" s="89"/>
      <c r="F115" s="89"/>
      <c r="G115" s="89"/>
    </row>
    <row r="116" spans="1:7" s="32" customFormat="1" x14ac:dyDescent="0.4">
      <c r="A116" s="41">
        <f>+A115+1</f>
        <v>2</v>
      </c>
      <c r="B116" s="6" t="s">
        <v>234</v>
      </c>
      <c r="C116" s="33">
        <v>1</v>
      </c>
      <c r="D116" s="86"/>
      <c r="E116" s="89"/>
      <c r="F116" s="89"/>
      <c r="G116" s="89"/>
    </row>
    <row r="117" spans="1:7" s="32" customFormat="1" x14ac:dyDescent="0.4">
      <c r="A117" s="41">
        <f t="shared" ref="A117:A134" si="27">+A116+1</f>
        <v>3</v>
      </c>
      <c r="B117" s="6" t="s">
        <v>203</v>
      </c>
      <c r="C117" s="33">
        <v>1</v>
      </c>
      <c r="D117" s="86"/>
      <c r="E117" s="36">
        <v>0</v>
      </c>
      <c r="F117" s="18">
        <f t="shared" si="17"/>
        <v>0</v>
      </c>
      <c r="G117" s="73"/>
    </row>
    <row r="118" spans="1:7" ht="24.9" x14ac:dyDescent="0.3">
      <c r="A118" s="41">
        <f t="shared" si="27"/>
        <v>4</v>
      </c>
      <c r="B118" s="6" t="s">
        <v>132</v>
      </c>
      <c r="C118" s="33">
        <v>1</v>
      </c>
      <c r="D118" s="86"/>
      <c r="E118" s="36">
        <v>0</v>
      </c>
      <c r="F118" s="18">
        <f t="shared" si="17"/>
        <v>0</v>
      </c>
      <c r="G118" s="73"/>
    </row>
    <row r="119" spans="1:7" s="32" customFormat="1" ht="24.9" x14ac:dyDescent="0.4">
      <c r="A119" s="41">
        <f t="shared" si="27"/>
        <v>5</v>
      </c>
      <c r="B119" s="6" t="s">
        <v>133</v>
      </c>
      <c r="C119" s="33">
        <v>1</v>
      </c>
      <c r="D119" s="86" t="s">
        <v>134</v>
      </c>
      <c r="E119" s="36">
        <v>0</v>
      </c>
      <c r="F119" s="18">
        <f t="shared" si="17"/>
        <v>0</v>
      </c>
      <c r="G119" s="73"/>
    </row>
    <row r="120" spans="1:7" s="32" customFormat="1" ht="24.9" x14ac:dyDescent="0.4">
      <c r="A120" s="41">
        <f t="shared" si="27"/>
        <v>6</v>
      </c>
      <c r="B120" s="6" t="s">
        <v>77</v>
      </c>
      <c r="C120" s="33">
        <v>1</v>
      </c>
      <c r="D120" s="86"/>
      <c r="E120" s="36">
        <v>0</v>
      </c>
      <c r="F120" s="18">
        <f t="shared" si="17"/>
        <v>0</v>
      </c>
      <c r="G120" s="73"/>
    </row>
    <row r="121" spans="1:7" s="32" customFormat="1" ht="24.9" x14ac:dyDescent="0.4">
      <c r="A121" s="41">
        <f t="shared" si="27"/>
        <v>7</v>
      </c>
      <c r="B121" s="6" t="s">
        <v>268</v>
      </c>
      <c r="C121" s="33">
        <v>1</v>
      </c>
      <c r="D121" s="86" t="s">
        <v>269</v>
      </c>
      <c r="E121" s="36">
        <v>0</v>
      </c>
      <c r="F121" s="18">
        <f t="shared" si="17"/>
        <v>0</v>
      </c>
      <c r="G121" s="73"/>
    </row>
    <row r="122" spans="1:7" s="32" customFormat="1" ht="24.9" x14ac:dyDescent="0.4">
      <c r="A122" s="41">
        <f t="shared" si="27"/>
        <v>8</v>
      </c>
      <c r="B122" s="6" t="s">
        <v>260</v>
      </c>
      <c r="C122" s="33">
        <v>1</v>
      </c>
      <c r="D122" s="86"/>
      <c r="E122" s="36">
        <v>0</v>
      </c>
      <c r="F122" s="18">
        <f t="shared" ref="F122" si="28">+C122*E122</f>
        <v>0</v>
      </c>
      <c r="G122" s="73"/>
    </row>
    <row r="123" spans="1:7" s="32" customFormat="1" x14ac:dyDescent="0.4">
      <c r="A123" s="41">
        <f t="shared" si="27"/>
        <v>9</v>
      </c>
      <c r="B123" s="6" t="s">
        <v>35</v>
      </c>
      <c r="C123" s="33">
        <v>1</v>
      </c>
      <c r="D123" s="86"/>
      <c r="E123" s="36">
        <v>0</v>
      </c>
      <c r="F123" s="18">
        <f t="shared" si="17"/>
        <v>0</v>
      </c>
      <c r="G123" s="73"/>
    </row>
    <row r="124" spans="1:7" s="32" customFormat="1" x14ac:dyDescent="0.4">
      <c r="A124" s="41">
        <f t="shared" si="27"/>
        <v>10</v>
      </c>
      <c r="B124" s="6" t="s">
        <v>36</v>
      </c>
      <c r="C124" s="33">
        <v>1</v>
      </c>
      <c r="D124" s="86"/>
      <c r="E124" s="36">
        <v>0</v>
      </c>
      <c r="F124" s="18">
        <f t="shared" si="17"/>
        <v>0</v>
      </c>
      <c r="G124" s="73"/>
    </row>
    <row r="125" spans="1:7" s="32" customFormat="1" x14ac:dyDescent="0.4">
      <c r="A125" s="41">
        <f t="shared" si="27"/>
        <v>11</v>
      </c>
      <c r="B125" s="6" t="s">
        <v>78</v>
      </c>
      <c r="C125" s="33">
        <v>1</v>
      </c>
      <c r="D125" s="86"/>
      <c r="E125" s="36">
        <v>0</v>
      </c>
      <c r="F125" s="18">
        <f t="shared" si="17"/>
        <v>0</v>
      </c>
      <c r="G125" s="73"/>
    </row>
    <row r="126" spans="1:7" s="32" customFormat="1" x14ac:dyDescent="0.4">
      <c r="A126" s="41">
        <f t="shared" si="27"/>
        <v>12</v>
      </c>
      <c r="B126" s="6" t="s">
        <v>37</v>
      </c>
      <c r="C126" s="33">
        <v>1</v>
      </c>
      <c r="D126" s="86"/>
      <c r="E126" s="36">
        <v>0</v>
      </c>
      <c r="F126" s="18">
        <f t="shared" si="17"/>
        <v>0</v>
      </c>
      <c r="G126" s="73"/>
    </row>
    <row r="127" spans="1:7" s="32" customFormat="1" x14ac:dyDescent="0.4">
      <c r="A127" s="41">
        <f t="shared" si="27"/>
        <v>13</v>
      </c>
      <c r="B127" s="6" t="s">
        <v>38</v>
      </c>
      <c r="C127" s="33">
        <v>1</v>
      </c>
      <c r="D127" s="86"/>
      <c r="E127" s="36">
        <v>0</v>
      </c>
      <c r="F127" s="18">
        <f t="shared" si="17"/>
        <v>0</v>
      </c>
      <c r="G127" s="73"/>
    </row>
    <row r="128" spans="1:7" s="32" customFormat="1" x14ac:dyDescent="0.4">
      <c r="A128" s="41">
        <f t="shared" si="27"/>
        <v>14</v>
      </c>
      <c r="B128" s="6" t="s">
        <v>39</v>
      </c>
      <c r="C128" s="33">
        <v>2</v>
      </c>
      <c r="D128" s="86"/>
      <c r="E128" s="36">
        <v>0</v>
      </c>
      <c r="F128" s="18">
        <f t="shared" si="17"/>
        <v>0</v>
      </c>
      <c r="G128" s="73"/>
    </row>
    <row r="129" spans="1:7" x14ac:dyDescent="0.3">
      <c r="A129" s="41">
        <f t="shared" si="27"/>
        <v>15</v>
      </c>
      <c r="B129" s="6" t="s">
        <v>79</v>
      </c>
      <c r="C129" s="33">
        <v>1</v>
      </c>
      <c r="D129" s="86"/>
      <c r="E129" s="36">
        <v>0</v>
      </c>
      <c r="F129" s="18">
        <f t="shared" si="17"/>
        <v>0</v>
      </c>
      <c r="G129" s="73"/>
    </row>
    <row r="130" spans="1:7" x14ac:dyDescent="0.3">
      <c r="A130" s="41">
        <f t="shared" si="27"/>
        <v>16</v>
      </c>
      <c r="B130" s="6" t="s">
        <v>135</v>
      </c>
      <c r="C130" s="33">
        <v>1</v>
      </c>
      <c r="D130" s="86"/>
      <c r="E130" s="36">
        <v>0</v>
      </c>
      <c r="F130" s="18">
        <f t="shared" si="17"/>
        <v>0</v>
      </c>
      <c r="G130" s="73"/>
    </row>
    <row r="131" spans="1:7" x14ac:dyDescent="0.3">
      <c r="A131" s="41">
        <f t="shared" si="27"/>
        <v>17</v>
      </c>
      <c r="B131" s="6" t="s">
        <v>80</v>
      </c>
      <c r="C131" s="33">
        <v>2</v>
      </c>
      <c r="D131" s="86"/>
      <c r="E131" s="36">
        <v>0</v>
      </c>
      <c r="F131" s="18">
        <f t="shared" ref="F131:F146" si="29">+C131*E131</f>
        <v>0</v>
      </c>
      <c r="G131" s="73"/>
    </row>
    <row r="132" spans="1:7" x14ac:dyDescent="0.3">
      <c r="A132" s="41">
        <f t="shared" si="27"/>
        <v>18</v>
      </c>
      <c r="B132" s="6" t="s">
        <v>362</v>
      </c>
      <c r="C132" s="33">
        <v>2</v>
      </c>
      <c r="D132" s="86"/>
      <c r="E132" s="36">
        <v>0</v>
      </c>
      <c r="F132" s="18">
        <f t="shared" ref="F132" si="30">+C132*E132</f>
        <v>0</v>
      </c>
      <c r="G132" s="73"/>
    </row>
    <row r="133" spans="1:7" x14ac:dyDescent="0.3">
      <c r="A133" s="41">
        <f t="shared" si="27"/>
        <v>19</v>
      </c>
      <c r="B133" s="6" t="s">
        <v>386</v>
      </c>
      <c r="C133" s="33">
        <v>1</v>
      </c>
      <c r="D133" s="86"/>
      <c r="E133" s="89"/>
      <c r="F133" s="89"/>
      <c r="G133" s="89"/>
    </row>
    <row r="134" spans="1:7" x14ac:dyDescent="0.3">
      <c r="A134" s="41">
        <f t="shared" si="27"/>
        <v>20</v>
      </c>
      <c r="B134" s="6" t="s">
        <v>154</v>
      </c>
      <c r="C134" s="33">
        <v>2</v>
      </c>
      <c r="D134" s="86"/>
      <c r="E134" s="36">
        <v>0</v>
      </c>
      <c r="F134" s="18">
        <f t="shared" ref="F134" si="31">+C134*E134</f>
        <v>0</v>
      </c>
      <c r="G134" s="73"/>
    </row>
    <row r="135" spans="1:7" x14ac:dyDescent="0.3">
      <c r="A135" s="65">
        <v>9</v>
      </c>
      <c r="B135" s="66" t="s">
        <v>40</v>
      </c>
      <c r="C135" s="67">
        <v>1</v>
      </c>
      <c r="D135" s="67"/>
      <c r="E135" s="65"/>
      <c r="F135" s="66"/>
      <c r="G135" s="67"/>
    </row>
    <row r="136" spans="1:7" ht="24.9" x14ac:dyDescent="0.3">
      <c r="A136" s="42">
        <v>1</v>
      </c>
      <c r="B136" s="6" t="s">
        <v>427</v>
      </c>
      <c r="C136" s="33">
        <v>1</v>
      </c>
      <c r="D136" s="86"/>
      <c r="E136" s="36">
        <v>0</v>
      </c>
      <c r="F136" s="18">
        <f t="shared" ref="F136" si="32">+C136*E136</f>
        <v>0</v>
      </c>
      <c r="G136" s="73"/>
    </row>
    <row r="137" spans="1:7" x14ac:dyDescent="0.3">
      <c r="A137" s="42">
        <f t="shared" ref="A137:A148" si="33">+A136+1</f>
        <v>2</v>
      </c>
      <c r="B137" s="6" t="s">
        <v>421</v>
      </c>
      <c r="C137" s="33">
        <v>1</v>
      </c>
      <c r="D137" s="86"/>
      <c r="E137" s="89"/>
      <c r="F137" s="89"/>
      <c r="G137" s="89"/>
    </row>
    <row r="138" spans="1:7" x14ac:dyDescent="0.3">
      <c r="A138" s="42">
        <f t="shared" si="33"/>
        <v>3</v>
      </c>
      <c r="B138" s="6" t="s">
        <v>41</v>
      </c>
      <c r="C138" s="33">
        <v>1</v>
      </c>
      <c r="D138" s="86"/>
      <c r="E138" s="36">
        <v>0</v>
      </c>
      <c r="F138" s="18">
        <f t="shared" si="29"/>
        <v>0</v>
      </c>
      <c r="G138" s="73"/>
    </row>
    <row r="139" spans="1:7" x14ac:dyDescent="0.3">
      <c r="A139" s="42">
        <f t="shared" si="33"/>
        <v>4</v>
      </c>
      <c r="B139" s="6" t="s">
        <v>136</v>
      </c>
      <c r="C139" s="33">
        <v>2</v>
      </c>
      <c r="D139" s="86"/>
      <c r="E139" s="89"/>
      <c r="F139" s="89"/>
      <c r="G139" s="89"/>
    </row>
    <row r="140" spans="1:7" ht="24.9" x14ac:dyDescent="0.3">
      <c r="A140" s="42">
        <f t="shared" si="33"/>
        <v>5</v>
      </c>
      <c r="B140" s="6" t="s">
        <v>81</v>
      </c>
      <c r="C140" s="33">
        <v>1</v>
      </c>
      <c r="D140" s="86"/>
      <c r="E140" s="36">
        <v>0</v>
      </c>
      <c r="F140" s="18">
        <f t="shared" ref="F140" si="34">+C140*E140</f>
        <v>0</v>
      </c>
      <c r="G140" s="73"/>
    </row>
    <row r="141" spans="1:7" x14ac:dyDescent="0.3">
      <c r="A141" s="42">
        <f t="shared" si="33"/>
        <v>6</v>
      </c>
      <c r="B141" s="6" t="s">
        <v>423</v>
      </c>
      <c r="C141" s="33">
        <v>1</v>
      </c>
      <c r="D141" s="86"/>
      <c r="E141" s="36">
        <v>0</v>
      </c>
      <c r="F141" s="18">
        <f t="shared" si="29"/>
        <v>0</v>
      </c>
      <c r="G141" s="73"/>
    </row>
    <row r="142" spans="1:7" ht="37.299999999999997" x14ac:dyDescent="0.3">
      <c r="A142" s="42">
        <f t="shared" si="33"/>
        <v>7</v>
      </c>
      <c r="B142" s="6" t="s">
        <v>379</v>
      </c>
      <c r="C142" s="33">
        <v>1</v>
      </c>
      <c r="D142" s="86"/>
      <c r="E142" s="36">
        <v>0</v>
      </c>
      <c r="F142" s="89"/>
      <c r="G142" s="73"/>
    </row>
    <row r="143" spans="1:7" ht="24.9" x14ac:dyDescent="0.3">
      <c r="A143" s="42">
        <f t="shared" si="33"/>
        <v>8</v>
      </c>
      <c r="B143" s="6" t="s">
        <v>137</v>
      </c>
      <c r="C143" s="33">
        <v>2</v>
      </c>
      <c r="D143" s="86"/>
      <c r="E143" s="36">
        <v>0</v>
      </c>
      <c r="F143" s="18">
        <f t="shared" si="29"/>
        <v>0</v>
      </c>
      <c r="G143" s="73"/>
    </row>
    <row r="144" spans="1:7" ht="37.299999999999997" x14ac:dyDescent="0.3">
      <c r="A144" s="42">
        <f t="shared" si="33"/>
        <v>9</v>
      </c>
      <c r="B144" s="6" t="s">
        <v>138</v>
      </c>
      <c r="C144" s="33">
        <v>1</v>
      </c>
      <c r="D144" s="86"/>
      <c r="E144" s="36">
        <v>0</v>
      </c>
      <c r="F144" s="18">
        <f t="shared" si="29"/>
        <v>0</v>
      </c>
      <c r="G144" s="73"/>
    </row>
    <row r="145" spans="1:7" ht="37.299999999999997" x14ac:dyDescent="0.3">
      <c r="A145" s="42">
        <f t="shared" si="33"/>
        <v>10</v>
      </c>
      <c r="B145" s="6" t="s">
        <v>139</v>
      </c>
      <c r="C145" s="33">
        <v>1</v>
      </c>
      <c r="D145" s="86"/>
      <c r="E145" s="36">
        <v>0</v>
      </c>
      <c r="F145" s="18">
        <f t="shared" si="29"/>
        <v>0</v>
      </c>
      <c r="G145" s="73"/>
    </row>
    <row r="146" spans="1:7" ht="24.9" x14ac:dyDescent="0.3">
      <c r="A146" s="42">
        <f t="shared" si="33"/>
        <v>11</v>
      </c>
      <c r="B146" s="6" t="s">
        <v>140</v>
      </c>
      <c r="C146" s="33">
        <v>2</v>
      </c>
      <c r="D146" s="86"/>
      <c r="E146" s="36">
        <v>0</v>
      </c>
      <c r="F146" s="18">
        <f t="shared" si="29"/>
        <v>0</v>
      </c>
      <c r="G146" s="73"/>
    </row>
    <row r="147" spans="1:7" x14ac:dyDescent="0.3">
      <c r="A147" s="42">
        <f t="shared" si="33"/>
        <v>12</v>
      </c>
      <c r="B147" s="6" t="s">
        <v>369</v>
      </c>
      <c r="C147" s="33">
        <v>1</v>
      </c>
      <c r="D147" s="86"/>
      <c r="E147" s="89"/>
      <c r="F147" s="89"/>
      <c r="G147" s="89"/>
    </row>
    <row r="148" spans="1:7" x14ac:dyDescent="0.3">
      <c r="A148" s="42">
        <f t="shared" si="33"/>
        <v>13</v>
      </c>
      <c r="B148" s="6" t="s">
        <v>361</v>
      </c>
      <c r="C148" s="33">
        <v>2</v>
      </c>
      <c r="D148" s="86"/>
      <c r="E148" s="89"/>
      <c r="F148" s="89"/>
      <c r="G148" s="89"/>
    </row>
    <row r="149" spans="1:7" x14ac:dyDescent="0.3">
      <c r="A149" s="42"/>
      <c r="B149" s="6"/>
      <c r="C149" s="33"/>
      <c r="D149" s="86"/>
      <c r="E149" s="18"/>
      <c r="F149" s="18"/>
      <c r="G149" s="18"/>
    </row>
    <row r="150" spans="1:7" x14ac:dyDescent="0.3">
      <c r="A150" s="65"/>
      <c r="B150" s="66" t="s">
        <v>428</v>
      </c>
      <c r="C150" s="67"/>
      <c r="D150" s="67"/>
      <c r="E150" s="65"/>
      <c r="F150" s="92">
        <f>SUM(F8:F148)</f>
        <v>0</v>
      </c>
      <c r="G150" s="67"/>
    </row>
    <row r="151" spans="1:7" x14ac:dyDescent="0.3">
      <c r="A151" s="5"/>
      <c r="B151" s="6" t="s">
        <v>253</v>
      </c>
      <c r="C151" s="85">
        <v>0.19</v>
      </c>
      <c r="D151" s="11"/>
      <c r="E151" s="18"/>
      <c r="F151" s="7">
        <f>+F150*C151</f>
        <v>0</v>
      </c>
      <c r="G151" s="64"/>
    </row>
    <row r="152" spans="1:7" x14ac:dyDescent="0.3">
      <c r="A152" s="12"/>
      <c r="B152" s="13" t="s">
        <v>254</v>
      </c>
      <c r="C152" s="14"/>
      <c r="D152" s="14"/>
      <c r="E152" s="21"/>
      <c r="F152" s="15">
        <f>SUM(F150:F151)</f>
        <v>0</v>
      </c>
      <c r="G152" s="74"/>
    </row>
    <row r="153" spans="1:7" x14ac:dyDescent="0.3">
      <c r="A153" s="5"/>
      <c r="B153" s="6"/>
      <c r="C153" s="6"/>
      <c r="D153" s="14"/>
      <c r="E153" s="22"/>
      <c r="F153" s="7"/>
      <c r="G153" s="64"/>
    </row>
    <row r="154" spans="1:7" x14ac:dyDescent="0.3">
      <c r="A154" s="5"/>
      <c r="B154" s="6" t="s">
        <v>153</v>
      </c>
      <c r="C154" s="6"/>
      <c r="D154" s="87">
        <v>3</v>
      </c>
      <c r="E154" s="22" t="s">
        <v>43</v>
      </c>
      <c r="F154" s="7"/>
      <c r="G154" s="64"/>
    </row>
    <row r="155" spans="1:7" x14ac:dyDescent="0.3">
      <c r="A155" s="5"/>
      <c r="B155" s="6"/>
      <c r="C155" s="6"/>
      <c r="D155" s="33"/>
      <c r="E155" s="23"/>
      <c r="F155" s="7"/>
      <c r="G155" s="64"/>
    </row>
    <row r="156" spans="1:7" x14ac:dyDescent="0.3">
      <c r="A156" s="5"/>
      <c r="B156" s="6" t="s">
        <v>50</v>
      </c>
      <c r="C156" s="2"/>
      <c r="D156" s="87"/>
      <c r="E156" s="24" t="s">
        <v>44</v>
      </c>
      <c r="F156" s="7"/>
      <c r="G156" s="64"/>
    </row>
  </sheetData>
  <sheetProtection algorithmName="SHA-512" hashValue="iLg15noxP87GtLqYmySpD1QmWYqNmNb2FIolbpXAOjmIDDqvUuo08XZIKT/oZa13gibDLnwCC1y14WIm8OPBpg==" saltValue="OCB7/cyUDTbnkUUNej1YUg==" spinCount="100000" sheet="1" objects="1" scenarios="1" formatCells="0" formatColumns="0" formatRows="0" selectLockedCells="1"/>
  <mergeCells count="4">
    <mergeCell ref="A1:F1"/>
    <mergeCell ref="A2:G2"/>
    <mergeCell ref="A3:G3"/>
    <mergeCell ref="A4:G4"/>
  </mergeCells>
  <conditionalFormatting sqref="A9:D9 A10:B12 D10:D12 A13:D13 B139:G141 A139:A148 B143:G148">
    <cfRule type="expression" dxfId="35" priority="69">
      <formula>NOT(CELL("Schutz",A9))</formula>
    </cfRule>
  </conditionalFormatting>
  <conditionalFormatting sqref="A6:G8">
    <cfRule type="expression" dxfId="34" priority="33">
      <formula>NOT(CELL("Schutz",A6))</formula>
    </cfRule>
  </conditionalFormatting>
  <conditionalFormatting sqref="A14:G28">
    <cfRule type="expression" dxfId="33" priority="30">
      <formula>NOT(CELL("Schutz",A14))</formula>
    </cfRule>
  </conditionalFormatting>
  <conditionalFormatting sqref="A29:G59">
    <cfRule type="expression" dxfId="32" priority="27">
      <formula>NOT(CELL("Schutz",A29))</formula>
    </cfRule>
  </conditionalFormatting>
  <conditionalFormatting sqref="A60:G67">
    <cfRule type="expression" dxfId="31" priority="24">
      <formula>NOT(CELL("Schutz",A60))</formula>
    </cfRule>
  </conditionalFormatting>
  <conditionalFormatting sqref="A68:G74">
    <cfRule type="expression" dxfId="30" priority="21">
      <formula>NOT(CELL("Schutz",A68))</formula>
    </cfRule>
  </conditionalFormatting>
  <conditionalFormatting sqref="A75:G87">
    <cfRule type="expression" dxfId="29" priority="18">
      <formula>NOT(CELL("Schutz",A75))</formula>
    </cfRule>
  </conditionalFormatting>
  <conditionalFormatting sqref="A88:G113">
    <cfRule type="expression" dxfId="28" priority="15">
      <formula>NOT(CELL("Schutz",A88))</formula>
    </cfRule>
  </conditionalFormatting>
  <conditionalFormatting sqref="A114:G134">
    <cfRule type="expression" dxfId="27" priority="12">
      <formula>NOT(CELL("Schutz",A114))</formula>
    </cfRule>
  </conditionalFormatting>
  <conditionalFormatting sqref="A135:G138">
    <cfRule type="expression" dxfId="26" priority="9">
      <formula>NOT(CELL("Schutz",A135))</formula>
    </cfRule>
  </conditionalFormatting>
  <conditionalFormatting sqref="A149:G156">
    <cfRule type="expression" dxfId="25" priority="3">
      <formula>NOT(CELL("Schutz",A149))</formula>
    </cfRule>
  </conditionalFormatting>
  <conditionalFormatting sqref="B7">
    <cfRule type="containsText" dxfId="24" priority="32" operator="containsText" text="optional:">
      <formula>NOT(ISERROR(SEARCH("optional:",B7)))</formula>
    </cfRule>
  </conditionalFormatting>
  <conditionalFormatting sqref="B19">
    <cfRule type="containsText" dxfId="23" priority="29" operator="containsText" text="optional:">
      <formula>NOT(ISERROR(SEARCH("optional:",B19)))</formula>
    </cfRule>
  </conditionalFormatting>
  <conditionalFormatting sqref="B29">
    <cfRule type="containsText" dxfId="22" priority="26" operator="containsText" text="optional:">
      <formula>NOT(ISERROR(SEARCH("optional:",B29)))</formula>
    </cfRule>
  </conditionalFormatting>
  <conditionalFormatting sqref="B60">
    <cfRule type="containsText" dxfId="21" priority="23" operator="containsText" text="optional:">
      <formula>NOT(ISERROR(SEARCH("optional:",B60)))</formula>
    </cfRule>
  </conditionalFormatting>
  <conditionalFormatting sqref="B68">
    <cfRule type="containsText" dxfId="20" priority="20" operator="containsText" text="optional:">
      <formula>NOT(ISERROR(SEARCH("optional:",B68)))</formula>
    </cfRule>
  </conditionalFormatting>
  <conditionalFormatting sqref="B75">
    <cfRule type="containsText" dxfId="19" priority="17" operator="containsText" text="optional:">
      <formula>NOT(ISERROR(SEARCH("optional:",B75)))</formula>
    </cfRule>
  </conditionalFormatting>
  <conditionalFormatting sqref="B88">
    <cfRule type="containsText" dxfId="18" priority="14" operator="containsText" text="optional:">
      <formula>NOT(ISERROR(SEARCH("optional:",B88)))</formula>
    </cfRule>
  </conditionalFormatting>
  <conditionalFormatting sqref="B114">
    <cfRule type="containsText" dxfId="17" priority="11" operator="containsText" text="optional:">
      <formula>NOT(ISERROR(SEARCH("optional:",B114)))</formula>
    </cfRule>
  </conditionalFormatting>
  <conditionalFormatting sqref="B135">
    <cfRule type="containsText" dxfId="16" priority="8" operator="containsText" text="optional:">
      <formula>NOT(ISERROR(SEARCH("optional:",B135)))</formula>
    </cfRule>
  </conditionalFormatting>
  <conditionalFormatting sqref="B142">
    <cfRule type="containsText" dxfId="15" priority="42" operator="containsText" text="optional:">
      <formula>NOT(ISERROR(SEARCH("optional:",B142)))</formula>
    </cfRule>
    <cfRule type="expression" dxfId="14" priority="43">
      <formula>NOT(CELL("Schutz",B142))</formula>
    </cfRule>
  </conditionalFormatting>
  <conditionalFormatting sqref="B150">
    <cfRule type="containsText" dxfId="13" priority="2" operator="containsText" text="optional:">
      <formula>NOT(ISERROR(SEARCH("optional:",B150)))</formula>
    </cfRule>
  </conditionalFormatting>
  <conditionalFormatting sqref="C142:G142">
    <cfRule type="expression" dxfId="12" priority="39">
      <formula>NOT(CELL("Schutz",C142))</formula>
    </cfRule>
  </conditionalFormatting>
  <conditionalFormatting sqref="F7">
    <cfRule type="containsText" dxfId="11" priority="31" operator="containsText" text="optional:">
      <formula>NOT(ISERROR(SEARCH("optional:",F7)))</formula>
    </cfRule>
  </conditionalFormatting>
  <conditionalFormatting sqref="F19">
    <cfRule type="containsText" dxfId="10" priority="28" operator="containsText" text="optional:">
      <formula>NOT(ISERROR(SEARCH("optional:",F19)))</formula>
    </cfRule>
  </conditionalFormatting>
  <conditionalFormatting sqref="F29">
    <cfRule type="containsText" dxfId="9" priority="25" operator="containsText" text="optional:">
      <formula>NOT(ISERROR(SEARCH("optional:",F29)))</formula>
    </cfRule>
  </conditionalFormatting>
  <conditionalFormatting sqref="F60">
    <cfRule type="containsText" dxfId="8" priority="22" operator="containsText" text="optional:">
      <formula>NOT(ISERROR(SEARCH("optional:",F60)))</formula>
    </cfRule>
  </conditionalFormatting>
  <conditionalFormatting sqref="F68">
    <cfRule type="containsText" dxfId="7" priority="19" operator="containsText" text="optional:">
      <formula>NOT(ISERROR(SEARCH("optional:",F68)))</formula>
    </cfRule>
  </conditionalFormatting>
  <conditionalFormatting sqref="F75">
    <cfRule type="containsText" dxfId="6" priority="16" operator="containsText" text="optional:">
      <formula>NOT(ISERROR(SEARCH("optional:",F75)))</formula>
    </cfRule>
  </conditionalFormatting>
  <conditionalFormatting sqref="F88">
    <cfRule type="containsText" dxfId="5" priority="13" operator="containsText" text="optional:">
      <formula>NOT(ISERROR(SEARCH("optional:",F88)))</formula>
    </cfRule>
  </conditionalFormatting>
  <conditionalFormatting sqref="F114">
    <cfRule type="containsText" dxfId="4" priority="10" operator="containsText" text="optional:">
      <formula>NOT(ISERROR(SEARCH("optional:",F114)))</formula>
    </cfRule>
  </conditionalFormatting>
  <conditionalFormatting sqref="F135">
    <cfRule type="containsText" dxfId="3" priority="7" operator="containsText" text="optional:">
      <formula>NOT(ISERROR(SEARCH("optional:",F135)))</formula>
    </cfRule>
  </conditionalFormatting>
  <conditionalFormatting sqref="F150">
    <cfRule type="containsText" dxfId="2" priority="1" operator="containsText" text="optional:">
      <formula>NOT(ISERROR(SEARCH("optional:",F150)))</formula>
    </cfRule>
  </conditionalFormatting>
  <conditionalFormatting sqref="G5">
    <cfRule type="expression" dxfId="1" priority="45">
      <formula>NOT(CELL("Schutz",G5))</formula>
    </cfRule>
  </conditionalFormatting>
  <dataValidations disablePrompts="1" count="1">
    <dataValidation type="list" allowBlank="1" showInputMessage="1" showErrorMessage="1" sqref="C1" xr:uid="{21264357-6499-4D22-9FE3-9F80DC249573}">
      <formula1>"Ja,Nein"</formula1>
    </dataValidation>
  </dataValidations>
  <pageMargins left="0.17" right="0.17" top="0.38" bottom="0.37" header="0.3" footer="0.3"/>
  <pageSetup paperSize="9" scale="75"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B4298-69BF-4E6D-835E-3309AD0CA1B1}">
  <sheetPr codeName="Tabelle5"/>
  <dimension ref="A1"/>
  <sheetViews>
    <sheetView workbookViewId="0">
      <selection activeCell="W17" sqref="W17"/>
    </sheetView>
  </sheetViews>
  <sheetFormatPr baseColWidth="10" defaultRowHeight="14.6" x14ac:dyDescent="0.4"/>
  <sheetData/>
  <sheetProtection algorithmName="SHA-512" hashValue="R0oZUibUoQrbf+GgiaUuaOU3SoIVzMaFTPnV6HI7g/RXmSIuUWdxRW2Q1l/S7Cw39kfohNdVfBllHOp8yJXu2g==" saltValue="FIUu8sTnAbTDEX35a8ptCw==" spinCount="100000" sheet="1" objects="1" scenarios="1" formatCells="0" formatColumns="0" formatRows="0"/>
  <pageMargins left="0.7" right="0.7" top="0.78740157499999996" bottom="0.78740157499999996"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Allgemeines</vt:lpstr>
      <vt:lpstr>Los 1 Fahrgestell</vt:lpstr>
      <vt:lpstr>Los 2 Aufbau</vt:lpstr>
      <vt:lpstr>Los 3 Beladung</vt:lpstr>
      <vt:lpstr>Designbeispiel</vt:lpstr>
      <vt:lpstr>'Los 1 Fahrgestell'!Drucktitel</vt:lpstr>
      <vt:lpstr>'Los 2 Aufbau'!Drucktitel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dc:creator>
  <cp:lastModifiedBy>Martin Reicherter</cp:lastModifiedBy>
  <cp:lastPrinted>2024-07-10T12:38:47Z</cp:lastPrinted>
  <dcterms:created xsi:type="dcterms:W3CDTF">2019-03-04T13:01:54Z</dcterms:created>
  <dcterms:modified xsi:type="dcterms:W3CDTF">2025-01-21T11:28:36Z</dcterms:modified>
</cp:coreProperties>
</file>