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Daten\Feuer und Flamme\Fellbach\HLF 20 2024\"/>
    </mc:Choice>
  </mc:AlternateContent>
  <xr:revisionPtr revIDLastSave="0" documentId="13_ncr:1_{DDC736A7-311C-42F3-B1FB-484793CF224E}" xr6:coauthVersionLast="47" xr6:coauthVersionMax="47" xr10:uidLastSave="{00000000-0000-0000-0000-000000000000}"/>
  <bookViews>
    <workbookView xWindow="32811" yWindow="-69" windowWidth="33120" windowHeight="18000" xr2:uid="{84F0F91E-1C8C-4490-BFEB-6B6ED91E067D}"/>
  </bookViews>
  <sheets>
    <sheet name="Allgemeines" sheetId="4" r:id="rId1"/>
    <sheet name="Los 1 Fahrgestell und Aufbau" sheetId="1" r:id="rId2"/>
    <sheet name="Los 2 Beladung" sheetId="9"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7" i="9" l="1"/>
  <c r="A65" i="9"/>
  <c r="A47" i="9"/>
  <c r="A207" i="1" l="1"/>
  <c r="A208" i="1" s="1"/>
  <c r="A209" i="1" s="1"/>
  <c r="F185" i="9"/>
  <c r="F184" i="9"/>
  <c r="A11" i="1"/>
  <c r="A12" i="1" s="1"/>
  <c r="A13" i="1" s="1"/>
  <c r="A14" i="1" s="1"/>
  <c r="A15" i="1" s="1"/>
  <c r="A16" i="1" s="1"/>
  <c r="A17" i="1" s="1"/>
  <c r="A18" i="1" s="1"/>
  <c r="A19" i="1" s="1"/>
  <c r="A20" i="1" s="1"/>
  <c r="F57" i="9"/>
  <c r="F51" i="9"/>
  <c r="F40" i="9"/>
  <c r="F31" i="9"/>
  <c r="F27" i="9"/>
  <c r="A50" i="1" l="1"/>
  <c r="A51" i="1" s="1"/>
  <c r="A52" i="1" s="1"/>
  <c r="A53" i="1" s="1"/>
  <c r="A54" i="1" s="1"/>
  <c r="A55" i="1" s="1"/>
  <c r="A56" i="1" s="1"/>
  <c r="A57" i="1" s="1"/>
  <c r="A58" i="1" s="1"/>
  <c r="A59" i="1" s="1"/>
  <c r="A60" i="1" s="1"/>
  <c r="A61" i="1" s="1"/>
  <c r="A62" i="1" s="1"/>
  <c r="A63" i="1" s="1"/>
  <c r="F177" i="9" l="1"/>
  <c r="A1" i="9"/>
  <c r="E249" i="1"/>
  <c r="F9" i="9"/>
  <c r="A10" i="9"/>
  <c r="A11" i="9" s="1"/>
  <c r="A12" i="9" s="1"/>
  <c r="A13" i="9" s="1"/>
  <c r="A14" i="9" s="1"/>
  <c r="A15" i="9" s="1"/>
  <c r="A16" i="9" s="1"/>
  <c r="A17" i="9" s="1"/>
  <c r="A18" i="9" s="1"/>
  <c r="A19" i="9" s="1"/>
  <c r="A20" i="9" s="1"/>
  <c r="A21" i="9" s="1"/>
  <c r="A22" i="9" s="1"/>
  <c r="A23" i="9" s="1"/>
  <c r="F10" i="9"/>
  <c r="F11" i="9"/>
  <c r="F12" i="9"/>
  <c r="F13" i="9"/>
  <c r="F14" i="9"/>
  <c r="F15" i="9"/>
  <c r="F16" i="9"/>
  <c r="F17" i="9"/>
  <c r="F18" i="9"/>
  <c r="F19" i="9"/>
  <c r="F20" i="9"/>
  <c r="F21" i="9"/>
  <c r="F22" i="9"/>
  <c r="F23" i="9"/>
  <c r="F25" i="9"/>
  <c r="A26" i="9"/>
  <c r="A27" i="9" s="1"/>
  <c r="A28" i="9" s="1"/>
  <c r="A29" i="9" s="1"/>
  <c r="A30" i="9" s="1"/>
  <c r="A31" i="9" s="1"/>
  <c r="A32" i="9" s="1"/>
  <c r="A33" i="9" s="1"/>
  <c r="A34" i="9" s="1"/>
  <c r="A35" i="9" s="1"/>
  <c r="F26" i="9"/>
  <c r="F28" i="9"/>
  <c r="F29" i="9"/>
  <c r="F30" i="9"/>
  <c r="F32" i="9"/>
  <c r="F33" i="9"/>
  <c r="F34" i="9"/>
  <c r="F35" i="9"/>
  <c r="A38" i="9"/>
  <c r="A39" i="9" s="1"/>
  <c r="A40" i="9" s="1"/>
  <c r="A41" i="9" s="1"/>
  <c r="A42" i="9" s="1"/>
  <c r="A43" i="9" s="1"/>
  <c r="A44" i="9" s="1"/>
  <c r="A45" i="9" s="1"/>
  <c r="A46" i="9" s="1"/>
  <c r="A48" i="9" s="1"/>
  <c r="A49" i="9" s="1"/>
  <c r="A50" i="9" s="1"/>
  <c r="A51" i="9" s="1"/>
  <c r="A52" i="9" s="1"/>
  <c r="A53" i="9" s="1"/>
  <c r="A54" i="9" s="1"/>
  <c r="A55" i="9" s="1"/>
  <c r="A56" i="9" s="1"/>
  <c r="A57" i="9" s="1"/>
  <c r="A58" i="9" s="1"/>
  <c r="A59" i="9" s="1"/>
  <c r="A60" i="9" s="1"/>
  <c r="A61" i="9" s="1"/>
  <c r="A62" i="9" s="1"/>
  <c r="A63" i="9" s="1"/>
  <c r="A64" i="9" s="1"/>
  <c r="A66" i="9" s="1"/>
  <c r="A68" i="9" s="1"/>
  <c r="A69" i="9" s="1"/>
  <c r="A70" i="9" s="1"/>
  <c r="A71" i="9" s="1"/>
  <c r="A72" i="9" s="1"/>
  <c r="F38" i="9"/>
  <c r="F39" i="9"/>
  <c r="F41" i="9"/>
  <c r="F42" i="9"/>
  <c r="F43" i="9"/>
  <c r="F44" i="9"/>
  <c r="F45" i="9"/>
  <c r="F46" i="9"/>
  <c r="F47" i="9"/>
  <c r="F48" i="9"/>
  <c r="F49" i="9"/>
  <c r="F50" i="9"/>
  <c r="F52" i="9"/>
  <c r="F53" i="9"/>
  <c r="F54" i="9"/>
  <c r="F55" i="9"/>
  <c r="F56" i="9"/>
  <c r="F58" i="9"/>
  <c r="F59" i="9"/>
  <c r="F60" i="9"/>
  <c r="F61" i="9"/>
  <c r="F62" i="9"/>
  <c r="F63" i="9"/>
  <c r="F64" i="9"/>
  <c r="F65" i="9"/>
  <c r="F66" i="9"/>
  <c r="F67" i="9"/>
  <c r="F68" i="9"/>
  <c r="F69" i="9"/>
  <c r="F70" i="9"/>
  <c r="F71" i="9"/>
  <c r="F72" i="9"/>
  <c r="F74" i="9"/>
  <c r="A75" i="9"/>
  <c r="A76" i="9" s="1"/>
  <c r="A77" i="9" s="1"/>
  <c r="A78" i="9" s="1"/>
  <c r="A79" i="9" s="1"/>
  <c r="A80" i="9" s="1"/>
  <c r="A81" i="9" s="1"/>
  <c r="A82" i="9" s="1"/>
  <c r="A83" i="9" s="1"/>
  <c r="A84" i="9" s="1"/>
  <c r="A85" i="9" s="1"/>
  <c r="F75" i="9"/>
  <c r="F76" i="9"/>
  <c r="F77" i="9"/>
  <c r="F78" i="9"/>
  <c r="F79" i="9"/>
  <c r="F80" i="9"/>
  <c r="F81" i="9"/>
  <c r="F87" i="9"/>
  <c r="A88" i="9"/>
  <c r="A89" i="9" s="1"/>
  <c r="A90" i="9" s="1"/>
  <c r="A91" i="9" s="1"/>
  <c r="A92" i="9" s="1"/>
  <c r="A93" i="9" s="1"/>
  <c r="F88" i="9"/>
  <c r="F89" i="9"/>
  <c r="F90" i="9"/>
  <c r="F91" i="9"/>
  <c r="F92" i="9"/>
  <c r="F95" i="9"/>
  <c r="A96" i="9"/>
  <c r="A97" i="9" s="1"/>
  <c r="A98" i="9" s="1"/>
  <c r="A99" i="9" s="1"/>
  <c r="A100" i="9" s="1"/>
  <c r="A101" i="9" s="1"/>
  <c r="A102" i="9" s="1"/>
  <c r="A103" i="9" s="1"/>
  <c r="A104" i="9" s="1"/>
  <c r="A105" i="9" s="1"/>
  <c r="A106" i="9" s="1"/>
  <c r="A107" i="9" s="1"/>
  <c r="A108" i="9" s="1"/>
  <c r="F96" i="9"/>
  <c r="F99" i="9"/>
  <c r="F100" i="9"/>
  <c r="F101" i="9"/>
  <c r="F102" i="9"/>
  <c r="F103" i="9"/>
  <c r="F104" i="9"/>
  <c r="F105" i="9"/>
  <c r="F106" i="9"/>
  <c r="F107" i="9"/>
  <c r="F110" i="9"/>
  <c r="A111" i="9"/>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F111" i="9"/>
  <c r="F112" i="9"/>
  <c r="F113" i="9"/>
  <c r="F114" i="9"/>
  <c r="F115" i="9"/>
  <c r="F116" i="9"/>
  <c r="F118" i="9"/>
  <c r="F119" i="9"/>
  <c r="F120" i="9"/>
  <c r="F121" i="9"/>
  <c r="F122" i="9"/>
  <c r="F123" i="9"/>
  <c r="F124" i="9"/>
  <c r="F125" i="9"/>
  <c r="F126" i="9"/>
  <c r="F127" i="9"/>
  <c r="F128" i="9"/>
  <c r="F129" i="9"/>
  <c r="F130" i="9"/>
  <c r="F131" i="9"/>
  <c r="F132" i="9"/>
  <c r="F133" i="9"/>
  <c r="F134" i="9"/>
  <c r="F135" i="9"/>
  <c r="F138" i="9"/>
  <c r="F139" i="9"/>
  <c r="F140" i="9"/>
  <c r="F142" i="9"/>
  <c r="F143" i="9"/>
  <c r="F144" i="9"/>
  <c r="F145" i="9"/>
  <c r="F146" i="9"/>
  <c r="F147" i="9"/>
  <c r="F148" i="9"/>
  <c r="F149" i="9"/>
  <c r="F150" i="9"/>
  <c r="F151" i="9"/>
  <c r="F154" i="9"/>
  <c r="A155" i="9"/>
  <c r="A156" i="9" s="1"/>
  <c r="A157" i="9" s="1"/>
  <c r="A158" i="9" s="1"/>
  <c r="A159" i="9" s="1"/>
  <c r="A160" i="9" s="1"/>
  <c r="A161" i="9" s="1"/>
  <c r="A162" i="9" s="1"/>
  <c r="A163" i="9" s="1"/>
  <c r="A164" i="9" s="1"/>
  <c r="A165" i="9" s="1"/>
  <c r="A166" i="9" s="1"/>
  <c r="A167" i="9" s="1"/>
  <c r="A168" i="9" s="1"/>
  <c r="A169" i="9" s="1"/>
  <c r="A170" i="9" s="1"/>
  <c r="A171" i="9" s="1"/>
  <c r="F155" i="9"/>
  <c r="F156" i="9"/>
  <c r="F157" i="9"/>
  <c r="F158" i="9"/>
  <c r="F160" i="9"/>
  <c r="F161" i="9"/>
  <c r="F162" i="9"/>
  <c r="F163" i="9"/>
  <c r="F164" i="9"/>
  <c r="F165" i="9"/>
  <c r="F166" i="9"/>
  <c r="F167" i="9"/>
  <c r="F169" i="9"/>
  <c r="F170" i="9"/>
  <c r="F171" i="9"/>
  <c r="A174" i="9"/>
  <c r="A175" i="9" s="1"/>
  <c r="A176" i="9" s="1"/>
  <c r="A177" i="9" s="1"/>
  <c r="A178" i="9" s="1"/>
  <c r="A179" i="9" s="1"/>
  <c r="A180" i="9" s="1"/>
  <c r="A181" i="9" s="1"/>
  <c r="A182" i="9" s="1"/>
  <c r="A183" i="9" s="1"/>
  <c r="A184" i="9" s="1"/>
  <c r="A185" i="9" s="1"/>
  <c r="A186" i="9" s="1"/>
  <c r="A187" i="9" s="1"/>
  <c r="A188" i="9" s="1"/>
  <c r="F175" i="9"/>
  <c r="F176" i="9"/>
  <c r="F179" i="9"/>
  <c r="F180" i="9"/>
  <c r="F181" i="9"/>
  <c r="F182" i="9"/>
  <c r="F183" i="9"/>
  <c r="F190" i="9" l="1"/>
  <c r="F191" i="9" s="1"/>
  <c r="F192" i="9" l="1"/>
  <c r="A64" i="1" l="1"/>
  <c r="A65" i="1" s="1"/>
  <c r="A66" i="1" s="1"/>
  <c r="A67" i="1" s="1"/>
  <c r="A68" i="1" s="1"/>
  <c r="A210" i="1"/>
  <c r="A211" i="1" s="1"/>
  <c r="A212" i="1" s="1"/>
  <c r="A213" i="1" s="1"/>
  <c r="A214" i="1" s="1"/>
  <c r="A215" i="1" s="1"/>
  <c r="A216" i="1" s="1"/>
  <c r="A217" i="1" s="1"/>
  <c r="A218" i="1" s="1"/>
  <c r="A219" i="1" s="1"/>
  <c r="A220" i="1" s="1"/>
  <c r="A221" i="1" s="1"/>
  <c r="A222" i="1" s="1"/>
  <c r="A223" i="1" s="1"/>
  <c r="A224" i="1" s="1"/>
  <c r="A225" i="1" s="1"/>
  <c r="A226" i="1" s="1"/>
  <c r="A227" i="1" s="1"/>
  <c r="A167" i="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105" i="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E250" i="1" l="1"/>
  <c r="E251" i="1" s="1"/>
  <c r="A229" i="1" l="1"/>
  <c r="A230" i="1" s="1"/>
  <c r="A97" i="1"/>
  <c r="A98" i="1" s="1"/>
  <c r="A99" i="1" s="1"/>
  <c r="A100" i="1" s="1"/>
  <c r="A101" i="1" s="1"/>
  <c r="A236" i="1"/>
  <c r="A237" i="1" s="1"/>
  <c r="A238" i="1" s="1"/>
  <c r="A239" i="1" s="1"/>
  <c r="A240" i="1" s="1"/>
  <c r="A241" i="1" s="1"/>
  <c r="A242" i="1" s="1"/>
  <c r="A243" i="1" s="1"/>
  <c r="A244" i="1" s="1"/>
  <c r="A245" i="1" s="1"/>
  <c r="A246" i="1" s="1"/>
  <c r="A247" i="1" s="1"/>
  <c r="A73" i="1"/>
  <c r="A75" i="1" s="1"/>
  <c r="A76" i="1" s="1"/>
  <c r="A77" i="1" s="1"/>
  <c r="A78" i="1" s="1"/>
  <c r="A79" i="1" s="1"/>
  <c r="A80" i="1" s="1"/>
  <c r="A81" i="1" s="1"/>
  <c r="A82" i="1" s="1"/>
  <c r="A83" i="1" s="1"/>
  <c r="A84" i="1" s="1"/>
  <c r="A85" i="1" s="1"/>
  <c r="A86" i="1" s="1"/>
  <c r="A87" i="1" s="1"/>
  <c r="A88" i="1" s="1"/>
  <c r="A89" i="1" s="1"/>
  <c r="A90" i="1" s="1"/>
  <c r="A91" i="1" s="1"/>
  <c r="A92" i="1" s="1"/>
  <c r="A41" i="1"/>
  <c r="A42" i="1" s="1"/>
  <c r="A43" i="1" s="1"/>
  <c r="A44" i="1" s="1"/>
  <c r="A25" i="1"/>
  <c r="A26" i="1" s="1"/>
  <c r="A27" i="1" s="1"/>
  <c r="A28" i="1" s="1"/>
  <c r="A29" i="1" s="1"/>
  <c r="A30" i="1" s="1"/>
  <c r="A31" i="1" s="1"/>
  <c r="A32" i="1" s="1"/>
  <c r="A33" i="1" s="1"/>
  <c r="A36" i="1" s="1"/>
  <c r="A37" i="1" s="1"/>
  <c r="A1" i="1"/>
  <c r="A93" i="1" l="1"/>
</calcChain>
</file>

<file path=xl/sharedStrings.xml><?xml version="1.0" encoding="utf-8"?>
<sst xmlns="http://schemas.openxmlformats.org/spreadsheetml/2006/main" count="499" uniqueCount="474">
  <si>
    <t>Pos.</t>
  </si>
  <si>
    <t>Beschreibung</t>
  </si>
  <si>
    <t>Preis für Option</t>
  </si>
  <si>
    <t>Preis
netto
[€]</t>
  </si>
  <si>
    <t>Anmerkung</t>
  </si>
  <si>
    <t>Fahrgestell, Maße und Gewichte</t>
  </si>
  <si>
    <t>Schleppvorrichtung vorne und hinten die ein Abschleppen des Fahrzeugs ermöglicht und in der Lage ist Schäkel Form C Nenngröße 3 aufzunehmen.</t>
  </si>
  <si>
    <t>Motor, Abgasanlage und Antrieb</t>
  </si>
  <si>
    <t>Bremsanlage und Bereifung</t>
  </si>
  <si>
    <t>Fahrerhaus</t>
  </si>
  <si>
    <t>Elektrische Anlage</t>
  </si>
  <si>
    <t>Lackierung</t>
  </si>
  <si>
    <t>Dokumentation und Sonstiges</t>
  </si>
  <si>
    <t>Summe netto</t>
  </si>
  <si>
    <t>Angebotsgültigkeit : (mindestens 3 Monate)</t>
  </si>
  <si>
    <t>Monate</t>
  </si>
  <si>
    <t>Verbindliche Lieferfrist in Monaten</t>
  </si>
  <si>
    <t>Monate nach Auftragseingang</t>
  </si>
  <si>
    <t>Monate nach Fahrgestelleingang</t>
  </si>
  <si>
    <t>oder</t>
  </si>
  <si>
    <t>wahlweise</t>
  </si>
  <si>
    <t>Feuerlöscheinrichtung mit Feuerlöschkreiselpumpe</t>
  </si>
  <si>
    <t>Geräteraumverschluss durch Aluminiumrollläden und Aluminiumklappen, wasser- und staubdicht, mit Drehstangenverschluss, abschließbar mit gleicher Schließung</t>
  </si>
  <si>
    <t>Geräteraumaufbau</t>
  </si>
  <si>
    <t>Handwerkszeug und Messgeräte</t>
  </si>
  <si>
    <t>Arbeitsgerät</t>
  </si>
  <si>
    <t>Sanitäts- und Wiederbelebungsgerät</t>
  </si>
  <si>
    <t>Rettungsgerät</t>
  </si>
  <si>
    <t>an STK</t>
  </si>
  <si>
    <t>Schläuche, Armaturen und Zubehör</t>
  </si>
  <si>
    <t>TA</t>
  </si>
  <si>
    <t>Löschgerät</t>
  </si>
  <si>
    <t>Schutzkleidung und Schutzgerät</t>
  </si>
  <si>
    <t>Gesamtpreis
netto [€]</t>
  </si>
  <si>
    <t>Einzelpreis
netto [€]</t>
  </si>
  <si>
    <t xml:space="preserve">Lagerung </t>
  </si>
  <si>
    <t>Anzahl</t>
  </si>
  <si>
    <t>Datum:</t>
  </si>
  <si>
    <t>E-Mail:</t>
  </si>
  <si>
    <t>Telefon:</t>
  </si>
  <si>
    <t>Sachbearbeiter:</t>
  </si>
  <si>
    <t>Anschrift:</t>
  </si>
  <si>
    <t>Bieter:</t>
  </si>
  <si>
    <t>Blau unterlegte, durchgestrichen markierte Positionen werden beigestellt und müssen nicht angeboten aber gelagert werden.</t>
  </si>
  <si>
    <t xml:space="preserve">Für jede Position ist, sofern sie nicht Serienumfang ist, ein Angebotspreis abzugeben. Inklusivangaben in Zusammenhang mit einer Position eines anderen Loses dieser Ausschreibung sind nicht zulässig. 
Artikel die als gleichwertige Alternative angeboten werden müssen im Begleitschreiben ausreichend beschrieben werden, ansonsten werden die Angebote nicht bewertet.
Besondere Lagerungen insbes. auf Teleskopauszügen (TA), Schubladen(S) oder Schubwänden (SW) sind gekennzeichnet und müssen in Los Aufbau enthalten sein. 
</t>
  </si>
  <si>
    <t>Leistungsbeschreibung HLF 20 Freiwillige Feuerwehr Fellbach</t>
  </si>
  <si>
    <t>Summe</t>
  </si>
  <si>
    <t>Sondergerät / örtliche Zusatzbeladung</t>
  </si>
  <si>
    <t>Lagerung auf Teleskop-vollauszug</t>
  </si>
  <si>
    <t>Druckluftflasche 6 l / 300 bar passend für Hebekissensystem 
incl. Transportkasten aus Aluminium</t>
  </si>
  <si>
    <t>G2 Schwenk- oder drehbare Teleskop-lagerung</t>
  </si>
  <si>
    <t xml:space="preserve">Das Angebot soll die Preise für jeden Einzelposten frei Haus beim Auftraggeber oder dem Aufbauer enthalten. Einzelposten, die im Preisfeld grau unterlegt sind, sind bereits vorhanden und nicht Bestandteil der Ausschreibung. Verwenden Sie bitte für die Angebotsabgabe die beigefügte Beladeliste. Sollten Sie einzelne mit Fabrikat beschriebene Teile nicht liefern können, so benennen Sie Alternativangebote. 
</t>
  </si>
  <si>
    <t xml:space="preserve">Ausstattung Mannschaftskabine / Fahrerhaus </t>
  </si>
  <si>
    <t>Spritzwasserschutz IP 54 der elektrischen Komponenten des Bedienstandes an Vorder- und Rückseite. Alle Schalter, Taster und Drehregler müssen vorgenannte Spezifikationen erfüllen und mit Handschuhen bedienbar sein. Der Drehregler muss feuerwehrtauglich ausgeführt sein. Die Druckregelungsvorgabe kann auch über Taster und optische Anzeige erfolgen.</t>
  </si>
  <si>
    <r>
      <rPr>
        <b/>
        <sz val="12"/>
        <color theme="1"/>
        <rFont val="Arial"/>
        <family val="2"/>
      </rPr>
      <t>Los 2: Feuerwehrtechnische Beladung</t>
    </r>
    <r>
      <rPr>
        <sz val="10"/>
        <color theme="1"/>
        <rFont val="Arial"/>
        <family val="2"/>
      </rPr>
      <t xml:space="preserve">
</t>
    </r>
    <r>
      <rPr>
        <b/>
        <sz val="10"/>
        <color theme="1"/>
        <rFont val="Arial"/>
        <family val="2"/>
      </rPr>
      <t xml:space="preserve">
Angebotsumfang feuerwehrtechnische Beladung und Beladeliste</t>
    </r>
    <r>
      <rPr>
        <sz val="10"/>
        <color theme="1"/>
        <rFont val="Arial"/>
        <family val="2"/>
      </rPr>
      <t xml:space="preserve">
Die im Folgenden aufgeführte Beladung soll im Fahrzeug untergebracht und geliefert werden. Zu jedem Artikel ist die entsprechende Gerätelagerung vorzusehen.
Die Anordnung der Beladung in den Geräteräumen ist für den Entwurf des Beladeplans bindend. Zur Bestimmung wurde ein Aufbau mit drei Geräteräumen pro Fahrzeugseite beispielhaft herangezogen. Wird ein Aufbau mit zwei Geräteräumen pro Seite angeboten, so sind die Lagerorte sinngemäß einzuhalten. Die endgültige Anordnung wird in einer Projektbesprechung festgelegt. Vor dem Ausbau ist ein Beladeplan zur Genehmigung vorzulegen.  </t>
    </r>
  </si>
  <si>
    <t>6 in PA montiert in
3x PA-lang, 6 lose
liefern</t>
  </si>
  <si>
    <t>im Aufbau</t>
  </si>
  <si>
    <t>an EPH</t>
  </si>
  <si>
    <t>in Sicherheitstrupptasche</t>
  </si>
  <si>
    <t>Im Sprungpolster</t>
  </si>
  <si>
    <t xml:space="preserve">in Alubox </t>
  </si>
  <si>
    <t>im Transportkoffer</t>
  </si>
  <si>
    <t>in 2 Aluboxen</t>
  </si>
  <si>
    <t>im Transportkasten</t>
  </si>
  <si>
    <t>im Mannschaftsraum</t>
  </si>
  <si>
    <t>im Alukoffer</t>
  </si>
  <si>
    <t xml:space="preserve">1 im GR
</t>
  </si>
  <si>
    <t>aus Fremdbetankungssset Stromerzeuger</t>
  </si>
  <si>
    <r>
      <rPr>
        <b/>
        <sz val="12"/>
        <color theme="1"/>
        <rFont val="Arial"/>
        <family val="2"/>
      </rPr>
      <t xml:space="preserve">Teil D Leistungsbeschreibung
</t>
    </r>
    <r>
      <rPr>
        <b/>
        <sz val="10"/>
        <color theme="1"/>
        <rFont val="Arial"/>
        <family val="2"/>
      </rPr>
      <t xml:space="preserve">
</t>
    </r>
    <r>
      <rPr>
        <b/>
        <sz val="12"/>
        <color theme="1"/>
        <rFont val="Arial"/>
        <family val="2"/>
      </rPr>
      <t>Allgemeine Beschreibung</t>
    </r>
    <r>
      <rPr>
        <sz val="10"/>
        <color theme="1"/>
        <rFont val="Arial"/>
        <family val="2"/>
      </rPr>
      <t xml:space="preserve">
Das Hilfeleistungslöschgruppenfahrzeug wird nach der einschlägigen Norm DIN 14530-27 HLF 20 in aktueller Fassung ausgeschrieben.
Das Fahrzeug soll folgende Anforderungen erfüllen bzw. über diese Einrichtungen verfügen:
•	Das Fahrzeug muss den Anforderungen der DIN 14530 Teil 27, DIN EN 1846 und DIN 14 502 entsprechen.
•	Das Gesamtgewicht darf 16.000 kg nicht überschreiten.
•	Allradantrieb
•	Löschmittelvorrat von 2000 l
•	Lagerung von 7 PA im Mannschaftsraum </t>
    </r>
  </si>
  <si>
    <t xml:space="preserve">Falls notwendig automatische, selbsttätige Drehzahlanhebung beim Zuschalten der zusätzlichen 24V-Verbraucher und bei Unterspannung im 24V-Netz. Die Funktion soll beim Pumpenbetrieb deaktiviert sein.
</t>
  </si>
  <si>
    <t xml:space="preserve">Alternativ:
Vorstehender Lichtmast an der Gerätekoffervorderwand.
</t>
  </si>
  <si>
    <t xml:space="preserve">Optional:
Manuelle Entnahmehilfe für Schiebleiter: 
Lagerung der Schiebleiter mit Entnahmehilfe vom Boden aus in einer korrosionsbeständigen Leichtmetallwanne mit komplett geschlossenem Boden, die mit einem sehr robusten manuellen Antrieb ab- und aufgeklappt werden kann. Funktion muss auch sicher gegeben sein, wenn das Fahrzeug in steilen Hanglagen steht. Die Lagerung muss in dieser Bauform vom Aufbauhersteller bereits mehrfach gebaut worden und bewährt sein.  
</t>
  </si>
  <si>
    <t xml:space="preserve">An der Hinterachse sind klappbare Auftritte im Kotflügel zu integrieren. Alle Auftritte sollen durchgehend die gleiche Höhe ohne Absätze haben. Zum Schutz der Mechanik sollen Innenkotflügel vorhanden sein. 
</t>
  </si>
  <si>
    <t xml:space="preserve">Lagerung der Motorsägen und Tauchpumpen in entnehmbaren, öl- und wasserdichten geschweißten Alu- oder Edelstahlkästen.
</t>
  </si>
  <si>
    <t>Horizontale Lagerung für 4 Schlauchtragekörbe. Die Körbe sind einzeln zu sichern. Zwischen den Körben sind Trennbleche zu montieren. Der unterste Korb ist zusätzlich mit einem Rauchschutzvorhang in einer Tragetasche bestückt. Dazu muss ein Freiraum von 100 mm eingeplant werden.</t>
  </si>
  <si>
    <t xml:space="preserve">Im G5, über den Schlauchtragekörben, horizontale Lagerung für zwei C42-30m-Schlauchpakete
</t>
  </si>
  <si>
    <t xml:space="preserve">Lieferung und Einbau eines Hygienebords, ausziehbar (push-to-open), bestückt mit Seifenspender, Desinfektionsmittelspender, Handtuchwandspender und Sammelkorb, mit angeschlossenem Wasserhahn, Handschrubber mit Schlauch. Das Hygienebord ist bei Auslieferung bestückt mit Waschlotion für Seifenspender, 1 x VE Papierhandtücher und Händedesinfektionsmittel. Vergleichbare Lösungen für ein Hygieneboard können angeboten werden.
</t>
  </si>
  <si>
    <t xml:space="preserve">Lagerung des Sprungretters eventuell als Wechselmodul mit einem Wassersauger. Das Wechselmodul inkl. Zubehör und die Lagerung sind zu beschreiben.
</t>
  </si>
  <si>
    <t xml:space="preserve">Feuerlöschkreiselpumpe FPN 10/2000 mit 4 B-Abgängen, zwei nach rechts und zwei nach links.
</t>
  </si>
  <si>
    <t xml:space="preserve">Die Abgänge müssen so angeordnet werden, dass ein Z4 DIN-Zumischer unmittelbar angekuppelt werden kann.
</t>
  </si>
  <si>
    <t xml:space="preserve">Farbleitsystem für Kupplungen, Blindkupplungen und Absperrorgane nach DIN.
Abgänge rot
Schaumabgang gelb
Einspeisung blau
</t>
  </si>
  <si>
    <t xml:space="preserve">Blinddeckel am Saugeingang mit Schnellkupplungsgriff versehen.
</t>
  </si>
  <si>
    <t xml:space="preserve">Zuleitung Tank zum Pumpeneingang min.110 mm lichte Weite an jeder Stelle.
</t>
  </si>
  <si>
    <t xml:space="preserve">Blinddeckel bzw. Abgänge mit verschließbarer Druckentlastungsmöglichkeit.
</t>
  </si>
  <si>
    <t xml:space="preserve">Pumpenvollautomatik mit automatischer Pumpendruckregelung, Ansaugautomatik und NA-Schaltung am Pumpenbedienstand
</t>
  </si>
  <si>
    <t xml:space="preserve">Einschalten der Automatik mit Überprüfung von Drehzahl und Druckluft, Handbremse, Neutral-Stellung Getriebe, laufender Motor. Signalisierung, wenn Voraussetzungen fehlen.
</t>
  </si>
  <si>
    <t xml:space="preserve">Beim Einschalten der Ansaugautomatik selbsttätiges Anheben der Drehzahl auf optimale Ansaugdrehzahl, nach Erreichen von stabilem Ausgangsdruck absenken der Drehzahl auf Stand-by ca. 2 bar, Signalisierung der Einsatzbereitschaft.
</t>
  </si>
  <si>
    <t xml:space="preserve">Automatische Tankfüllstandregulierung für Löschwasserbehälter. Der Tankfüllstutzen muss über eine automatische Regelung zur Füllung des Wassertankes verfügen. Die Regelung muss die Funktionen „manuell zu“ und „Automatik“ erfüllen. Die Steuerung muss, eine ausreichende Wasserzuführung vorausgesetzt, selbstständig das Nachfüllen des Löschwasserbehälters übernehmen. Die Wasserabgabe aus dem Tank muss als Regelgröße berücksichtigt sein. Die Verrohrung muss für 10 bar Eingangsdruck ausgelegt sein. 
</t>
  </si>
  <si>
    <t xml:space="preserve">Für alle elektrisch-pneumatisch betätigten Umschaltorgane sind handelsübliche Produkte einzusetzen.
</t>
  </si>
  <si>
    <t xml:space="preserve">Löschwasserbehälter aus Kunststoff mit mindestens 2.000 l nutzbarem Volumen. Der Löschwasserbehälter soll möglichst nicht in den Geräteraum G1/G2 hineinragen, um dort die  Durchlademöglichkeit zu erhalten. Der Überlauf ist über ein Rohr bis unterhalb des Aufbaus zu führen.
</t>
  </si>
  <si>
    <t xml:space="preserve">Pump &amp; Roll-Funktion
</t>
  </si>
  <si>
    <t xml:space="preserve">Bedienung der feuerwehrtechnischen Einrichtungen am Pumpenbedienstand über herstellerspezifisches Bedienfeld mit Darstellung der Informationen über Display und variabel belegte Funktionstasten mit Symbolisierung. Es sind konventionelle Manometeranzeigen für Ausgangs- und Eingangsdruck zu verwenden. Tankfüllstandsanzeigen für Wasser- und Schaumtank können als LCD / LED-Anzeige mit mindestens analoger grafischer Anzeige z.B. LCD / LED-Balken ausgeführt sein. Eine aussagekräftige Beschreibung mit Bildern ist beizulegen.
</t>
  </si>
  <si>
    <t xml:space="preserve">Die Befüllung des Löschwassertanks muss über eine den Regeln des DVGW W 405 B1 entsprechende Verrohrung erfolgen. Der Überlauf muss so dimensioniert sein, dass gewährleistet ist, dass beim Überfüllen des Tanks keine Vermischung des Wassers aus dem Einlauf der Tankfüllanschlüsse und des Tankinhalts erfolgen kann. Die schematische Darstellung des Wasserlaufs bzw. der Verrohrung ist beizulegen.
</t>
  </si>
  <si>
    <t xml:space="preserve">Kommt ein Bedienterminal zur Verwendung, so ist die Position des Terminals, die Programmierung der Bedienebenen sowie die Belegung der direkten Zugriffstasten mit dem AG abzustimmen.  Die direkten Zugriffstasten sollen neben der Pumpenbedienung die Funktionen Motor Start-Stopp, Verkehrswarnanlage und Umfeldbeleuchtung schalten.
</t>
  </si>
  <si>
    <t xml:space="preserve">Entfall der formbeständigen Schnellangriffseinrichtung und der Haspel. Stattdessen ein C-30-Schlauch oder 2x C-15 mit Strahlrohr und Übergangsstück B-C als Schlauchpaket in G6 in einer herausnehmbaren Edelstahlwanne gelagert.
</t>
  </si>
  <si>
    <t xml:space="preserve">Dachkennzeichnung nach DIN 14035 in weiß mit Kennzeichen und Funkrufname
</t>
  </si>
  <si>
    <t xml:space="preserve">Warnmarkierung am Fahrzeugheck durch retroreflektierende Folienbeklebung mit 45°-schrägen, nach außen fallenden Streifen, Farbe rot / weiß.
</t>
  </si>
  <si>
    <t xml:space="preserve">Beklebung, Konturmarkierung in weiß ggfs. rot, gemäß ECE R48, R104 und §53 StVZO, umlaufend am Aufbau und Fahrer-/Mannschaftsraum.
</t>
  </si>
  <si>
    <t xml:space="preserve">Beklebung der Stege des Koffers zwischen den Rollladen mit Folie in Verkehrsrot RAL 3020
</t>
  </si>
  <si>
    <t xml:space="preserve">Stoßfänger, Einstiege und Kotflügel lackiert in RAL 9010 Reinweiß, Einstiege an Fahrer und Beifahrer nach Möglichkeit aus Metall und kein Kunststoff.
</t>
  </si>
  <si>
    <t xml:space="preserve">Fahrerhaus, Kabine, Kabinendach, Adaptionsformteil in Verkehrsrot RAL 3020
</t>
  </si>
  <si>
    <t xml:space="preserve">Kühlergrill unlackiert und unbeklebt
</t>
  </si>
  <si>
    <t xml:space="preserve">Rahmen lackiert in RAL 9000 Schwarz oder ähnlich
</t>
  </si>
  <si>
    <t xml:space="preserve">Felgen in Farbe Silber oder Aluminium Natur
</t>
  </si>
  <si>
    <t xml:space="preserve">Kunststoffteile am Führerhaus dürfen nur nach Absprache unlackiert bleiben
</t>
  </si>
  <si>
    <t xml:space="preserve">Beklebung des Koffers mit Folie in Verkehrsrot RAL 3020
</t>
  </si>
  <si>
    <t xml:space="preserve">Optional: Koffer in Verkehrsrot RAL 3020 lackiert
</t>
  </si>
  <si>
    <t xml:space="preserve">1 Tankfüllanschluss hinten, außerhalb des Aufbaus, mit farbig gekennzeichnetem Blinddeckel und Kupplung, versehen mit Vakuumbrechern.
</t>
  </si>
  <si>
    <t xml:space="preserve">Kofferaufbau mit drei Geräteräumen pro Seite aus Aluminiumprofil- oder Edelstahlbauweise mit Blechverkleidung aus Aluminium oder als Verbundwerkstoffkonstruktion.
</t>
  </si>
  <si>
    <t xml:space="preserve">Der Aufbau hat mit einem Profilsystem so zu erfolgen, dass ein flexibler Umbau der Einbauten mit Verstellen, Einfügen oder Entfernen von Zwischenböden, Schubladen, etc. später ohne großen Aufwand problemlos möglich ist.
</t>
  </si>
  <si>
    <r>
      <t>Gewährleistungspflicht bei jeglicher Rostbildung am Aufbau, nicht nur Durchrostung, für die Dauer vo</t>
    </r>
    <r>
      <rPr>
        <sz val="10"/>
        <rFont val="Arial"/>
        <family val="2"/>
      </rPr>
      <t>n 6 Jahren incl. eventueller einmaliger Mehrkosten oder Kosten für erforderliche Nachbehandlungen oder Kontrollen innerhalb Gewährleistungsfrist</t>
    </r>
    <r>
      <rPr>
        <sz val="10"/>
        <color theme="1"/>
        <rFont val="Arial"/>
        <family val="2"/>
      </rPr>
      <t xml:space="preserve">
</t>
    </r>
  </si>
  <si>
    <t xml:space="preserve">Vordere Geräteräume tiefgezogen
</t>
  </si>
  <si>
    <t xml:space="preserve">Alle Sicherungen der zentralen Verteilung für den Aufbau sind als Automaten auszuführen. Alle Relais, Sicherungen und Bedienelemente der elektrischen Ausrüstung sind eindeutig und dauerhaft zu beschriften. Sie sind in der Bedienungsanleitung für das Fahrzeug und mit Hinweisen für die Fehlersuche zu erläutern.
</t>
  </si>
  <si>
    <t xml:space="preserve">Überwachung der Geräteräume, Aufstiegsleiter, Dachkasten, Auszüge etc. über berührungslose Schalter.
</t>
  </si>
  <si>
    <t xml:space="preserve">Selbstschaltende Geräteraumbeleuchtung in LED-Ausführung mit mindestens drei Lichtleisten (rechts, links und oben) pro Geräteraum. 
</t>
  </si>
  <si>
    <t xml:space="preserve">Ausklappbare Auftritte und/oder Auszüge mit Blinkleuchten und mit rutschfestem Belag oder als Lochblech ausgeführt. Kontrollleuchte im Armaturenbrett
</t>
  </si>
  <si>
    <t xml:space="preserve">Unterflurbeleuchtung durch im Profil eingelassene LED-Leisten
</t>
  </si>
  <si>
    <t xml:space="preserve">Alle Auszüge, Klappen, Schubwände und Schubladen müssen seitlich mit größtmöglicher Fläche mit reflektierendem rot-weißem Band gekennzeichnet werden.
</t>
  </si>
  <si>
    <t xml:space="preserve">Alle Schubkästen sind aus Metall herzustellen und mit Endanschlägen (Auszugssicherungen) zu versehen.
</t>
  </si>
  <si>
    <t xml:space="preserve">Lagerung der Geräte zur Verkehrsabsicherung, ggfs. Handwerkzeug etc. auf je einer Schwenkwand in G1 und G2.
Positionierung der Geräte auf der Schwenkwand nach Absprache mit dem AG.
Hierbei ist jedoch darauf zu achten, dass
- das Ausschwenken und die Arretierung auch bei Verschränkung und Schieflage des Aufbaues möglich ist.
- ein Durchlaufen der Schwenkwand in jeder Aufbaulage konstruktiv verhindert wird.
- die maximale dauerhafte mechanische Belastung der Schwenkwände gewährleistet ist, vor allem bei der Lagerung von schweren Ausrüstungsgegenständen.
</t>
  </si>
  <si>
    <t xml:space="preserve">In den hinteren Traversenkästen bzw. in G5 und G6  soll jeweils 1 B-Schlauch gerollt und ein Verteiler unmittelbar vor dem Pumpenabgang gelagert werden -Schnellangriff Verteiler -. Darüber je ein weiterer B-Schlauch.
</t>
  </si>
  <si>
    <t xml:space="preserve">Verkehrswarneinrichtung in Form von min. vier rechteckigen, gelben LED-Blinkleuchten, betriebsbereit am Heck über GR montiert. Kontrollleuchten und Schalter im Führerhaus und im Pumpenstand integriert. Funktion unabhängig von der Feststellbremse bis ca. 15 km/h.
</t>
  </si>
  <si>
    <t xml:space="preserve">Blaue Kennleuchten als Eckleuchten in LED-Technik im Heck.
</t>
  </si>
  <si>
    <t xml:space="preserve">Aufstiegsleiter zum Dach verriegelt über federbelasteten Druckpunkt, ohne zusätzliche Schnappriegel.
</t>
  </si>
  <si>
    <t xml:space="preserve">Dachfläche beleuchtet, automatisch schaltend beim Aufstieg auf das Dach.
</t>
  </si>
  <si>
    <t xml:space="preserve">Dachkasten längsseitig rechts mit Klappdeckel und Beleuchtung. Der Kasten muss einen rundum geschlossenen, wasser- und staubdichten Kasten mit Boden bilden. Auf dem Dach aufgesetzte Rahmen mit Dichtmittelfuge und Deckel werden nicht akzeptiert. Eine Entwässerung für eindringendes Regenwasser bei offenem Deckel ist vorzusehen.
Versehen mit Gasfederdämpfern und leicht von einer Person zu öffnen und zu schließen.
LED-Innenbeleuchtung automatisch schaltend beim Öffnen.
Mit dauerbeständigen, robusten Verschlüssen (keine Gummiteile an den Verschlüssen), maximal mögliche Länge und Breite unter Berücksichtigung des bei der Bestellung gewählten Kabinentyps und der gewählten Lagerungsvariante für die Leitern. 
</t>
  </si>
  <si>
    <t xml:space="preserve">Lagerung für Steckleiter, 4teilig, 4-LM DIN EN 1147 Bbl 1 auf dem rechten Dachkasten montiert. 
</t>
  </si>
  <si>
    <t xml:space="preserve">Lagerung für Schiebleiter SL3-LM DIN EN 1147 Bbl 1 
</t>
  </si>
  <si>
    <t xml:space="preserve">Lagerung der Kleinlöschgeräte auf Teleskopauszug
</t>
  </si>
  <si>
    <t xml:space="preserve">Stromanschluss 230V für Ladeerhaltung Akkulüfter
</t>
  </si>
  <si>
    <t xml:space="preserve">Aufnahme für zwei EPH Fabrikat Barth
</t>
  </si>
  <si>
    <t xml:space="preserve">Der Mannschaftsraum als Anbau an das FH, im Aufbau oder als separates Modul mit 7 Sitzplätzen ausgeführt. Es soll die größtmögliche Öffnung hergestellt werden.
</t>
  </si>
  <si>
    <t xml:space="preserve">Der Mannschaftsraum ist ab dem serienmäßigen Fahrerhaus in der maximal zulässigen Fahrzeugbreite bis zum Fahrzeugaufbau auszuführen.
</t>
  </si>
  <si>
    <t xml:space="preserve">Bei Notwendigkeit verstärkte Kipphydraulik
</t>
  </si>
  <si>
    <t xml:space="preserve">Das Eindringen von Regen oder Oberflächenwasser muss (auch im verschränkten Zustand) konstruktionsbedingt ausgeschlossen werden. Die Schnittstelle zwischen Fahrerhaus und Mannschaftsraum ist mit dem Fahrgestelllieferanten abzustimmen.
</t>
  </si>
  <si>
    <t xml:space="preserve">Die Tür soll manuell zu öffnen sein und einen Öffnungswinkel von mindestens 85° erreichen.
</t>
  </si>
  <si>
    <t xml:space="preserve">Lagerung der feuerwehrtechnischen Ausrüstungsgegenstände nach DIN 14530
</t>
  </si>
  <si>
    <t xml:space="preserve">Aluminium-, Edelstahl- oder Stahlbauweise mit Blechverkleidung aus Aluminium oder als Verbundwerkstoffkonstruktion 
</t>
  </si>
  <si>
    <t xml:space="preserve">Korrosionsschutz, Hohlraumkonservierung und Unterbodenschutz. Der Korrosionsschutz ist vom Aufbauhersteller am angelieferten Fahrgestell / Fahrerhaus auch für alle dort von ihm vorgenommenen Karosseriearbeiten im Sinne eines Langzeitschutzes zu gewährleisten.
</t>
  </si>
  <si>
    <r>
      <t xml:space="preserve">Zentralverriegelung </t>
    </r>
    <r>
      <rPr>
        <sz val="10"/>
        <rFont val="Arial"/>
        <family val="2"/>
      </rPr>
      <t>über Fahrgestell, Türen gleichschließend</t>
    </r>
    <r>
      <rPr>
        <sz val="10"/>
        <color theme="1"/>
        <rFont val="Arial"/>
        <family val="2"/>
      </rPr>
      <t xml:space="preserve">
</t>
    </r>
  </si>
  <si>
    <t xml:space="preserve">Designblaulichter in LED-Technologie in Dachaufsatz integriert inkl. aller notwendigen Anbauteile um eine formschöne Lösung zu erzielen.
</t>
  </si>
  <si>
    <t xml:space="preserve">Martinhörneranlage, mit Schneeschutzblechen. Position ist vor Montage mit AG abzusprechen!
</t>
  </si>
  <si>
    <t xml:space="preserve">Kommandoanlage und Tonfolgeanlage Hänsch TFA 744  mit zwei abgesetzten Tonfolgelautsprecher Hänsch DKL 804 für Sprachdurchsagen und als alternatives Sondersignal.  Durchsagemöglichkeit mittels Stabmikrofon. Umschaltung Warnsignal Stadt / Land / Martinhorn. Die genaue Position ist mit dem AG abzustimmen.
</t>
  </si>
  <si>
    <t xml:space="preserve">Zwei Frontblitzleuchten in LED-Technik, Fabrikat Hänsch Sputnik oder gleichwertig, mit Prüfzeichen in einer Höhe von ca. 1,2m , mit Anschluss an das Bedienteil der Signalanlage.
</t>
  </si>
  <si>
    <t xml:space="preserve">Alle Leuchten im Aufbau (Geräteraum, Umfeldbeleuchtung, Rückleuchten, Warnleuchten, Begrenzungsleuchten, …) als LED-Leuchten.
</t>
  </si>
  <si>
    <t xml:space="preserve">2 LED-Arbeitsscheinwerfer (dürfen kein Prüfzeichen haben) auf dem Dach, Abstrahlrichtung nach vorne, min. 4.000 lm. Position jeweils zwischen Druckkammerlautsprecher und RKL. Die genaue Position ist mit dem AG abzustimmen.
</t>
  </si>
  <si>
    <t xml:space="preserve">Hauptschalter für Funkgerät. Das Funkgerät muss unmittelbar nach Einschalten der Zündung betriebsbereit sein. Über den Hauptschalter soll das Gerät auch ohne Zündung oder ev. verbautem Batteriehauptschalter in Betrieb genommen werden können. Verzögerte Abschaltung des Funkgerätes über Zündung oder Hauptschalter.
</t>
  </si>
  <si>
    <t xml:space="preserve">Innenbeleuchtung des Mannschaftsraumes durch LED-Leuchtbänder in weiß umschaltbar auf Nachtbetrieb rot. Schaltung der Beleuchtung über Türkontakte, Hauptschalter beim Fahrer und Schalter im Mannschaftsraum ohne, dass an der Lampe umgeschaltet werden muss. 
</t>
  </si>
  <si>
    <t xml:space="preserve">LED-Kartenleselampe, Bauform: Schwanenhals am Gruppenführerplatz
</t>
  </si>
  <si>
    <t xml:space="preserve">Falls kein separates Bedienfeld verwendet wird Anordnung des diskreten Schalter nach Vorgabe bei Baubesprechung
Hauptschalter für Zusatzinnenbeleuchtung
RKL ein/aus
Frontblitzleuchten ein/aus
Heck-LED-Leuchten ein/aus
Dauersignal ein/aus
Hauptschalter für Funkgerät
Umfeldbeleuchtung
Verkehrswarneinrichtung
etc. 
</t>
  </si>
  <si>
    <t xml:space="preserve">Kommt ein Bedienterminal zur Verwendung, so ist die Position des Terminals, die Programmierung der Bedienebenen sowie die Belegung der direkten Zugriffstasten mit dem AG abzustimmen. Die direkten Zugriffstasten sollen mindestens die Funktionen RKL, Frontblitzleuchten, Verkehrswarnanlage, Sondersignal und Umfeldbeleuchtung schalten.
</t>
  </si>
  <si>
    <t xml:space="preserve">Programmierung eines Tasters "Einsatzstelle an". Der Funktionsumfang ist mit dem AG abzustimmen.  
</t>
  </si>
  <si>
    <t xml:space="preserve">Rückfahrwarner abschaltbar, nach erneutem Einlegen des Rückwärtsganges automatisch wiedereinsetzend.
</t>
  </si>
  <si>
    <t xml:space="preserve">360°-Kamera (Bird-view) auf separatem Display dargestellt, manuell jederzeit schaltbar. 
</t>
  </si>
  <si>
    <t xml:space="preserve">Betriebsbereite Montage eines beigestellten Navigations- / Kommunikationssystems Fabrikat Selectric Columbus 
</t>
  </si>
  <si>
    <t xml:space="preserve">Betriebsbereite Montage der beigestellten Fernmeldeeinrichtung Digitalfunk Fabrikat Sepura für Fahrerhaus und 2.Sprechstelle im GR. Bestehend aus S/E-Gerät, HBC, 2. HBC, Auflage mit Halterung, Interface und externer Sicherheitskartenleser. Positionen nach Absprache.
</t>
  </si>
  <si>
    <t xml:space="preserve">Lieferung und Montage aller notwendigen Kabels und Adapter für die Digitalfunk-Montage
</t>
  </si>
  <si>
    <t xml:space="preserve">Lieferung und Montage eines ausreichend dimensionierten Spannungswandlers für die komplette Funkanlage mit mind. 25% Reserve.
</t>
  </si>
  <si>
    <t xml:space="preserve">Lieferung und betriebsbereite Montage eines Mithörlautsprechers für Digitalfunk, Bauweise als Einbaulautsprecher z.B. Visaton im Fahrerhaus.
</t>
  </si>
  <si>
    <t xml:space="preserve">Lieferung und betriebsbereite Montage eines regelbaren Mithörlautsprechers, Bauweise als Einbaulautsprecher z.B. Visaton für digitalen Funkverkehr im Mannschaftsraum.
</t>
  </si>
  <si>
    <t xml:space="preserve">Lieferung und Montage eines regelbaren Mithörlautsprechers für Digitalfunk im GR an der 2.Sprechstelle. Schutzart min. analog IP54, Abschaltend bei geschlossenem GR-Verschluss.
</t>
  </si>
  <si>
    <t xml:space="preserve">Lieferung und Montage Antenne Tetra mit GPS-Fuß für Digitalfunkgerät
</t>
  </si>
  <si>
    <t xml:space="preserve">Lieferung und Montage Antenne GPS für Navigationssystem Selectric Columbus
</t>
  </si>
  <si>
    <t xml:space="preserve">Lieferung und Montage eines ausreichend dimensionierten Ladegerätes zur Ladeerhaltung der Fahrzeugbatterien
</t>
  </si>
  <si>
    <t xml:space="preserve">Fremdstartsteckdose nach NATO-Vorschrift incl. Starthilfekabel aus flexibler Zwillingsleitung 2 × 35 mm² mit einem Stecker VG 96917 F 001 und zwei Polzangen; Länge &gt;= 5 m
</t>
  </si>
  <si>
    <t xml:space="preserve">Energiemanagementsystem mit automatischem Unterspannungsschutz zur Abschaltung von Verbrauchern mit niedriger Priorität bei starker Belastung des Bordnetzes sowie akustischem und optischem Warnsignal bei kritischem Betriebszustand. 
</t>
  </si>
  <si>
    <t xml:space="preserve">Halterung für zwei Feuerwehrhelme an der Trennung zwischen Fahrerhaus und MA-Kabine. Position nach Angabe AG
</t>
  </si>
  <si>
    <t xml:space="preserve">Montage und Anschluss von zwei HfG-Kfz-Ladehalterungen zwischen den Vordersitzen mit Halter für die Handmikrofone 
</t>
  </si>
  <si>
    <t xml:space="preserve">Lieferung, Montage und Anschluss eines Ladegeräts für zwei Adalit L-3000 Winkelleuchten zwischen Fahrer und Beifahrer.
</t>
  </si>
  <si>
    <t xml:space="preserve">Einbau und Lieferung einer Box/Ablage für mind. 3 DIN-A 4-Ordner 80mm breit in Form eines Aluminiumkastens zwischen den Vordersitzen.
</t>
  </si>
  <si>
    <t xml:space="preserve">Halterungen für 3 PA  im Mannschaftsraum gegen Fahrtrichtung. Abstand der Sitze mit PA-Lagerung min. 600mm. Lagerung der PA an den Flaschen, nicht an der Trageplatte. Lagerung einfach anpassbar an Stahl- / Composite-Flaschen oder Doppelpack-PA. Mit klappbarer Rückenlehne wenn PA entnommen.
</t>
  </si>
  <si>
    <t xml:space="preserve">Halterungen für 4 PA im Mannschaftsraum in Fahrtrichtung. Lagerung der PA an den Flaschen, nicht an der Trageplatte. Lagerung einfach anpassbar an Stahl- / Composite-Flaschen oder Doppelpack-PA. Mit klappbarer Rückenlehne wenn PA entnommen.
</t>
  </si>
  <si>
    <t xml:space="preserve">Halterungen für die PA-Bebänderungen des A-Trupps zum leichteren Anlegen der PA 
</t>
  </si>
  <si>
    <t xml:space="preserve">Lieferung, Montage und Anschluss von Ladegeräten für 7 Adalit L-3000 Winkelleuchten im MA-Raum. Position nach Angabe AG.
</t>
  </si>
  <si>
    <t xml:space="preserve">Alle Sitze sind mit Dreipunkt-Automatiksicherheitsgurten mit verlängerten  Gurtpeitschen auszustatten. Die Gurte müssen in Signalfarbe ausgeführt sein und sich deutlich von der PA-Bänderung unterscheiden. Ausführung in pflegeleichtem Material, rutsch- und verschleißfest. Zusätzlich sind Rücklehne und Kopfstützen für alle Sitzplätze vorzusehen. Die Vorderkante der Sitzplätze in der Mannschaftskabine muss beidseitig durchlaufen (kein Versatz in den Sitzreihen).
</t>
  </si>
  <si>
    <t xml:space="preserve">Einbau und Lieferung von stabilen Kleiderhaken für jeden Sitzplatz. Die Festigkeit muss so gewählt werden, dass auch schwere Jacken aufgehängt werden können.
</t>
  </si>
  <si>
    <t xml:space="preserve">Vorzugsweise sind beide Sitzbänke als Alu-Gerätekästen über die ganze Innenbreite mit Leerraum zur Unterbringung eines handelsüblichen 20 x 0,7 l Mineralwasser-Glas-Flaschen Getränkekastens 300 mm x 400 mm auszuführen. Alternativ können auch Einzelsitze Verwendung finden, entsprechende Stauräume sind dann auszuführen, Kunststoffkisten werden nicht akzeptiert. Die Sitzkästen sind zum Boden hin abzudichten.
</t>
  </si>
  <si>
    <t xml:space="preserve">Die Deckel der Sitzbänke (S1 und S2) sind mit einer wirksamen und einfach zu bedienenden Verriegelung zu versehen, die ein unbeabsichtigtes Öffnen wirksam verhindert. Dies gilt sinngemäß auch für alle einzubringenden Lagerungen.
</t>
  </si>
  <si>
    <t xml:space="preserve">Im Mannschaftsraum soll der Boden einteilig, mit einem herausnehmbaren  Kunststoffboden ausgekleidet sein. 
</t>
  </si>
  <si>
    <t xml:space="preserve">Zum sicheren Ein- bzw. Aussteigen, v. a. mit angelegtem PA müssen beidseitig eines jeden Ausstieges ausreichend dimensionierte, gelbe Haltestangen vorhanden sein.
</t>
  </si>
  <si>
    <t xml:space="preserve">Der Ausstieg soll über selbständig abklappende oder ausdrehende Stufen erfolgen. Die Stufenhöhe muss so gewählt sein, dass ein Stolpern unter eingeschränkter Sicht (mit angelegter Atemschutzmaske) verhindert wird. Die Trittstufen sollen ausgeleuchtet sein.
</t>
  </si>
  <si>
    <t xml:space="preserve">Die unterste Stufe soll auf gleicher Höhe wie die Auftritte am Kofferaufbau sein. 
</t>
  </si>
  <si>
    <t xml:space="preserve">Zwei durchgehende Haltestangen an der Decke im Mannschaftsraum 
</t>
  </si>
  <si>
    <t xml:space="preserve">Lagermöglichkeit für 7 Masken im Kunststoffbeutel
</t>
  </si>
  <si>
    <t xml:space="preserve">Lagerschalen für 2 Fluchthauben in einer Umhängetasche
</t>
  </si>
  <si>
    <t xml:space="preserve">Lagerung/Halterung für zwei handelsübliche Boxen mit Infektionsschutzhandschuhen 
</t>
  </si>
  <si>
    <t xml:space="preserve">Mindestens fünf Ablagen für Brillen und persönliche Gegenstände über den Sitzplätzen in Fahrtrichtung
</t>
  </si>
  <si>
    <t xml:space="preserve">Montage und Anschluss von vier HfG-Kfz-Ladehalterungen im Mannschaftsraum mit Haltern für die Handmikrofone
</t>
  </si>
  <si>
    <t xml:space="preserve">Montage und Anschluss zweier WBK-KFZ-Ladehalterungen
</t>
  </si>
  <si>
    <t xml:space="preserve">Lagerung einer Atemschutzüberwachungstafel
</t>
  </si>
  <si>
    <t xml:space="preserve">Erstellen der nationalen Zulassungsdokumentation Deutschland
</t>
  </si>
  <si>
    <t xml:space="preserve">Anlieferung Fahrgestell beim Aufbauhersteller
</t>
  </si>
  <si>
    <t xml:space="preserve">2 Warndreiecke
</t>
  </si>
  <si>
    <t xml:space="preserve">2 Warnleuchten in LED-Ausführung
</t>
  </si>
  <si>
    <t xml:space="preserve">2 Unterlegkeile 
</t>
  </si>
  <si>
    <t xml:space="preserve">Schleuderketten Fabrikat RUD, Roto Grip oder gleichwertig betriebsbereit montiert an der Hinterachse
</t>
  </si>
  <si>
    <t xml:space="preserve">Serienmäßiges, zweiachsiges Frontlenker-Fahrgestell (Linkslenker) neuester Bauart, alle notwendigen Einbauten und Vorbereitungen zum Ausbau nach DIN 14530
Radstand ca. 4.200 mm. Der genaue Radstand ist mit dem Auftragnehmer Los 2 abzuklären.
</t>
  </si>
  <si>
    <t xml:space="preserve">Optimierung des Fahrwerks für größtmögliche Spurtreue und Fahrsicherheit durch Anpassung von Federung und Dämpfung 
</t>
  </si>
  <si>
    <t xml:space="preserve">ZGM 16.000 kg, technisch zulässige Gesamtmasse 16.000 kg
</t>
  </si>
  <si>
    <t xml:space="preserve">Zuschaltbarer Allradantrieb
</t>
  </si>
  <si>
    <t xml:space="preserve">Schaltbare Differentialsperre in Längsrichtung
</t>
  </si>
  <si>
    <t xml:space="preserve">Schaltbare Differentialsperre hinten
</t>
  </si>
  <si>
    <t xml:space="preserve">Hinterachse zwillingsbereift
</t>
  </si>
  <si>
    <t xml:space="preserve">Hinterachse luftgefedert, Möglichkeit der Ansteuerung der Absenkung über einen separaten aufbauseitigen Taster in der Fahrertür
</t>
  </si>
  <si>
    <t xml:space="preserve">Kraftstofftank min. 120 Liter
</t>
  </si>
  <si>
    <t xml:space="preserve">Verbindungseinrichtung als Bolzenkupplung mit einer zulässigen Anhängelast von mindestens 2000 kg gebremst und 1500 kg ungebremst, Stützlast min. 80 kg
</t>
  </si>
  <si>
    <t xml:space="preserve">Anhängersteckdosen 12 / 24 Volt - 13-polig (Adapter zulässig)
</t>
  </si>
  <si>
    <t xml:space="preserve">Dieselmotor EURO VI inkl. Geräuschdämmung. Ausführung als Behördenmotor. Technisches Datenblatt ist beizulegen. Motorleistung min. 235 kW.
</t>
  </si>
  <si>
    <t xml:space="preserve">Eine automatische Regeneration darf im Stand nicht erfolgen. Bei eingelegtem Nebenantrieb (falls vorhanden) darf eine automatische Regeneration nicht erfolgen. Eine automatische Regeneration muss jederzeit unterbrochen werden können. Durch eine automatische Regeneration darf es nicht zur Leistungsreduzierung oder zu Drehzahlschwankungen kommen.
</t>
  </si>
  <si>
    <t xml:space="preserve">Eine manuelle Regeneration muss möglich sein. Sie muss auch vor Erreichen der ersten Warnstufe möglich sein. Eine manuelle Regeneration muss beim Einlegen einer Fahrstufe und/oder des Nebenantriebs automatisch deaktiviert werden. Bei eingelegtem Nebenantrieb (falls vorhanden) darf eine manuelle Regeneration nicht erfolgen. Eine manuelle Regeneration muss jederzeit unterbrochen werden können.
</t>
  </si>
  <si>
    <t xml:space="preserve">Falls ein Additiv (z.B. AdBlue) notwendig ist, so darf es bei einem leeren Additivtank nicht zur Leistungsreduzierung oder Schädigung des Motors kommen.
</t>
  </si>
  <si>
    <t xml:space="preserve">Am Endrohr der Abgasanlage angrenzende Bauteile (Fahrgestell und feuerwehrtechnischer Aufbau) müssen für die thermischen Belastungen bei einer Abgas-Regeneration ausgelegt sein.
</t>
  </si>
  <si>
    <t xml:space="preserve">Der Austausch des Dieselpartikelfilter (DPF) muss ohne großen mechanischen Aufwand (z.B. Demontage von Aufbauteilen) möglich sein.
</t>
  </si>
  <si>
    <t xml:space="preserve">Die unterschiedlichen Betriebszustände der Abgasanlage sind im Fahrerhaus (z.B. Kombiinstrument) anzuzeigen. Anstehende Regenerationsvorgänge sind im Fahrerhaus anzuzeigen. Eine erhöhte Abgastemperatur ist im Fahrerhaus anzuzeigen. Alle aktiven Regenerationsvorgänge, die mit einer erhöhten Abgastemperatur verbunden sind, müssen mittels eines Tasters oder Schalters sperrbar sein (z.B. Einfahrt in einen Gefahrenbereich).
</t>
  </si>
  <si>
    <t xml:space="preserve">Schulung / Einweisung für 4 Angehörige der Feuerwehr auf die Besonderheiten des Fahrgestells und der Abgasanlage.
</t>
  </si>
  <si>
    <t xml:space="preserve">An das Abgasendrohr links vor der Hinterachse muss ein Abgasschlauch gemäß DIN 14572 angeschlossen werden können
</t>
  </si>
  <si>
    <t xml:space="preserve">Wandler-Automatikgetriebe - optimiert auf Beschleunigungsverhalten. Technische Beschreibung ist beizufügen.
</t>
  </si>
  <si>
    <t xml:space="preserve">Nebenabtrieb für Feuerlöschkreiselpumpe, schaltbar vom Führerhaus und vom Pumpenbedienstand. Der Leistungsbetrieb einer Feuerlöschkreiselpumpe muss im Stand dauerhaft möglich sein.
</t>
  </si>
  <si>
    <t xml:space="preserve">Schnellstarteinrichtung für Sonderfahrzeuge
</t>
  </si>
  <si>
    <t xml:space="preserve">Zweikreis-Bremsanlage mit automatischer lastabhängiger Bremskraftregelung an der Vorder- und Hinterradbremse (ohne Zweileitungs-Bremsanschlüsse) -Hilfs- und Feststellbremse durch Federspeicherzylinder
</t>
  </si>
  <si>
    <t xml:space="preserve">Scheibenbremsen an Vorder- und Hinterachse
</t>
  </si>
  <si>
    <t xml:space="preserve">Lufttrockner für Bremsanlage (beheizt) 
</t>
  </si>
  <si>
    <t xml:space="preserve">Elektronisches Bremssystem
</t>
  </si>
  <si>
    <t xml:space="preserve">Bereifung 6-fach mit 3PMSF/Alpine-Symbol.
Reifengröße 
Vorderachse 385/55 R 22,5
Hinterachse 275/70 R 22,5
Last- und Geschwindigkeitsindex passend für feuerwehrtechnischen Aufbau 
</t>
  </si>
  <si>
    <t xml:space="preserve">Angebotene Reifen und Größen VA
</t>
  </si>
  <si>
    <t xml:space="preserve">Angebotene Reifen und Größen HA
</t>
  </si>
  <si>
    <t xml:space="preserve">Fahrerhaus zertifiziert nach ECE R 29-03
</t>
  </si>
  <si>
    <t xml:space="preserve">Fahrersitz luftgefedert, längs- und lehnenverstellbar, 3-Punkt-Automatiksicherheitsgurt
</t>
  </si>
  <si>
    <t xml:space="preserve">Beifahrersitz statisch, längs- und lehnenverstellbar, 3-Punkt-Automatiksicherheitsgurt
</t>
  </si>
  <si>
    <t xml:space="preserve">Rampen-, Front- und Weitwinkelspiegel; soweit möglich, alle in größtmöglicher Ausführung und elektr. heiz- und verstellbar
</t>
  </si>
  <si>
    <t xml:space="preserve">Windschutzscheibe aus Verbundsicherheitsglas
</t>
  </si>
  <si>
    <t xml:space="preserve">Wärmeschutzverglasung
</t>
  </si>
  <si>
    <t xml:space="preserve">Haltegriffe links und rechts (an B-Säule)
</t>
  </si>
  <si>
    <t xml:space="preserve">Haltegriffe links und rechts (an A-Säule)
</t>
  </si>
  <si>
    <t xml:space="preserve">Haltegriffe links und rechts über der Tür
</t>
  </si>
  <si>
    <t xml:space="preserve">Sonnenblenden  für Fahrer und Beifahrer
</t>
  </si>
  <si>
    <t xml:space="preserve">Lenkrad in Höhe und Neigung verstellbar
</t>
  </si>
  <si>
    <t xml:space="preserve">Klimaanlage
</t>
  </si>
  <si>
    <t xml:space="preserve">Einstiegsbeleuchtung für Fahrer und Beifahrer
</t>
  </si>
  <si>
    <t xml:space="preserve">Leseleuchten für Fahrer und Beifahrer
</t>
  </si>
  <si>
    <t xml:space="preserve">Elektrische Fensterheber für Fahrer und Beifahrer
</t>
  </si>
  <si>
    <t xml:space="preserve">Anzeigegerät für
- Öldruck und Öltemperatur
- Uhrzeit und Betriebsstunden
- Luftdruck
- Kraftstoff- und Additivvorrat
- Kühlmitteltemperatur
- Außentemperatur mit Frostwarnung
</t>
  </si>
  <si>
    <t xml:space="preserve">Drehzahlmesser analog
</t>
  </si>
  <si>
    <t xml:space="preserve">Tachograph Simulation Unit (TSU), anstelle Fahrtschreiber (EU-Kontrollgerät)
</t>
  </si>
  <si>
    <t xml:space="preserve">Einfach zu entnehmende Gummifußmatten für  den kompletten Fahrerraum
</t>
  </si>
  <si>
    <t xml:space="preserve">zusätzliche Ablagefächer im Führerhaus
</t>
  </si>
  <si>
    <t xml:space="preserve">Drehstromgenerator, der so ausgelegt sein muss, dass bei Leerlaufdrehzahl eine ausreichende Versorgung sichergestellt wird, auch wenn alle Verbraucher eingeschaltet sind (z. B. Fahrlicht, Blaulicht, Warnblinkleuchten, Arbeitsbeleuchtung). Leistung mindestens 4.000 W
</t>
  </si>
  <si>
    <t xml:space="preserve">Angabe der Leistungsdaten (P, U und I)
</t>
  </si>
  <si>
    <t xml:space="preserve">Elektrische Anlage 24 V, verstärkte, wartungsarme Batterien,
12 V, min. 150 Ah
</t>
  </si>
  <si>
    <t xml:space="preserve">Angabe der Batterie-Kapazität in (Ah)
</t>
  </si>
  <si>
    <t xml:space="preserve">Entfall Wegfahrsperre
</t>
  </si>
  <si>
    <t xml:space="preserve">Fern- / Abblendlicht in LED-Ausführung
</t>
  </si>
  <si>
    <t xml:space="preserve">Automatische Fahrlichtschaltung - ständig Abblendlicht eingeschaltet
</t>
  </si>
  <si>
    <t xml:space="preserve">Tagfahrlicht in LED-Ausführung
</t>
  </si>
  <si>
    <t xml:space="preserve">Paarweise Rückfahrleuchten in LED-Ausführung
</t>
  </si>
  <si>
    <t xml:space="preserve">Nebellicht in LED-Ausführung
</t>
  </si>
  <si>
    <t xml:space="preserve">Markierungs- und Positionsleuchten in LED-Ausführung
</t>
  </si>
  <si>
    <t xml:space="preserve">Kennzeichenbeleuchtung in LED-Ausführung
</t>
  </si>
  <si>
    <t xml:space="preserve">Radio mit FM und DAB+ Empfang
</t>
  </si>
  <si>
    <t xml:space="preserve">Zentralverriegelung für Fahrer- und Beifahrer, auf Mannschaftsraum erweiterbar
</t>
  </si>
  <si>
    <t xml:space="preserve">Vorbereitung Motor Start/Stopp am Rahmenende in Absprache mit Aufbauhersteller
</t>
  </si>
  <si>
    <t xml:space="preserve">Geschwindigkeitsbegrenzung auf ca. 100 km/h einstellen 
</t>
  </si>
  <si>
    <t xml:space="preserve">Tempomat, zum Einstellen einer konstanten bzw. maximalen Fahrgeschwindigkeit und Standdrehzahl
</t>
  </si>
  <si>
    <t xml:space="preserve">Automatischer Blockierverhinderer - ABV (ABS)
</t>
  </si>
  <si>
    <t xml:space="preserve">Fahrdynamikregelung - ESC / ESP
</t>
  </si>
  <si>
    <t xml:space="preserve">Steckdosen im Fahrerhaus, 1 x 12V 2-polig und 1 x USB
</t>
  </si>
  <si>
    <t xml:space="preserve">Funknahentstörung
</t>
  </si>
  <si>
    <t xml:space="preserve">Ausführung der Sicherungen als Sicherungsautomaten
</t>
  </si>
  <si>
    <t xml:space="preserve">Angebotener Typ: 
</t>
  </si>
  <si>
    <t xml:space="preserve">Radstand [mm]: 
</t>
  </si>
  <si>
    <t xml:space="preserve">Leergewicht [kg]: 
</t>
  </si>
  <si>
    <t xml:space="preserve">Angebotene Motorleistung [kW]:
</t>
  </si>
  <si>
    <t xml:space="preserve">Fabr./ Ausführung:  
</t>
  </si>
  <si>
    <t xml:space="preserve">Anzahl Gänge:
</t>
  </si>
  <si>
    <t xml:space="preserve">Alle für eine Zulassung und Abnahme notwendigen Beklebungen sind anzubieten. Erstellen eines Farbgebungsprotokolls nach DIN 14 502 T3 </t>
  </si>
  <si>
    <t>Erfüllbar oder alternative Lösung</t>
  </si>
  <si>
    <t xml:space="preserve">Angebotener Inhalt [l]
</t>
  </si>
  <si>
    <t xml:space="preserve">Lagerung eines Stromerzeugers auf schwenk- und/oder drehbarem Schwerlast-Teleskopauszug. Lieferung und Montage der Ladestromversorgung (BEOS-System mit Temperaturüberwachung) in der Fahrzeughalterung.
</t>
  </si>
  <si>
    <t xml:space="preserve">Festverlegte Stromversorgung 230V/400V innerhalb des Aufbaus, bestehend aus: 
- Stromabnahme vom tragbaren Stromerzeuger mittels 16A 400V CEE Winkelstecker IP 54 und Spiralkabel (auch bei geschlossenem Rollladen verbunden)
- Verteilung nach den gültigen VDE-Regeln, mindestens Schutzart IP 54 innerhalb des Aufbaus auf 2 Doppelsteckdosen. 
- 1 Doppelsteckdose in G3 / Phase L1
- 1 Doppelsteckdose in G4 / Phase L2
Die beiden Steckdosen in G3/G4 dienen dem betriebsfertigen Anschluss (eingesteckt auch während der Fahrt) je einer der beiden 230V-Kabeltrommeln aus Los Beladung. 
</t>
  </si>
  <si>
    <t xml:space="preserve">Lagerung je einer Kabeltrommel rechts und links als Schnellangriff Strom, ständig gesteckt an 230V-Steckdose gespeist von Stromerzeuger. Dafür ist jeweils eine schnell lösbare Zugentlastung für die Befestigung des Kabels der Kabeltrommel am Aufbau vorzusehen. Die Kabeltrommeln müssen nach Lösen der Zugentlastung einfach entnehmbar sein.
</t>
  </si>
  <si>
    <t xml:space="preserve">optional:
1 Druckabgang C, absperrbar vorne und am Pumpenbedienstand, zur Fahrzeugfront bis unter den Stoßfänger
</t>
  </si>
  <si>
    <t xml:space="preserve">Atemschutzgeräte Pressluftatmer Fabrikat MSA
Typ M1 mit folgender Konfiguration: M1-WO-C4-
BSO-DB-TP-AP-GA-SL-IN-J2-KN-LN-MN-NN-DEPN
</t>
  </si>
  <si>
    <t xml:space="preserve">Lungenautomat M1-AE short mit Überdruck-
Schraubanschluss M45x3
</t>
  </si>
  <si>
    <t xml:space="preserve">Vollmaske G1 PF M45x3 mit Überdruck-
Schraubanschluss M45x3
</t>
  </si>
  <si>
    <t xml:space="preserve">Atemluftflasche CFK Druckluftflasche 6,8 l/300 bar, Abströmsicherung, Lebenszeit 30 Jahre, ø163mm, ca. 7,4 kg
</t>
  </si>
  <si>
    <t xml:space="preserve">Druckschlauch D 25-5-KL 1-K Klasse 1,
Farbe: weiß
Fa. Gollmer&amp;Hummel TITAN 3F
</t>
  </si>
  <si>
    <t>lose geliefert</t>
  </si>
  <si>
    <t>4x3 in Korb
2 als Schnellangriffseinrichtung im G6,
2 im Aufbau als Rollschlauch,
16 lose</t>
  </si>
  <si>
    <t>1 je Schnellangriffsverteiler Li / Re,
je 6 auf EPH,
4 im Aufbau als Rollschlauch,
18 lose</t>
  </si>
  <si>
    <t>2 in Aufbau,
 2 lose geleifert</t>
  </si>
  <si>
    <t xml:space="preserve">Rundschlinge aus Polyester, Tragfähigkeit einfach direkt &gt; 4.000 kg, Nutzlänge l1 = 4 m, mit verschiebbarem Kantenschutz Die Schlinge muss über eine dauerhafte Kennzeichnung für DIN/EN-Norm, Tragfähigkeit und Herstellerbezeichnung verfügen.
</t>
  </si>
  <si>
    <t xml:space="preserve">Akku-Belüftungsgerät Fa. Alpina Typ: Valor V20-BL-SP
- Luftleistung nach AMCA (Messvorschrift 240-06): 21.230 m³/h
- Stromversorgung über Milwaukee M18 Akkus (2xM18 Akkus 12 Ah oder 8 Ah) oder Netzstromversorgung 230V.
- Inkl. 2 Akkus Milwaukee M18 12 Ah
</t>
  </si>
  <si>
    <t xml:space="preserve">Akku-Winkelschleifer,
Milwaukee Winkelschleifer 125 M18
Einzelgerät FSAG125XB-0X im Koffer (HD-Box)
ohne Akku, Ladegerät
gelagert im Transportkoffer Standardmaß 60 x 40 cm wie Weber Akku-Säbelsäge 
Weber Rescue Systems Teile Nr.: 1101787
</t>
  </si>
  <si>
    <t xml:space="preserve">Akku-Säbelsäge im Set,
bestehend aus MILWAUKEE Akku-Säbelsäge M18TM FSX, 2x MILWAUKEE High-Output TM Akku 18V 5,5 Ah, Schutzbrille nach EN 166, Holster für Ersatzsägeblätter, Spezial-Säbelsägeblatt-Satz EXTRICATION, Standard-Säbelsägeblatt-Satz DIN, Kunststoffkoffer inkl. Schaumstoffeinlage.
Weber Rescue Systems Teile Nr.: 1102651
</t>
  </si>
  <si>
    <t xml:space="preserve">Akku-Hydraulikaggregat
WEBER Smart-COMPACT XL 
Elektrische Versorgung durch einen Milwaukee M18TM High-OutputTM oder FORGETM Akku
Weber Rescue Systems Teile Nr.: 1103640
</t>
  </si>
  <si>
    <t xml:space="preserve">Tragbarer Stromerzeuger Fa. Eisemann BSKA 9 EV Silent mit Abgasaustritt vorne zur Bedientafel, inkl. Fremdbetankungsset, Ladestromversorgung (System BEOS mit Temperatur-Überwachung), Ladegerät ist Umfang Los „Aufbau“.
</t>
  </si>
  <si>
    <t xml:space="preserve">Ortsveränderliche Fehlerstrom-Schutzeinrichtung (PRCD-S) 230 V, 16 A/0,03 A, zweipolig mit etwa 0,8 m Leitung, Schutzart IP 54 nach DIN EN 60529 (VDE 0470 Teil 1), Steckdose in IP 55 nach DIN EN 60529 (VDE 0470 Teil 1)
</t>
  </si>
  <si>
    <t xml:space="preserve">Leitungsroller DIN EN 61242, Fabrikat GIFAS, kunststoffpulverbeschichtetes Stahlrohrgestell mit Vollgummiwickelkörper, Schutzart IP 54, 50 m Leitung H07RN-F 3G2,5 mit Schutzkontaktstecker DIN 49443. Ausgang 3 Schutzkontaktsteckdosen 230V DIN 49442, druckwasserdicht Schutzart IP 68.
</t>
  </si>
  <si>
    <t xml:space="preserve">Spreizer Weber SP 50 BS SMART-FORCE
18V MILWAUKEE M18TM HIGH-OUTPUTTM Akkutechnologie
Weber Rescue Systems Teile Nr.: 1100143
</t>
  </si>
  <si>
    <t xml:space="preserve">Schneidgerät Weber RSC 190 PLUS SMART-FORCE
18V MILWAUKEE M18TM HIGH-OUTPUTTM Akkutechnologie
Weber Rescue Systems Teile Nr.: 1101550
</t>
  </si>
  <si>
    <t xml:space="preserve">Kettensatz passend für SP 50 BS incl. Transportkasten aus Aluminium
</t>
  </si>
  <si>
    <t xml:space="preserve">Schwelleraufsatz Weber 
Weber Rescue Systems Teile Nr.: 1085337
</t>
  </si>
  <si>
    <t xml:space="preserve">Lastaufnahmesack Weber Load-Pad
Weber Rescue Systems Teile Nr.: 1097045
</t>
  </si>
  <si>
    <t xml:space="preserve">Stab-Pack, Set Fa. Weber
Weber Rescue Systems Teile Nr.: 1052771
</t>
  </si>
  <si>
    <t xml:space="preserve">Stabilisierungssystem STAB-FAST, Fa. Weber
</t>
  </si>
  <si>
    <t xml:space="preserve">Hydraulikschlauch Coax 5m gelb
Weber Rescue Systems Teile Nr.: 1052602
</t>
  </si>
  <si>
    <t xml:space="preserve">Hydraulikschlauch Coax 5m rot
Weber Rescue Systems Teile Nr.: 1052605
</t>
  </si>
  <si>
    <t xml:space="preserve">Teleskop-Rettungszylinder WEBER RZT 2-775
Weber Rescue Systems Teile Nr.: 5931401
</t>
  </si>
  <si>
    <t xml:space="preserve">Teleskop-Rettungszylinder WEBER RZT 2-1500
Weber Rescue Systems Teile Nr.: 1050041
</t>
  </si>
  <si>
    <t xml:space="preserve">Verlängerung für Rettungszylinder  WEBER für RZT 2-600 und RZT 2-775
Weber Rescue Systems Teile Nr.: 3864588
</t>
  </si>
  <si>
    <t xml:space="preserve">Universal-Trennscheibe Technolit KARAT „Multi-Cut“ / 125 mm / Breite: 1,0 mm oder vergleichbar
</t>
  </si>
  <si>
    <t xml:space="preserve">Diamant-Trennscheibe Technolit FLO Turbo W / ø 125 mm / ø-Bohrung: 22,23 mm / Breite: 2,4 mm oder vergleichbar
</t>
  </si>
  <si>
    <t xml:space="preserve">Abgasschlauch passend für Stromerzeuger
</t>
  </si>
  <si>
    <t xml:space="preserve">Rettungssäge Fa. Stihl MS 462 C-M R in Alutransportkiste inkl. Ersatzkette
</t>
  </si>
  <si>
    <t xml:space="preserve">Fäll- und Spaltkeil aus Kunststoff
</t>
  </si>
  <si>
    <t xml:space="preserve">Schäkel ähnlich Form C, Nenngröße 3; Beanspruchung bis 100 kN, verzinkt
</t>
  </si>
  <si>
    <t xml:space="preserve">Bindestrang, 2m lang, 8mm Durchmesser
</t>
  </si>
  <si>
    <t xml:space="preserve">Einreißhaken Teleskopierbar auf 3,20m mit zusätzlicher Verlängerung 2m Fa. Munk
</t>
  </si>
  <si>
    <t xml:space="preserve">Mulde St, aus Stahlblech, feuerverzinkt, mit 2 Klappgriffen, stapelbar
</t>
  </si>
  <si>
    <t xml:space="preserve">Pedalschneider Weber
</t>
  </si>
  <si>
    <t xml:space="preserve">Wärmebildkamera SEEK THERMAL FirePRO™ 300, inkl. LiIon-Akku 3,7 V/1650 mAh, Ladeschale, USB-Ladekabel USB-A/Micro-USB, Nylonschlaufe zur Befestigung der Ladeschale
</t>
  </si>
  <si>
    <t xml:space="preserve">Kombinationsfilter A2B2E2K2P3 Dräger
</t>
  </si>
  <si>
    <t xml:space="preserve">Schutzbrillen mit Klarscheiben, dicht am Auge schließend; über Korrektionsbrille tragbar (bei Säbelsäge gelagert)
</t>
  </si>
  <si>
    <t xml:space="preserve">Schutzhose für Benutzer von handgeführten Kettensägen, Form C, Fabrikat Stihl Größe 52/54 und 56/58
</t>
  </si>
  <si>
    <t xml:space="preserve">Schutzhelm für Benutzer von handgeführten Kettensägen, mit Gesichts- und Gehörschutz entsprechend der Unfallverhütungsvorschriften "Forsten" GUV-V C 51, Fabrikat Stihl 
</t>
  </si>
  <si>
    <t xml:space="preserve">Paar Schutzschuhe S5 HRO mit Schnittschutz Größe:44 und 46 
</t>
  </si>
  <si>
    <t xml:space="preserve">Paar Fünffingerhandschuhe DIN EN 374-1/420 2x Größe 10, 2x Größe 11
</t>
  </si>
  <si>
    <t xml:space="preserve">Leichter Chemikalienschutzanzug PSA-Kategorie III –Typ 3 Größe: 52, 54, 56, 58
</t>
  </si>
  <si>
    <t xml:space="preserve">Atemschutzüberwachungstafel Fabrikat gfd
mit Beleuchtungseinheit und Trageriemen
</t>
  </si>
  <si>
    <t xml:space="preserve">Karton mit mindestens 50 Paar Infektionsschutzhandschuhen Größe L und  XL 
</t>
  </si>
  <si>
    <t xml:space="preserve">Kübelspritze DIN 14405:2016-12 Fa. AWG, inkl. 5 m D-Druckschlauch mit Druckkupplungen Storz D sowie Strahlrohr DK 
</t>
  </si>
  <si>
    <t xml:space="preserve">Feuerlöscher ABC Pulver 6 kg , ohne Kfz-Halterung
Fabrikat: Göckler
</t>
  </si>
  <si>
    <t xml:space="preserve">Feuerlöscher Schaum 6 l, ohne Kfz-Halterung
Fabrikat: Göckler
</t>
  </si>
  <si>
    <t xml:space="preserve">Feuerlöscher CO2 5 kg, ohne Kfz-Halterung 
Fabrikat: Göckler
</t>
  </si>
  <si>
    <t xml:space="preserve">Kombinationsschaumrohr M4/S4-B, 400 l/min, mit Absperrhahn und Manometer, mit B-Festkupplung, Fabrikat AWG
</t>
  </si>
  <si>
    <t xml:space="preserve">Zumischer Z2 mit Feindosierung, mit C-Kupplung, Fabrikat AWG 
</t>
  </si>
  <si>
    <t xml:space="preserve">Zumischer Z4 mit Feindosierung, mit B-Kupplung, Fabrikat AWG 
</t>
  </si>
  <si>
    <t xml:space="preserve">Ansaugschlauch, Ø 19 mm, 1,5 m lang, DIN 14 819. mit D-DS-Kupplung, andere Seite mit ca. 30 cm Edelstahl-Saugrohr, Fabrikat AWG  
</t>
  </si>
  <si>
    <t xml:space="preserve">Ansaugschlauch, Ø 19 mm, 1,5 m lang, DIN 14 819. beidseitig mit D-DS-Kupplung 
</t>
  </si>
  <si>
    <t xml:space="preserve">Schaumpistole Hersteller AWG,
Turbo-Spritze 2000 AWG Venturi S/M 75 C  inkl. 2 Behälter 2l
</t>
  </si>
  <si>
    <t xml:space="preserve">gelagert in Tragecontainer (Umfang Los 1), wasserdicht </t>
  </si>
  <si>
    <t xml:space="preserve">gelagert in Tragecontainer (Umfang Los 1), öldicht </t>
  </si>
  <si>
    <t xml:space="preserve">Satz Motorsäge mit Verbrennungsmotor Motorsäge, Fabrikat Stihl Typ MS391, mit Ersatzkette
</t>
  </si>
  <si>
    <t xml:space="preserve">Saugschlauch A-110-1500-K mit Schnellkupplungsgriffen
</t>
  </si>
  <si>
    <t xml:space="preserve">Saugkorb A mit Schnellkupplungsgriffen, Fabrikat AWG.
</t>
  </si>
  <si>
    <t xml:space="preserve">Saugschutzkorb A (Draht),  Fabrikat AWG
</t>
  </si>
  <si>
    <t xml:space="preserve">Standrohr 2B DN50, Kopf drehbar, Absperrventile, automatische Belüftung zur Vermeidung von Leitungsunterdruck, Ausführung Baden-Württemberg, Fabrikat AWG .
</t>
  </si>
  <si>
    <t xml:space="preserve">Standrohr 2B DN80, Kopf drehbar, Absperrventile, automatische Belüftung zur Vermeidung von Leitungsunterdruck, Fabrikat AWG
</t>
  </si>
  <si>
    <t xml:space="preserve">Standrohrhalter für Standrohr BaWü, Ausführung mit automatisch arretierender Mutter, Fa. Barth
</t>
  </si>
  <si>
    <t xml:space="preserve">Systemtrenner Fa. AWG Typ B-FW
</t>
  </si>
  <si>
    <t xml:space="preserve">Sammelstück A-3B, Fabrikat AWG 
</t>
  </si>
  <si>
    <t xml:space="preserve">Verteiler B-CBC, mit Ventilen und Übergangsstück B/C, Fabrikat AWG
</t>
  </si>
  <si>
    <t xml:space="preserve">Absperrorgan Kugelhahn, beidseitig C-Kupplung, Fabrikat AWG 
</t>
  </si>
  <si>
    <t xml:space="preserve">B-C Übergangsstück, Fabrikat AWG oder gleichwertige Art.
</t>
  </si>
  <si>
    <t xml:space="preserve">C-D Übergangsstück, Fabrikat AWG
</t>
  </si>
  <si>
    <t xml:space="preserve">Mehrzweckstrahlrohr DM, Fa. AWG
</t>
  </si>
  <si>
    <t xml:space="preserve">Mehrzweckstrahlrohr BM, Fa. AWG
</t>
  </si>
  <si>
    <t xml:space="preserve">Stützkrümmer B, Eingang B-Festkupplung, Ausgang B-Storz-Kupplung, drehbar, mit Handgriff, mit Handschutz und Öse
</t>
  </si>
  <si>
    <t xml:space="preserve">Hohlstrahlrohr Fa. Alpina Ultimatic FO6 EN C-Storz, 60-400 l/min, pR 6 bar
</t>
  </si>
  <si>
    <t xml:space="preserve">Mehrzweckleine A 20 K in Leinenbeutel rot
</t>
  </si>
  <si>
    <t xml:space="preserve">Seilschlauchhalter SH 1600 – F mit Karabiner
</t>
  </si>
  <si>
    <t xml:space="preserve">Schlauchbrücken Crocodile, Typ B, für 2 B-Schläuche
</t>
  </si>
  <si>
    <t xml:space="preserve">Schlauchtragekorb C aus Aluminium als Wickelkorb. Hersteller: Öchsle, 1x Schlauchtragekorb inkl. Aluminumaufnahme für Rauchvorhang RSS S 80-140 PRO auf der Vorderseite vom Korb.
</t>
  </si>
  <si>
    <t xml:space="preserve">Korbhalteblech, zum Einhängen des Schlauchwickelkorbs in die Aufstiegsleiter
</t>
  </si>
  <si>
    <t xml:space="preserve">Handkurbel für Schlauchwickelkorb C Fa. Öchsle
</t>
  </si>
  <si>
    <t xml:space="preserve">Mobiler Rauchverschluss Reicks Smoke Stopper  RSS S 80-140 Pro mit Tragetasche mit Alukantenschutz für STK
</t>
  </si>
  <si>
    <t xml:space="preserve">Standrohrlagerung horizontal für Einpersonen-Haspel Hersteller Barth, neuste Ausführung.
Zur Aufnahme von Hydrantenstandrohr DIN 14375, Multifunktions-Hydrantenschlüssel 4in1-Tool, mit Arretierung für B-Kupplung, sowie integriertem Kupplungsschlüssel B
Montage an linker oder rechter EPH ist mit dem Auftraggeber abzustimmen.
</t>
  </si>
  <si>
    <t xml:space="preserve">Warnrollo montiert an Einpersonen-Haspel. Hersteller Barth. Passend zu den gelieferten EPHs
</t>
  </si>
  <si>
    <t xml:space="preserve">Lagerung für Sytemtrenner AWK-B-Fwan EPH
Hersteller: Barth
Montiert an EPH mit montierter Standrohrlagerung
</t>
  </si>
  <si>
    <t xml:space="preserve">Abdeckplane FlexTech für EPH Schlauch
rot, Sicherheitswarnmarkierung weiß/rot mit mikroprismatischer hochreflektierender Folie nach ECE 104, mittig zentriert, V-förmig zulaufend
650mm Breite
Barth Art.Nr. 130753
</t>
  </si>
  <si>
    <r>
      <t>Steckleiter, 4-teilig, 4-LM (Leichtmetall), Fa. Munk 1 Teil A und</t>
    </r>
    <r>
      <rPr>
        <sz val="10"/>
        <color rgb="FFFFFF00"/>
        <rFont val="Arial"/>
        <family val="2"/>
      </rPr>
      <t xml:space="preserve"> </t>
    </r>
    <r>
      <rPr>
        <sz val="10"/>
        <color theme="1"/>
        <rFont val="Arial"/>
        <family val="2"/>
      </rPr>
      <t>3</t>
    </r>
    <r>
      <rPr>
        <strike/>
        <sz val="10"/>
        <color theme="1"/>
        <rFont val="Arial"/>
        <family val="2"/>
      </rPr>
      <t xml:space="preserve"> </t>
    </r>
    <r>
      <rPr>
        <sz val="10"/>
        <color theme="1"/>
        <rFont val="Arial"/>
        <family val="2"/>
      </rPr>
      <t xml:space="preserve">Teile B
</t>
    </r>
  </si>
  <si>
    <t xml:space="preserve">Einsteckteil LME, Fa. Munk
</t>
  </si>
  <si>
    <t xml:space="preserve">Steckleiter-Verbindungsteil LME, Fa. Munk
</t>
  </si>
  <si>
    <t xml:space="preserve">Feuerwehrleine FL 30-KF (mit Karabinerhaken) mit folgender Pos..
</t>
  </si>
  <si>
    <t xml:space="preserve">Kombi-Leinenbeutel, blau, mit reflektierenden
Streifen, Größe 48x14, für Leinen bis 10mm,
Fabrikat: TEE-UU, Typ Leinenbeutel
</t>
  </si>
  <si>
    <t xml:space="preserve">Bandschlinge, endlos, 1,80m lang
</t>
  </si>
  <si>
    <t xml:space="preserve">Sicherheitstrupptasche Fabrikat MSA SL-lang,
Länge der Pneumatik-Leitung 1500 mm,
SingleLine-Pneumatiksystem zum Anschluss an
eine Atemluftflasche, 2 Mitteldruckanschlüsse
(Zweitanschluss) Inkl. Rettungshaube MSA
RespiHood Ohne Atemluftflasche
</t>
  </si>
  <si>
    <t xml:space="preserve">Atemluftflasche 6l, Stahl
</t>
  </si>
  <si>
    <t xml:space="preserve">Sprungpolster SP 16, selbstaufrichtendes Tragegerüst aus beschichtetem Gewebe, Umhüllung aus reißfestem, schwer entflammbarem Material. Lieferung einschließlich Stützgerüst, Anschlussschlauch für Druckluftflasche, Packplane sowie Reparaturmaterial für Boden und Seitenwand, Aufsprungfläche mit schwarzem Kreuz gekennzeichnet. Fabrikat: Vetter
</t>
  </si>
  <si>
    <t xml:space="preserve">Arbeitsdruckluftflasche für Sprungpolster, 6l, Stahl, 300 bar, grau mit grünem Band
</t>
  </si>
  <si>
    <t xml:space="preserve">Krankentrage K
</t>
  </si>
  <si>
    <t xml:space="preserve">Krankenhausdecke in wiederverwendbarer Schutzhülle
</t>
  </si>
  <si>
    <t xml:space="preserve">Tragetuch, waschbar, aus PU-beschichtetem Polyestergewebe mit 8 Trageschlaufen. Farbe rot, (L x B) 2000x700 mm, inkl. 1 Stück Tasche für Rettungstuch aus rotem Polyestergewebe
</t>
  </si>
  <si>
    <t xml:space="preserve">Beleuchtungs-, Signal- und Fernmeldegerät
</t>
  </si>
  <si>
    <t xml:space="preserve">Winkelleuchte Fa. Adalit Model L-3000 mit Akku
300 Lumen, ATEX EX II
Gleichzeitiges Nah- und Distanzlicht, 3 verschiedene Leuchtstärken, Blinklichtfunktion in 5 Intervallstufen. Anzeige der verbleibenden Einsatzzeit minutengenau auf digitalem Display, Meldung bei schwachem Akku 15 min vor dem Abschalten, Selbstprüfmodus, automatischer Auf- und Entlademodus zur Pflege des Akkus. Antistatisch, großer Druckknopfschalter für sehr gute Bedienbarkeit auch mit Handschuhen, Halteclip
</t>
  </si>
  <si>
    <t xml:space="preserve">KFZ Ladegerät für Winkelleuchte Adalit Model L-3000
Fa. Adalit. Passend für 1 Handlampe L-3000
</t>
  </si>
  <si>
    <t xml:space="preserve">Warndreieck nach StVZO
</t>
  </si>
  <si>
    <t xml:space="preserve">Verkehrswarngerät mit beidseitigem Lichtaustritt mit Signalscheibe mit einem Durchmesser von min. 150 mm, sowie Aufschrift "FEUERWEHR"
Fa. TriopanLED-Blitzleuchte TRIOPAN Helios Master, zweiseitig, Feuerwehr. Inklusive Batterieausführung (2x Je Leuchte)
</t>
  </si>
  <si>
    <t xml:space="preserve">Triopan mit Aufschrift "Feuerwehr" Höhe 700 mm, Grundfarbe weiß retroreflektierend
</t>
  </si>
  <si>
    <t xml:space="preserve">Anhaltestab, eine Seite HALT FEUERWEHR auf rotem Grund, andere Seite STRASSE FREI auf grünem Grund, LED, je 4 LEDs + je 9 weiße LEDs zur Beleuchtung der Signalscheibe
Barth Art.Nr.: 221931
mit Batterien
</t>
  </si>
  <si>
    <t xml:space="preserve">Folienabsperrband rot/weiß beidseitig gestreift, Breite: 80 mm / Länge: 500 Meter
</t>
  </si>
  <si>
    <t xml:space="preserve">Flutlichtstrahler, Setolite ALDEBARAN® RAPTOR PRO RP2000 LED
mit integriertem klappbaren Standfuß
</t>
  </si>
  <si>
    <t xml:space="preserve">Beleuchtungsbrücke 600 mm
</t>
  </si>
  <si>
    <t xml:space="preserve">Stativ, auf mindestens 3 500 mm ausziehbar, mit Aufsteckzapfen C nach DIN 14640 mit Sturmverspannung, mit Luftdämpfung
</t>
  </si>
  <si>
    <t xml:space="preserve">Handsprechfunkgerät Fa. Sepura SC2020 inkl. KFZ-Ladegerät
</t>
  </si>
  <si>
    <t xml:space="preserve">Schutzdeckenset Fa. Weber, signalgelbes Schutzdeckenset mit Bereitstellungsplane
Weber Rescue Systems Teile Nr.: 8135517
</t>
  </si>
  <si>
    <t xml:space="preserve">Akku Schlagbohrschrauber SET FPD2 18 V
Weber Rescue Systems Teile Nr.: 1102652
</t>
  </si>
  <si>
    <t xml:space="preserve">Akku Leuchte Weber RESCUELIGHT 18V
mit 2 verbauten LED Scheinwerfern
</t>
  </si>
  <si>
    <t xml:space="preserve">Akku Schnelladegerät für 1 Akku MILWAUKEE M12-18 - 230 V
Weber Rescue Systems Teile Nr.: 1101265
</t>
  </si>
  <si>
    <t xml:space="preserve">Permanentstromversorgung 230V/110V SMART-FORCE
Weber Rescue Systems Teile Nr.: 1099997
</t>
  </si>
  <si>
    <t xml:space="preserve">Transportkasten aus Aluminium mit Formhölzern (Keile, Pfropfen, Bretter), Fa. Dönges oder gleichwertig
</t>
  </si>
  <si>
    <t xml:space="preserve">Absaugvorrichtung für Kraftstoff Fabrikat Reilang RHP 750 DW 
</t>
  </si>
  <si>
    <t xml:space="preserve">NATO-Kanister 20 l aus Stahlblech mit unverlierbarem Verschluss als Auffangbehälter mit Kennzeichnung
</t>
  </si>
  <si>
    <t xml:space="preserve">Hebekissenset Fa. Weber Set 8,0 BAR HLF
inklusive Hebekissen W10, W20, Druckminderer, Doppelsteuerorgan, 2 Füllschläuchen 15m, in Transportkasten
Weber Rescue Systems Teile Nr.: 1088482E
</t>
  </si>
  <si>
    <t xml:space="preserve">Brechwerkzeug-Set (Türöffnung) Fa. Weber, Set aus Halligan-Tool und Spalthammer/Schlagwerkzeug
Weber Rescue Systems Teile Nr.: 1081981
</t>
  </si>
  <si>
    <t xml:space="preserve">Feuerwehraxt FA
</t>
  </si>
  <si>
    <t xml:space="preserve">Werkzeugkasten Elektro in Aluminiumkasten mit Aufschrift "Elektrowerkzeug"
</t>
  </si>
  <si>
    <t xml:space="preserve">Feuerwehrwerkzeugkasten mit Inhalt, Inhalt in konturgefrästen Schaumstoffeinlagen und Lieferung im Alukasten mit Aufschrift "Handwerkzeug"  
</t>
  </si>
  <si>
    <t xml:space="preserve">Werkzeugkasten Verkehrsunfall in Aluminiumkasten mit Aufschrift "Verkehrsunfallkasten"
</t>
  </si>
  <si>
    <t xml:space="preserve">Schornstein-Werkzeugsatz im Aluminiumkasten mit Aufschrift "Schornsteinfegerwerkzeug". Lagerung der Stahlstangen im Dachkasten, alternativ an Leiterentnahmehilfe
</t>
  </si>
  <si>
    <t xml:space="preserve">Axt B 2 SB-A, mit Stiel aus Eschenholz, farblos lackiert
</t>
  </si>
  <si>
    <t xml:space="preserve">Bügelsäge B
</t>
  </si>
  <si>
    <t xml:space="preserve">Spaten, mit CY-Stiel aus Eschenholz
</t>
  </si>
  <si>
    <t xml:space="preserve">Dunghacke mit Stiel, etwa 1400 mm lang
</t>
  </si>
  <si>
    <t xml:space="preserve">Dunggabel mit Stiel, etwa 1 250 mm lang
</t>
  </si>
  <si>
    <t xml:space="preserve">Sandschaufel 250 mit Stiel, 1300 mm lang, in guter Qualität
</t>
  </si>
  <si>
    <t xml:space="preserve">Bolzenschneider (Schneidleistung min. 12 mm)
</t>
  </si>
  <si>
    <t xml:space="preserve">Stechschaufel mit Stiel, 1300 mm lang, in guter Qualität
</t>
  </si>
  <si>
    <t xml:space="preserve">Stoßbesen mit Stiel, etwa 1400 mm lang, in guter Qualität
</t>
  </si>
  <si>
    <t xml:space="preserve">Gasmessgerät Fa. MSA
Altair® 4XR Ex O2 CO H2S.
inkl. Kfz-Ladegerät 12/24 V
</t>
  </si>
  <si>
    <t xml:space="preserve">Sperrwerkzeugkasten DIN 14800-12 — SWK in Alutransportbox
</t>
  </si>
  <si>
    <t xml:space="preserve">Abgasschlauch, 2,5 m lang - passend für Fahrzeug
</t>
  </si>
  <si>
    <t xml:space="preserve">Unterlegkeil 
</t>
  </si>
  <si>
    <t xml:space="preserve">Abschleppseil für 3 500 kg Anhängelast, 5 m lang, mit rotem Warntuch, etwa 200 mm ×200 mm (handelsübliche Ausführung)
</t>
  </si>
  <si>
    <t xml:space="preserve">Weithalskanister, 20l, 275x235x405 mm
als wiederverwendbaren Behälter für Ölbindemittel
</t>
  </si>
  <si>
    <t xml:space="preserve">Reservekraftstoff-Kanister aus Stahlblech mit unverlierbarem Verschluss und flexiblem Auslaufrohr; Inhalt 10 l Kraftstoff für Stromerzeuger, Bauart „halbe Höhe“ des NATO-Kanisters mit Kennzeichnung
</t>
  </si>
  <si>
    <t xml:space="preserve">Reservekraftstoff-Kanister aus Stahlblech mit unverlierbarem Verschluss; Inhalt 20 l Kraftstoff für Stromerzeuger, Bauart NATO-Kanister mit Kennzeichnung aus Fremdbetankungssset Stromerzeuger
</t>
  </si>
  <si>
    <t xml:space="preserve">Dönges Schachtabdeckung, 75 x 75 cm
</t>
  </si>
  <si>
    <t xml:space="preserve">Wasserschieber, Breite 600mm
</t>
  </si>
  <si>
    <t xml:space="preserve">Sichtschutzwand, bedruckt
Zum einfachen und schnellen Aufbau eines Sichtschutzes mithilfe von 2 EPH BARTH
Barth Artikel Nr.: 130722
</t>
  </si>
  <si>
    <t xml:space="preserve">Funktionsweste blau Fa. Barth Art. 310843, mit
Text „Fellbach 2/46“ auf Vorderseite Brust rechts
in klein und Rückseite ganze Breite in groß,
jeweils zweizeilig
</t>
  </si>
  <si>
    <t xml:space="preserve">Mehrzweckzug Z 16 nach DIN 14800-5 MIT ALUBOXEN + ZUBEHÖR.
Hersteller Greifzug oder vergleichbar
</t>
  </si>
  <si>
    <t xml:space="preserve">Warnleuchte (flache Form) nach StVZO
</t>
  </si>
  <si>
    <t xml:space="preserve">Verkehrsleitkegel voll reflektierend, Fa. Nissen, etwa 500 mm hoch
</t>
  </si>
  <si>
    <t xml:space="preserve">Rettungsmesser ResQToolZ, Typ Economy
</t>
  </si>
  <si>
    <t xml:space="preserve">Schiebleiter 3-teilig LM, Fa. Munk
</t>
  </si>
  <si>
    <t xml:space="preserve">Einpersonen-Haspel SCHLAUCH, Haspel und Räder rot RAL 3020, Rahmen weiß RAL 9010. Fahrbare Schlauchhaspel in normaler Ausführung Hersteller: Barth. Aufwickelvorrichtung mit Kurbelgetriebe, einschließlich Handkurbel, Halter für Handkurbel, Kupplungshalter aus Edelstahl mit Klettbandbefestigung, Kurbelgetriebe 1 x links und 1 x rechts montiert.
</t>
  </si>
  <si>
    <t xml:space="preserve">Paar Schachthaken mit Kette, Fa. AWG
</t>
  </si>
  <si>
    <t xml:space="preserve">Tauchpumpe Fa. Spechtenhauser Modell Chiemsee B inkl. abnehmbarer Griffschutz, Flachabsaugkrümmer aus PE-HD mit Kupplung Storz B, Kupplungsschlüssel BC
</t>
  </si>
  <si>
    <t xml:space="preserve">Akku MILWAUKEE M18 High-Output 12,0 Ah
</t>
  </si>
  <si>
    <t>1x lose im Aufbau gelagert
2x lose beigelegt für Gerätehaus</t>
  </si>
  <si>
    <t xml:space="preserve">Druckschlauch B 75-5-KL1-2-K-L2
Farbe: Leuchtgelb
Fa. Gollmer&amp;Hummel TITAN 3F Neon
</t>
  </si>
  <si>
    <t xml:space="preserve">Druckschlauch B 75-20-KL1-2-K-L2
(Klasse 1, Leistungsstufe 2), an beiden Schlauchenden mit der Aufschrift
„WN 20-“lfd.Nr.“/26“ von „WN 20-01/26, WN 20-02/26 … WN 20-36/26“. 
Farbe: Leuchtgelb
Fa. Gollmer&amp;Hummel TITAN 3F Neon
</t>
  </si>
  <si>
    <t xml:space="preserve">Druckschlauch C 42-15-KL1-2-K-L2
(Klasse 1, Leistungsstufe 2), an beiden Schlauchenden mit
der Aufschrift 
„WN 20-“lfd.Nr.“/26“ von „WN 20-37/26, WN 20-38/26 … WN 20-68/26“.
Farbe: Leuchtgelb, die Schläuche müssen zur Bestückung von STK geeignet sein
Fa. Gollmer&amp;Hummel TITAN COMBAT Neon
</t>
  </si>
  <si>
    <r>
      <t>Druckschlauch C 42-</t>
    </r>
    <r>
      <rPr>
        <b/>
        <sz val="10"/>
        <color theme="1"/>
        <rFont val="Arial"/>
        <family val="2"/>
      </rPr>
      <t>30</t>
    </r>
    <r>
      <rPr>
        <sz val="10"/>
        <color theme="1"/>
        <rFont val="Arial"/>
        <family val="2"/>
      </rPr>
      <t xml:space="preserve">-KL1-2-K-L2
(Klasse 1, Leistungsstufe 2), an beiden Schlauchenden mit
der Aufschrift „WN 20-“lfd.Nr.“/26“ von „WN 20-69/26, WN 20-70/26 … WN 20-80/26“., … fortlaufend. Farbe:
Leuchtgelb, die Schläuche müssen zur
Bestückung von STK geeignet sein
Fa. Gollmer&amp;Hummel TITAN COMBAT Neon
</t>
    </r>
  </si>
  <si>
    <t>1x im Aufbau,
2x lose</t>
  </si>
  <si>
    <t>Summe inkl. MwSt.</t>
  </si>
  <si>
    <t xml:space="preserve">Alle nach GSR II notwendigen Assistenzsysteme, soweit möglich, in der abschaltbaren Ausführung:
Reifendrucküberwachungssystem
Totwinkelassistent
Schutz des Fahrzeuges gegen Cyberangriffe
Software-Update- Management-System 
Vorrichtung zum Einbau einer alkoholempfindlichen Wegfahrsperre
Rückfahrassistent
Intelligenter Geschwindigkeitsassistent
Warnsystem bei Müdigkeit und nachlassender. Aufmerksamkeit des Fahrers
Kollisionswarnsystem für Fußgänger und Radfahrer
</t>
  </si>
  <si>
    <t xml:space="preserve">Einspeisung 230 V und Druckluft über eine RettBox One Air Fa. Maréchal. mit automatischem Auswurf. Passende Anschlussleitung mit 8m Anschlussleitung. Montage im Fahrerhaus auf Fahrerseite. Drucklufteinspeisung mit Rückschlagventil. Position vor Montage mit Auftraggeber abzusprechen. Die an verschiedenen Stellen eingebauten Ladegeräte dürfen nur mit anliegender Einspeisespannung oder während laufendem Motor und ausreichender Batteriespannung von &gt;26,55V mit Strom versorgt werden.
</t>
  </si>
  <si>
    <t xml:space="preserve">Optional:
Ausführung als berührungsempfindliches Bildschirm (Touchdisplay). Die Bedienung muss zuverlässig mit Handschuhen und bei nasser Oberfläche funktionieren.
</t>
  </si>
  <si>
    <t xml:space="preserve">Automatische Drehzahlregelung von 2 bar bis Volllast. Signalisierung, wenn Sollwert erreicht ist. Kann Sollwert nicht erreicht werden ist selbsttätig durch eine Sicherheitsschaltung der unter den gegebenen Bedingungen erreichbare Wert, ohne weitere Korrektur durch den Maschinisten, einzupegeln. Signalisierung des Zustands.
</t>
  </si>
  <si>
    <t>MwSt.</t>
  </si>
  <si>
    <t xml:space="preserve">Kombi-Kanister 3l Kraftstoff / 1,5l Kettenschmieröl mit Einfüllsystem für Kettenhaftöl und Kraftstoff
</t>
  </si>
  <si>
    <r>
      <rPr>
        <b/>
        <sz val="12"/>
        <color theme="1"/>
        <rFont val="Arial"/>
        <family val="2"/>
      </rPr>
      <t>Los 1 – Fahrgestell und Aufbau</t>
    </r>
    <r>
      <rPr>
        <b/>
        <sz val="10"/>
        <color theme="1"/>
        <rFont val="Arial"/>
        <family val="2"/>
      </rPr>
      <t xml:space="preserve">
</t>
    </r>
    <r>
      <rPr>
        <sz val="10"/>
        <color theme="1"/>
        <rFont val="Arial"/>
        <family val="2"/>
      </rPr>
      <t xml:space="preserve">Das Angebot für das Fahrgestell hat den nachstehend genannten Anforderungen zu entsprechen.
Der Fahrzeughersteller und der Aufbauhersteller verpflichten sich alle technischen Detailabstimmungen, sowie Schnittstellenbeschreibungen unter Kenntnisnahme des Auftraggebers unaufgefordert ohne Mehrkosten vorzunehmen.
Die Tabellenblätter sind geschützt, es können nur Eingaben in den nicht blau eingefärbten Zellen vorgenommen werden.
Der Bieter hat in der Spalte "Erfüllbar oder alternative Lösung [Ja / Nein / Alternative]" eindeutig anzugeben, ob er die Position in technischer Hinsicht zum angegebenen Preis erfüllen kann oder ob er eine gleichwertige alternative Lösung anbietet, die in der Anlage zu beschreiben ist.
Der Bieter hat in der Spalte "Preis für Option" den Mehr- oder Minderpreis für die optionale Position anzugeben.
</t>
    </r>
  </si>
  <si>
    <t xml:space="preserve">Warnweste, leuchtorange, mit Aufschrift FEUERWEHR
</t>
  </si>
  <si>
    <t xml:space="preserve">Automatisierter externer Defibrillator.
Philips HeartStart HS1,
inclusive Hartschalenkoffer Produktnummer YC,
Notfall-Set Produktnummer 68-PCHAT, sowie 1x Ersatz Elektrodenkassette mit SMART-Pads für Erwachsene Produktnummer M5071A
</t>
  </si>
  <si>
    <t xml:space="preserve">Handelsüblicher Notfallrucksack mit der Grundausstattung zur erweiterten Ersten Hilfe nach DIN 13155. Fabrikat Pax oder gleichwertig. Füllung 25 Jahre haltbar
</t>
  </si>
  <si>
    <t xml:space="preserve">Rettungsbrett Fa. Laerdal BaXstrap Spineboard 40 x 183 x 6,5, inkl., Fixiersystem und Kopffixierung
</t>
  </si>
  <si>
    <t xml:space="preserve">Schleifkorbtrage. Fa. Smartem Carapace Twin mit Fahrgestell Carachasis.
Schnelle und werkzeuglose Montage der beiden Hälften durch verriegelbare Schnellverschlüsse. Wanne mit Griffmulden, leicht zu entnehmende Liegematte, wasch- und desinfizierbar, Ösen zum Einhängen der optionalen Abseilspinne, umlaufendes Seil aus Nylon, verstellbare Fußstütze mit Klettbändern zur Fixierung der Füße. Inkl. 4 Haltegurte mit stabilen Schlössern aus GFK
</t>
  </si>
  <si>
    <t xml:space="preserve">Kupplungsschlüssel ABC, aus Stahl, mit Kältehandschutz
</t>
  </si>
  <si>
    <t xml:space="preserve">Waldbrandpatsche mit Stiel
</t>
  </si>
  <si>
    <t xml:space="preserve">Waldbrandwerkzeug Gorgui V2
</t>
  </si>
  <si>
    <t xml:space="preserve">Kantholz 12 cm x 12 cm x 200cm
</t>
  </si>
  <si>
    <t>DK</t>
  </si>
  <si>
    <t xml:space="preserve">Integrierte Umfeldbeleuchtung mit LED-Technik in lichtstärkster. lieferbarer Ausführung, soll auch als Rangierbeleuchtung dienen und über einen separaten Schalter unabhängig von der Feststellbremse bedient werden können.
</t>
  </si>
  <si>
    <r>
      <t xml:space="preserve">Lichtmast an der Gerätekofferrückseite. Ausführung als pneumatischer Mast mit Notablassventil, ständig elektrisch verbunden. Lichtpunkthöhe min. 5m, Lichtbrücke bestückt mit zwei Scheinwerfern Setolite Aldebaran Hero 3 LED 24V, elektrisch um 360° drehbar und </t>
    </r>
    <r>
      <rPr>
        <sz val="10"/>
        <color theme="1"/>
        <rFont val="Arial"/>
        <family val="2"/>
      </rPr>
      <t xml:space="preserve">neigbar. Kontrollleuchte im Fahrerhaus. Das System soll über eine Spiralkabelfernbedienung und über ein automatisches Anfahren der Lichtbrücke auf den Nullpunkt verfügen (Parkposition). Sind die benachbarte evtl. geöffnete Leiterlagerung bzw. der evtl. geöffnete Dachkasten beim automatischen Ablegen im Bewegungsraum des Lichtmastes, so sind diese zu überwachen und eine Absicherung zu installieren. Beim Einlegen eines Ganges oder dem Öffnen der Feststellbremse soll automatisch die Parkposition angefahren werden.
</t>
    </r>
  </si>
  <si>
    <t>Sonderausrüstung Tunneleinsatz, in Kiste ca. 40 x 60 cm x 30 cm</t>
  </si>
  <si>
    <t>Sonderausrüstung Wechselkleidung, in Kiste ca. 40 x 60 x 60 cm</t>
  </si>
  <si>
    <t xml:space="preserve">optional:
Ein eingebauter Schaummitteltank mit min. 40 l Inhalt. 
- Befüllung über Füllleitung unterhalb des Aufbaus über beigestellte, im FwH gelagerte, externe Fasspumpe mit automatischem Absperrventil bei Erreichen des max. Füllstands.
- Entleerungsleitung über D-Kupplung mit Absperrhahn seitlich rechts und links, so dass ein Betrieb des Zumischers direkt am Abgang möglich ist. Ein Verbindungsschlauch mit beidseitiger D-Kupplung ist Lieferumfang.
- Tankfüllstandsanzeige für den Schaummitteltank
- Ein Überlaufen von Schaummittel während des Befüllvorgangs und Undichtigkeiten des Systems dürfen nicht zur Kontamination des gesamten Pumpenraums führen.
</t>
  </si>
  <si>
    <t xml:space="preserve">Zusätzliches Gewicht für leeren Tank und Installation [kg]
</t>
  </si>
  <si>
    <t xml:space="preserve">Schlüssel für Hydranten
Ausführung Fa. Barth Hydranten-Tool 4in1, Set DIN mit Ergänzung Unterflurhydrant Württemberg. 
</t>
  </si>
  <si>
    <t>Optional:
Falls notwendig Gelenkwellenbremse am Pumpenantrieb</t>
  </si>
  <si>
    <t xml:space="preserve">Fluchthauben MSA RespiHood 10045764 in Tragetasche mit Riemen
</t>
  </si>
  <si>
    <t xml:space="preserve">Schaummittel Sthamex Class A 1% F-15 im 20 l Kanister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</si>
</sst>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43" formatCode="_-* #,##0.00_-;\-* #,##0.00_-;_-* &quot;-&quot;??_-;_-@_-"/>
    <numFmt numFmtId="164" formatCode="_-* #,##0.00\ [$€-407]_-;\-* #,##0.00\ [$€-407]_-;_-* &quot;-&quot;??\ [$€-407]_-;_-@_-"/>
    <numFmt numFmtId="165" formatCode="&quot;1.&quot;#"/>
    <numFmt numFmtId="166" formatCode="&quot;2.&quot;#"/>
    <numFmt numFmtId="167" formatCode="&quot;3.&quot;#"/>
    <numFmt numFmtId="168" formatCode="&quot;4.&quot;#"/>
    <numFmt numFmtId="169" formatCode="&quot;7.&quot;#"/>
    <numFmt numFmtId="170" formatCode="&quot;5.&quot;#"/>
    <numFmt numFmtId="171" formatCode="&quot;6.&quot;#"/>
    <numFmt numFmtId="172" formatCode="_-* #,##0.00\ _€_-;\-* #,##0.00\ _€_-;_-* &quot;-&quot;??\ _€_-;_-@_-"/>
    <numFmt numFmtId="173" formatCode="_-* #,##0\ _€_-;\-* #,##0\ _€_-;_-* &quot;-&quot;??\ _€_-;_-@_-"/>
    <numFmt numFmtId="174" formatCode="&quot;9.&quot;#"/>
    <numFmt numFmtId="175" formatCode="&quot;8.&quot;#"/>
    <numFmt numFmtId="176" formatCode="&quot;11.&quot;#"/>
    <numFmt numFmtId="177" formatCode="&quot;10.&quot;#"/>
  </numFmts>
  <fonts count="2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color theme="1"/>
      <name val="Arial"/>
      <family val="2"/>
    </font>
    <font>
      <b/>
      <sz val="8"/>
      <color theme="1"/>
      <name val="Arial"/>
      <family val="2"/>
    </font>
    <font>
      <sz val="10"/>
      <name val="Arial"/>
      <family val="2"/>
    </font>
    <font>
      <sz val="6"/>
      <color theme="1"/>
      <name val="Arial"/>
      <family val="2"/>
    </font>
    <font>
      <b/>
      <sz val="12"/>
      <color theme="1"/>
      <name val="Arial"/>
      <family val="2"/>
    </font>
    <font>
      <sz val="12"/>
      <color theme="1"/>
      <name val="Arial"/>
      <family val="2"/>
    </font>
    <font>
      <b/>
      <sz val="13.5"/>
      <color theme="1"/>
      <name val="Calibri"/>
      <family val="2"/>
      <scheme val="minor"/>
    </font>
    <font>
      <sz val="10"/>
      <color rgb="FFFFFF00"/>
      <name val="Arial"/>
      <family val="2"/>
    </font>
    <font>
      <strike/>
      <sz val="10"/>
      <color theme="1"/>
      <name val="Arial"/>
      <family val="2"/>
    </font>
    <font>
      <sz val="11"/>
      <color theme="0"/>
      <name val="Calibri"/>
      <family val="2"/>
      <scheme val="minor"/>
    </font>
    <font>
      <sz val="11"/>
      <color rgb="FF9C6500"/>
      <name val="Calibri"/>
      <family val="2"/>
      <scheme val="minor"/>
    </font>
    <font>
      <b/>
      <sz val="16"/>
      <color theme="0"/>
      <name val="Calibri"/>
      <family val="2"/>
      <scheme val="minor"/>
    </font>
    <font>
      <sz val="11"/>
      <color rgb="FF9C0006"/>
      <name val="Calibri"/>
      <family val="2"/>
      <scheme val="minor"/>
    </font>
    <font>
      <sz val="11"/>
      <color rgb="FF006100"/>
      <name val="Calibri"/>
      <family val="2"/>
      <scheme val="minor"/>
    </font>
    <font>
      <sz val="7"/>
      <color theme="1"/>
      <name val="Arial"/>
      <family val="2"/>
    </font>
    <font>
      <sz val="11"/>
      <color theme="0"/>
      <name val="Arial"/>
      <family val="2"/>
    </font>
  </fonts>
  <fills count="20">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9" tint="0.79998168889431442"/>
        <bgColor indexed="65"/>
      </patternFill>
    </fill>
    <fill>
      <gradientFill degree="180">
        <stop position="0">
          <color theme="0"/>
        </stop>
        <stop position="1">
          <color rgb="FF0070C0"/>
        </stop>
      </gradient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9"/>
      </patternFill>
    </fill>
    <fill>
      <patternFill patternType="solid">
        <fgColor theme="9" tint="0.59999389629810485"/>
        <bgColor indexed="65"/>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861">
    <xf numFmtId="0" fontId="0" fillId="0" borderId="0"/>
    <xf numFmtId="172"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13" fillId="9" borderId="0" applyNumberFormat="0" applyBorder="0" applyAlignment="0" applyProtection="0"/>
    <xf numFmtId="44" fontId="6" fillId="0" borderId="0" applyFont="0" applyFill="0" applyBorder="0" applyAlignment="0" applyProtection="0"/>
    <xf numFmtId="0" fontId="15" fillId="13" borderId="0"/>
    <xf numFmtId="0" fontId="14" fillId="8" borderId="0" applyNumberFormat="0" applyBorder="0" applyAlignment="0" applyProtection="0"/>
    <xf numFmtId="0" fontId="1" fillId="0" borderId="0"/>
    <xf numFmtId="0" fontId="6" fillId="0" borderId="0"/>
    <xf numFmtId="0" fontId="16" fillId="7" borderId="0" applyNumberFormat="0" applyBorder="0" applyAlignment="0" applyProtection="0"/>
    <xf numFmtId="44" fontId="6" fillId="0" borderId="0" applyFont="0" applyFill="0" applyBorder="0" applyAlignment="0" applyProtection="0"/>
    <xf numFmtId="0" fontId="1" fillId="0" borderId="0"/>
    <xf numFmtId="44" fontId="6" fillId="0" borderId="0" applyFont="0" applyFill="0" applyBorder="0" applyAlignment="0" applyProtection="0"/>
    <xf numFmtId="0" fontId="17" fillId="6" borderId="0" applyNumberFormat="0" applyBorder="0" applyAlignment="0" applyProtection="0"/>
    <xf numFmtId="0" fontId="1" fillId="0" borderId="0"/>
    <xf numFmtId="44"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172" fontId="6" fillId="0" borderId="0" applyFont="0" applyFill="0" applyBorder="0" applyAlignment="0" applyProtection="0"/>
    <xf numFmtId="9" fontId="6" fillId="0" borderId="0" applyFont="0" applyFill="0" applyBorder="0" applyAlignment="0" applyProtection="0"/>
    <xf numFmtId="0" fontId="13" fillId="1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5" borderId="0" applyNumberFormat="0" applyBorder="0" applyAlignment="0" applyProtection="0"/>
    <xf numFmtId="44" fontId="6" fillId="0" borderId="0" applyFont="0" applyFill="0" applyBorder="0" applyAlignment="0" applyProtection="0"/>
    <xf numFmtId="0" fontId="1" fillId="12" borderId="0" applyNumberFormat="0" applyBorder="0" applyAlignment="0" applyProtection="0"/>
    <xf numFmtId="44" fontId="1"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172" fontId="6" fillId="0" borderId="0" applyFont="0" applyFill="0" applyBorder="0" applyAlignment="0" applyProtection="0"/>
    <xf numFmtId="0" fontId="1" fillId="10" borderId="0" applyNumberFormat="0" applyBorder="0" applyAlignment="0" applyProtection="0"/>
    <xf numFmtId="0" fontId="1" fillId="16" borderId="0" applyNumberFormat="0" applyBorder="0" applyAlignment="0" applyProtection="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172"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0" fontId="13" fillId="18" borderId="0" applyNumberFormat="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172"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6" fillId="0" borderId="0"/>
    <xf numFmtId="0" fontId="1" fillId="16" borderId="0" applyNumberFormat="0" applyBorder="0" applyAlignment="0" applyProtection="0"/>
    <xf numFmtId="43"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43"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43"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43"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172"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172"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6" fillId="0" borderId="0" applyFont="0" applyFill="0" applyBorder="0" applyAlignment="0" applyProtection="0"/>
    <xf numFmtId="0" fontId="1" fillId="0" borderId="0"/>
    <xf numFmtId="172"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6"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172"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 fillId="16" borderId="0" applyNumberFormat="0" applyBorder="0" applyAlignment="0" applyProtection="0"/>
    <xf numFmtId="43"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43"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43"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43"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172"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 fillId="0" borderId="0"/>
    <xf numFmtId="44" fontId="6" fillId="0" borderId="0" applyFont="0" applyFill="0" applyBorder="0" applyAlignment="0" applyProtection="0"/>
    <xf numFmtId="0" fontId="1" fillId="0" borderId="0"/>
    <xf numFmtId="172"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172"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172" fontId="6" fillId="0" borderId="0" applyFont="0" applyFill="0" applyBorder="0" applyAlignment="0" applyProtection="0"/>
    <xf numFmtId="0" fontId="1" fillId="16" borderId="0" applyNumberFormat="0" applyBorder="0" applyAlignment="0" applyProtection="0"/>
    <xf numFmtId="0" fontId="1" fillId="15" borderId="0" applyNumberFormat="0" applyBorder="0" applyAlignment="0" applyProtection="0"/>
    <xf numFmtId="172" fontId="6"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6"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172"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0" borderId="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6" borderId="0" applyNumberFormat="0" applyBorder="0" applyAlignment="0" applyProtection="0"/>
    <xf numFmtId="0" fontId="1" fillId="0" borderId="0"/>
    <xf numFmtId="0" fontId="1" fillId="16"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172"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6" fillId="0" borderId="0"/>
    <xf numFmtId="44" fontId="1" fillId="0" borderId="0" applyFont="0" applyFill="0" applyBorder="0" applyAlignment="0" applyProtection="0"/>
    <xf numFmtId="0" fontId="1" fillId="19" borderId="0" applyNumberFormat="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13" fillId="1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9"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3" fillId="17"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9" fillId="18"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cellStyleXfs>
  <cellXfs count="104">
    <xf numFmtId="0" fontId="0" fillId="0" borderId="0" xfId="0"/>
    <xf numFmtId="0" fontId="2" fillId="0" borderId="0" xfId="0" applyFont="1" applyAlignment="1">
      <alignment wrapText="1"/>
    </xf>
    <xf numFmtId="0" fontId="2" fillId="0" borderId="0" xfId="0" applyFont="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top" wrapText="1"/>
    </xf>
    <xf numFmtId="44" fontId="4" fillId="2" borderId="2" xfId="2"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49" fontId="4" fillId="2" borderId="2" xfId="0" applyNumberFormat="1" applyFont="1" applyFill="1" applyBorder="1" applyAlignment="1">
      <alignment horizontal="center" vertical="top" wrapText="1"/>
    </xf>
    <xf numFmtId="0" fontId="4" fillId="0" borderId="0" xfId="0" applyFont="1" applyAlignment="1">
      <alignment vertical="top" wrapText="1"/>
    </xf>
    <xf numFmtId="0" fontId="2" fillId="3" borderId="2" xfId="0" applyFont="1" applyFill="1" applyBorder="1" applyAlignment="1">
      <alignment horizontal="left" vertical="top" wrapText="1"/>
    </xf>
    <xf numFmtId="0" fontId="3" fillId="3" borderId="2" xfId="0" applyFont="1" applyFill="1" applyBorder="1" applyAlignment="1">
      <alignment vertical="top" wrapText="1"/>
    </xf>
    <xf numFmtId="0" fontId="4" fillId="3" borderId="2" xfId="0" applyFont="1" applyFill="1" applyBorder="1" applyAlignment="1">
      <alignment horizontal="center" vertical="top" wrapText="1"/>
    </xf>
    <xf numFmtId="44" fontId="4" fillId="3" borderId="2" xfId="2" applyFont="1" applyFill="1" applyBorder="1" applyAlignment="1">
      <alignment horizontal="center" vertical="top" wrapText="1"/>
    </xf>
    <xf numFmtId="164" fontId="4" fillId="3" borderId="2" xfId="0" applyNumberFormat="1" applyFont="1" applyFill="1" applyBorder="1" applyAlignment="1">
      <alignment horizontal="center" vertical="top" wrapText="1"/>
    </xf>
    <xf numFmtId="49" fontId="4" fillId="3" borderId="2" xfId="0" applyNumberFormat="1" applyFont="1" applyFill="1" applyBorder="1" applyAlignment="1">
      <alignment horizontal="center" vertical="top" wrapText="1"/>
    </xf>
    <xf numFmtId="0" fontId="2" fillId="2" borderId="2" xfId="0" applyFont="1" applyFill="1" applyBorder="1" applyAlignment="1">
      <alignment vertical="top" wrapText="1"/>
    </xf>
    <xf numFmtId="0" fontId="4" fillId="0" borderId="2" xfId="0" applyFont="1" applyBorder="1" applyAlignment="1" applyProtection="1">
      <alignment horizontal="center" vertical="top" wrapText="1"/>
      <protection locked="0"/>
    </xf>
    <xf numFmtId="44" fontId="2" fillId="0" borderId="2" xfId="2" applyFont="1" applyBorder="1" applyAlignment="1" applyProtection="1">
      <alignment horizontal="center" vertical="top" wrapText="1"/>
      <protection locked="0"/>
    </xf>
    <xf numFmtId="164" fontId="2" fillId="0" borderId="2" xfId="0" applyNumberFormat="1" applyFont="1" applyBorder="1" applyAlignment="1" applyProtection="1">
      <alignment horizontal="center" vertical="top" wrapText="1"/>
      <protection locked="0"/>
    </xf>
    <xf numFmtId="49" fontId="4" fillId="0" borderId="2" xfId="0" applyNumberFormat="1" applyFont="1" applyBorder="1" applyAlignment="1" applyProtection="1">
      <alignment horizontal="center" vertical="top" wrapText="1"/>
      <protection locked="0"/>
    </xf>
    <xf numFmtId="0" fontId="2" fillId="2" borderId="2" xfId="0" applyFont="1" applyFill="1" applyBorder="1" applyAlignment="1">
      <alignment horizontal="right" vertical="top" wrapText="1"/>
    </xf>
    <xf numFmtId="165" fontId="2" fillId="2" borderId="2" xfId="0" applyNumberFormat="1" applyFont="1" applyFill="1" applyBorder="1" applyAlignment="1">
      <alignment horizontal="left" vertical="top" wrapText="1"/>
    </xf>
    <xf numFmtId="166" fontId="2" fillId="2" borderId="2" xfId="0" applyNumberFormat="1" applyFont="1" applyFill="1" applyBorder="1" applyAlignment="1">
      <alignment horizontal="left" vertical="top" wrapText="1"/>
    </xf>
    <xf numFmtId="167" fontId="2" fillId="2" borderId="2" xfId="0" applyNumberFormat="1" applyFont="1" applyFill="1" applyBorder="1" applyAlignment="1">
      <alignment horizontal="left" vertical="top" wrapText="1"/>
    </xf>
    <xf numFmtId="168" fontId="2" fillId="2" borderId="2" xfId="0" applyNumberFormat="1" applyFont="1" applyFill="1" applyBorder="1" applyAlignment="1">
      <alignment horizontal="left" vertical="top" wrapText="1"/>
    </xf>
    <xf numFmtId="169" fontId="2" fillId="2" borderId="2" xfId="0" applyNumberFormat="1" applyFont="1" applyFill="1" applyBorder="1" applyAlignment="1">
      <alignment horizontal="left" vertical="top" wrapText="1"/>
    </xf>
    <xf numFmtId="164" fontId="2" fillId="2" borderId="9" xfId="0" applyNumberFormat="1" applyFont="1" applyFill="1" applyBorder="1" applyAlignment="1">
      <alignment horizontal="center" vertical="top" wrapText="1"/>
    </xf>
    <xf numFmtId="170" fontId="2" fillId="2" borderId="2" xfId="0" applyNumberFormat="1" applyFont="1" applyFill="1" applyBorder="1" applyAlignment="1">
      <alignment horizontal="left" vertical="top" wrapText="1"/>
    </xf>
    <xf numFmtId="171" fontId="2" fillId="2" borderId="2" xfId="0" applyNumberFormat="1" applyFont="1" applyFill="1" applyBorder="1" applyAlignment="1">
      <alignment horizontal="left" vertical="top" wrapText="1"/>
    </xf>
    <xf numFmtId="49" fontId="4" fillId="4" borderId="2" xfId="0" applyNumberFormat="1" applyFont="1" applyFill="1" applyBorder="1" applyAlignment="1" applyProtection="1">
      <alignment horizontal="center" vertical="top" wrapText="1"/>
      <protection locked="0"/>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top" wrapText="1"/>
    </xf>
    <xf numFmtId="44" fontId="2" fillId="2" borderId="2" xfId="2" applyFont="1" applyFill="1" applyBorder="1" applyAlignment="1">
      <alignment horizontal="center" vertical="top" wrapText="1"/>
    </xf>
    <xf numFmtId="164" fontId="2" fillId="2" borderId="2" xfId="0" applyNumberFormat="1" applyFont="1" applyFill="1" applyBorder="1" applyAlignment="1">
      <alignment horizontal="center" vertical="top" wrapText="1"/>
    </xf>
    <xf numFmtId="9" fontId="2" fillId="0" borderId="2" xfId="3" applyFont="1" applyFill="1" applyBorder="1" applyAlignment="1" applyProtection="1">
      <alignment horizontal="center" vertical="top" wrapText="1"/>
      <protection locked="0"/>
    </xf>
    <xf numFmtId="9" fontId="2" fillId="2" borderId="2" xfId="3" applyFont="1" applyFill="1" applyBorder="1" applyAlignment="1">
      <alignment horizontal="center" vertical="top" wrapText="1"/>
    </xf>
    <xf numFmtId="0" fontId="3" fillId="2" borderId="2" xfId="0" applyFont="1" applyFill="1" applyBorder="1" applyAlignment="1">
      <alignment vertical="top" wrapText="1"/>
    </xf>
    <xf numFmtId="0" fontId="3" fillId="2" borderId="2" xfId="0" applyFont="1" applyFill="1" applyBorder="1" applyAlignment="1">
      <alignment horizontal="center" vertical="top" wrapText="1"/>
    </xf>
    <xf numFmtId="44" fontId="3" fillId="2" borderId="2" xfId="2"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49" fontId="5" fillId="2" borderId="2" xfId="0" applyNumberFormat="1" applyFont="1" applyFill="1" applyBorder="1" applyAlignment="1">
      <alignment horizontal="center" vertical="top" wrapText="1"/>
    </xf>
    <xf numFmtId="44" fontId="4" fillId="2" borderId="2" xfId="2" applyFont="1" applyFill="1" applyBorder="1" applyAlignment="1" applyProtection="1">
      <alignment horizontal="left" vertical="top" wrapText="1"/>
    </xf>
    <xf numFmtId="173" fontId="2" fillId="0" borderId="2" xfId="1" applyNumberFormat="1" applyFont="1" applyFill="1" applyBorder="1" applyAlignment="1" applyProtection="1">
      <alignment horizontal="center" vertical="top" wrapText="1"/>
      <protection locked="0"/>
    </xf>
    <xf numFmtId="44" fontId="2" fillId="2" borderId="2" xfId="2" applyFont="1" applyFill="1" applyBorder="1" applyAlignment="1" applyProtection="1">
      <alignment horizontal="left" vertical="top" wrapText="1"/>
    </xf>
    <xf numFmtId="44" fontId="4" fillId="2" borderId="2" xfId="2" applyFont="1" applyFill="1" applyBorder="1" applyAlignment="1" applyProtection="1">
      <alignment horizontal="left" vertical="top"/>
    </xf>
    <xf numFmtId="0" fontId="2" fillId="0" borderId="0" xfId="0" applyFont="1" applyAlignment="1">
      <alignment vertical="top" wrapText="1"/>
    </xf>
    <xf numFmtId="0" fontId="2" fillId="0" borderId="0" xfId="0" applyFont="1" applyAlignment="1">
      <alignment horizontal="center" vertical="top" wrapText="1"/>
    </xf>
    <xf numFmtId="44" fontId="2" fillId="0" borderId="0" xfId="2" applyFont="1" applyAlignment="1">
      <alignment horizontal="center" vertical="top" wrapText="1"/>
    </xf>
    <xf numFmtId="164" fontId="2" fillId="0" borderId="0" xfId="0" applyNumberFormat="1" applyFont="1" applyAlignment="1">
      <alignment horizontal="center" vertical="top" wrapText="1"/>
    </xf>
    <xf numFmtId="49" fontId="4" fillId="0" borderId="0" xfId="0" applyNumberFormat="1" applyFont="1" applyAlignment="1">
      <alignment horizontal="center" vertical="top" wrapText="1"/>
    </xf>
    <xf numFmtId="0" fontId="3" fillId="2" borderId="2" xfId="0" applyFont="1" applyFill="1" applyBorder="1" applyAlignment="1">
      <alignment horizontal="left" vertical="top" wrapText="1"/>
    </xf>
    <xf numFmtId="0" fontId="6" fillId="2" borderId="2" xfId="0" applyFont="1" applyFill="1" applyBorder="1" applyAlignment="1">
      <alignment vertical="top" wrapText="1"/>
    </xf>
    <xf numFmtId="0" fontId="7" fillId="0" borderId="0" xfId="0" applyFont="1" applyAlignment="1">
      <alignment horizontal="center" vertical="top" wrapText="1"/>
    </xf>
    <xf numFmtId="44" fontId="4" fillId="2" borderId="2" xfId="2" applyFont="1" applyFill="1" applyBorder="1" applyAlignment="1">
      <alignment horizontal="left" vertical="top"/>
    </xf>
    <xf numFmtId="44" fontId="2" fillId="2" borderId="2" xfId="2" applyFont="1" applyFill="1" applyBorder="1" applyAlignment="1">
      <alignment horizontal="left" vertical="top" wrapText="1"/>
    </xf>
    <xf numFmtId="44" fontId="4" fillId="2" borderId="2" xfId="2" applyFont="1" applyFill="1" applyBorder="1" applyAlignment="1">
      <alignment horizontal="left" vertical="top" wrapText="1"/>
    </xf>
    <xf numFmtId="9" fontId="2" fillId="0" borderId="2" xfId="3" applyFont="1" applyBorder="1" applyAlignment="1" applyProtection="1">
      <alignment horizontal="center" vertical="top" wrapText="1"/>
      <protection locked="0"/>
    </xf>
    <xf numFmtId="174" fontId="2" fillId="2" borderId="2" xfId="0" applyNumberFormat="1" applyFont="1" applyFill="1" applyBorder="1" applyAlignment="1">
      <alignment horizontal="left" vertical="top" wrapText="1"/>
    </xf>
    <xf numFmtId="164" fontId="4" fillId="0" borderId="2" xfId="0" applyNumberFormat="1" applyFont="1" applyBorder="1" applyAlignment="1" applyProtection="1">
      <alignment horizontal="center" vertical="top" wrapText="1"/>
      <protection locked="0"/>
    </xf>
    <xf numFmtId="0" fontId="7" fillId="2" borderId="2" xfId="0" applyFont="1" applyFill="1" applyBorder="1" applyAlignment="1">
      <alignment horizontal="center" vertical="top" wrapText="1"/>
    </xf>
    <xf numFmtId="175" fontId="2" fillId="2" borderId="2" xfId="0" applyNumberFormat="1" applyFont="1" applyFill="1" applyBorder="1" applyAlignment="1">
      <alignment horizontal="left" vertical="top" wrapText="1"/>
    </xf>
    <xf numFmtId="49" fontId="4" fillId="5" borderId="8" xfId="0" applyNumberFormat="1" applyFont="1" applyFill="1" applyBorder="1" applyAlignment="1">
      <alignment horizontal="center" vertical="top" wrapText="1"/>
    </xf>
    <xf numFmtId="44" fontId="4" fillId="5" borderId="8" xfId="2" applyFont="1" applyFill="1" applyBorder="1" applyAlignment="1" applyProtection="1">
      <alignment horizontal="center" vertical="top" wrapText="1"/>
    </xf>
    <xf numFmtId="164" fontId="4" fillId="5" borderId="8" xfId="0" applyNumberFormat="1" applyFont="1" applyFill="1" applyBorder="1" applyAlignment="1">
      <alignment horizontal="center" vertical="top" wrapText="1"/>
    </xf>
    <xf numFmtId="0" fontId="4" fillId="5" borderId="8" xfId="0" applyFont="1" applyFill="1" applyBorder="1" applyAlignment="1">
      <alignment vertical="top" wrapText="1"/>
    </xf>
    <xf numFmtId="0" fontId="4" fillId="5" borderId="8" xfId="0" applyFont="1" applyFill="1" applyBorder="1" applyAlignment="1">
      <alignment horizontal="left" vertical="top" wrapText="1"/>
    </xf>
    <xf numFmtId="0" fontId="0" fillId="0" borderId="0" xfId="0" applyAlignment="1">
      <alignment vertical="top"/>
    </xf>
    <xf numFmtId="14" fontId="0" fillId="0" borderId="2" xfId="0" applyNumberFormat="1" applyBorder="1" applyProtection="1">
      <protection locked="0"/>
    </xf>
    <xf numFmtId="0" fontId="0" fillId="0" borderId="2" xfId="0" applyBorder="1" applyProtection="1">
      <protection locked="0"/>
    </xf>
    <xf numFmtId="0" fontId="0" fillId="0" borderId="0" xfId="0" applyAlignment="1">
      <alignmen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173" fontId="2" fillId="0" borderId="2" xfId="1" applyNumberFormat="1" applyFont="1" applyBorder="1" applyAlignment="1" applyProtection="1">
      <alignment horizontal="center" vertical="top" wrapText="1"/>
      <protection locked="0"/>
    </xf>
    <xf numFmtId="176" fontId="2" fillId="2" borderId="2" xfId="0" applyNumberFormat="1" applyFont="1" applyFill="1" applyBorder="1" applyAlignment="1">
      <alignment horizontal="left" vertical="top" wrapText="1"/>
    </xf>
    <xf numFmtId="177" fontId="2" fillId="2" borderId="2" xfId="0" applyNumberFormat="1" applyFont="1" applyFill="1" applyBorder="1" applyAlignment="1">
      <alignment horizontal="left" vertical="top" wrapText="1"/>
    </xf>
    <xf numFmtId="0" fontId="2" fillId="2" borderId="9" xfId="0" applyFont="1" applyFill="1" applyBorder="1" applyAlignment="1">
      <alignment vertical="top" wrapText="1"/>
    </xf>
    <xf numFmtId="0" fontId="10" fillId="0" borderId="0" xfId="0" applyFont="1" applyAlignment="1">
      <alignment vertical="center"/>
    </xf>
    <xf numFmtId="0" fontId="7" fillId="5" borderId="8"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3" borderId="2" xfId="0" applyFont="1" applyFill="1" applyBorder="1" applyAlignment="1">
      <alignment vertical="top" wrapText="1"/>
    </xf>
    <xf numFmtId="0" fontId="2" fillId="3" borderId="2" xfId="0" applyFont="1" applyFill="1" applyBorder="1" applyAlignment="1">
      <alignment horizontal="center" vertical="top" wrapText="1"/>
    </xf>
    <xf numFmtId="44" fontId="2" fillId="3" borderId="2" xfId="2" applyFont="1" applyFill="1" applyBorder="1" applyAlignment="1">
      <alignment horizontal="center" vertical="top" wrapText="1"/>
    </xf>
    <xf numFmtId="164" fontId="2" fillId="3" borderId="2" xfId="0" applyNumberFormat="1" applyFont="1" applyFill="1" applyBorder="1" applyAlignment="1">
      <alignment horizontal="center" vertical="top" wrapText="1"/>
    </xf>
    <xf numFmtId="0" fontId="18" fillId="2" borderId="2" xfId="0" applyFont="1" applyFill="1" applyBorder="1" applyAlignment="1">
      <alignment horizontal="center" vertical="top" wrapText="1"/>
    </xf>
    <xf numFmtId="0" fontId="2" fillId="2" borderId="2" xfId="10" applyFont="1" applyFill="1" applyBorder="1" applyAlignment="1">
      <alignment vertical="top" wrapText="1"/>
    </xf>
    <xf numFmtId="0" fontId="2" fillId="0" borderId="0" xfId="0" applyFont="1" applyAlignment="1">
      <alignment vertical="top" wrapText="1"/>
    </xf>
    <xf numFmtId="0" fontId="9" fillId="0" borderId="10" xfId="0" applyFont="1" applyBorder="1" applyAlignment="1">
      <alignment horizontal="left" vertical="top" wrapText="1"/>
    </xf>
    <xf numFmtId="0" fontId="8" fillId="0" borderId="1" xfId="0" applyFont="1" applyBorder="1" applyAlignment="1">
      <alignment horizontal="left" vertical="top" wrapText="1"/>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0" xfId="0" applyFont="1" applyAlignment="1">
      <alignment horizontal="left" vertical="top" wrapText="1"/>
    </xf>
    <xf numFmtId="165" fontId="2" fillId="2" borderId="3" xfId="0" applyNumberFormat="1" applyFont="1" applyFill="1" applyBorder="1" applyAlignment="1">
      <alignment horizontal="left" vertical="top" wrapText="1"/>
    </xf>
    <xf numFmtId="165" fontId="2" fillId="2" borderId="4" xfId="0" applyNumberFormat="1" applyFont="1" applyFill="1" applyBorder="1" applyAlignment="1">
      <alignment horizontal="left" vertical="top" wrapText="1"/>
    </xf>
    <xf numFmtId="165" fontId="2" fillId="2" borderId="8" xfId="0" applyNumberFormat="1" applyFont="1" applyFill="1" applyBorder="1" applyAlignment="1">
      <alignment horizontal="left" vertical="top" wrapText="1"/>
    </xf>
    <xf numFmtId="170" fontId="2" fillId="2" borderId="3" xfId="0" applyNumberFormat="1" applyFont="1" applyFill="1" applyBorder="1" applyAlignment="1">
      <alignment horizontal="left" vertical="top" wrapText="1"/>
    </xf>
    <xf numFmtId="170" fontId="2" fillId="2" borderId="8" xfId="0" applyNumberFormat="1" applyFont="1" applyFill="1" applyBorder="1" applyAlignment="1">
      <alignment horizontal="left" vertical="top" wrapText="1"/>
    </xf>
    <xf numFmtId="166" fontId="2" fillId="2" borderId="3" xfId="0" applyNumberFormat="1" applyFont="1" applyFill="1" applyBorder="1" applyAlignment="1">
      <alignment horizontal="left" vertical="top" wrapText="1"/>
    </xf>
    <xf numFmtId="166" fontId="2" fillId="2" borderId="8" xfId="0" applyNumberFormat="1" applyFont="1" applyFill="1" applyBorder="1" applyAlignment="1">
      <alignment horizontal="left" vertical="top" wrapText="1"/>
    </xf>
    <xf numFmtId="166" fontId="2" fillId="2" borderId="4" xfId="0" applyNumberFormat="1" applyFont="1" applyFill="1" applyBorder="1" applyAlignment="1">
      <alignment horizontal="left" vertical="top" wrapText="1"/>
    </xf>
    <xf numFmtId="167" fontId="2" fillId="2" borderId="3" xfId="0" applyNumberFormat="1" applyFont="1" applyFill="1" applyBorder="1" applyAlignment="1">
      <alignment horizontal="left" vertical="top" wrapText="1"/>
    </xf>
    <xf numFmtId="167" fontId="2" fillId="2" borderId="4" xfId="0" applyNumberFormat="1" applyFont="1" applyFill="1" applyBorder="1" applyAlignment="1">
      <alignment horizontal="left" vertical="top" wrapText="1"/>
    </xf>
    <xf numFmtId="167" fontId="2" fillId="2" borderId="8" xfId="0" applyNumberFormat="1" applyFont="1" applyFill="1" applyBorder="1" applyAlignment="1">
      <alignment horizontal="left" vertical="top" wrapText="1"/>
    </xf>
  </cellXfs>
  <cellStyles count="1861">
    <cellStyle name="20 % - Akzent1 2" xfId="31" xr:uid="{58C0256F-E57B-40EA-9915-6A2B4E4D79F0}"/>
    <cellStyle name="20 % - Akzent1 2 2" xfId="56" xr:uid="{6C607742-07AF-479C-AB0D-2480F212C55F}"/>
    <cellStyle name="20 % - Akzent1 2 2 2" xfId="142" xr:uid="{E5FD9D89-82D6-4842-8031-4D65AD811C40}"/>
    <cellStyle name="20 % - Akzent1 2 2 2 2" xfId="305" xr:uid="{A5366C6C-C45B-4323-A1E2-3EB4CDBF15E7}"/>
    <cellStyle name="20 % - Akzent1 2 2 2 2 2" xfId="674" xr:uid="{307DA67B-4D6D-4777-98BA-EB6EEE4CA35A}"/>
    <cellStyle name="20 % - Akzent1 2 2 2 2 3" xfId="1152" xr:uid="{824D7FD1-CD9B-4DDE-BA28-E6E36498F4B0}"/>
    <cellStyle name="20 % - Akzent1 2 2 2 3" xfId="512" xr:uid="{21E99CE9-EF0B-414F-AD25-AA3C1532ABD8}"/>
    <cellStyle name="20 % - Akzent1 2 2 2 4" xfId="996" xr:uid="{6DB6628B-9DA6-481D-B23F-03774FF1CF56}"/>
    <cellStyle name="20 % - Akzent1 2 2 3" xfId="222" xr:uid="{DEC8A921-163F-43F8-8D35-B01CC887CC06}"/>
    <cellStyle name="20 % - Akzent1 2 2 3 2" xfId="591" xr:uid="{169CE751-20C7-43C8-9CFC-73C18C25FA31}"/>
    <cellStyle name="20 % - Akzent1 2 2 3 3" xfId="1072" xr:uid="{0E7D42E1-6C27-46DF-9483-3425862590A2}"/>
    <cellStyle name="20 % - Akzent1 2 2 4" xfId="426" xr:uid="{2EA9A3B9-70F8-483E-BEBB-FDFC79E24C52}"/>
    <cellStyle name="20 % - Akzent1 2 2 5" xfId="907" xr:uid="{F18239C4-FC3B-441F-8473-39803274B5DE}"/>
    <cellStyle name="20 % - Akzent1 2 3" xfId="95" xr:uid="{F4392172-2F95-4812-84A5-83B963A94496}"/>
    <cellStyle name="20 % - Akzent1 2 3 2" xfId="164" xr:uid="{3B96AA0E-9AD6-4F95-9E1D-391CE3BF392A}"/>
    <cellStyle name="20 % - Akzent1 2 3 2 2" xfId="327" xr:uid="{0DDD8855-E547-4AAD-9042-2EADCDAC276A}"/>
    <cellStyle name="20 % - Akzent1 2 3 2 2 2" xfId="696" xr:uid="{1F3CED3D-13F0-48D4-93F5-76692D392CAD}"/>
    <cellStyle name="20 % - Akzent1 2 3 2 2 3" xfId="1174" xr:uid="{D4609274-AFC4-4BCB-BFEF-021F731E072F}"/>
    <cellStyle name="20 % - Akzent1 2 3 2 3" xfId="534" xr:uid="{B53C00DF-0979-49DC-A18B-E3C59A4D6628}"/>
    <cellStyle name="20 % - Akzent1 2 3 2 4" xfId="1018" xr:uid="{9579165B-2BCA-490D-BEF2-2714C2AD5183}"/>
    <cellStyle name="20 % - Akzent1 2 3 3" xfId="260" xr:uid="{70A23D7D-2E81-43D8-A519-4E291F7AEDAC}"/>
    <cellStyle name="20 % - Akzent1 2 3 3 2" xfId="629" xr:uid="{4E7F8ECF-64D1-4854-8144-74A2FE0EB6EF}"/>
    <cellStyle name="20 % - Akzent1 2 3 3 3" xfId="1107" xr:uid="{0DB58E2B-CA5B-4DFD-B2D4-1C88DBF788D8}"/>
    <cellStyle name="20 % - Akzent1 2 3 4" xfId="465" xr:uid="{48F8A4CB-0875-4A74-A0EC-E8193A9B99DA}"/>
    <cellStyle name="20 % - Akzent1 2 3 5" xfId="949" xr:uid="{7A7D69DB-C799-4B30-80CC-A2DE24B0BB02}"/>
    <cellStyle name="20 % - Akzent1 2 4" xfId="122" xr:uid="{7B647B74-F20C-448C-8E31-756B42A278D4}"/>
    <cellStyle name="20 % - Akzent1 2 4 2" xfId="285" xr:uid="{E3256997-A941-4363-9E08-7F7D6598D807}"/>
    <cellStyle name="20 % - Akzent1 2 4 2 2" xfId="654" xr:uid="{362D8CA7-7114-4AF4-A148-FA656E5F902C}"/>
    <cellStyle name="20 % - Akzent1 2 4 2 3" xfId="1132" xr:uid="{6F472B50-AB7C-4AEA-AA78-3AD563C001BD}"/>
    <cellStyle name="20 % - Akzent1 2 4 3" xfId="492" xr:uid="{530F772D-C969-404A-AEE7-40280B4343E5}"/>
    <cellStyle name="20 % - Akzent1 2 4 4" xfId="976" xr:uid="{9B90DB45-3D61-4EAB-BDBC-EFCD5E50E06E}"/>
    <cellStyle name="20 % - Akzent1 2 5" xfId="197" xr:uid="{5451AD07-5D73-44CB-B949-71EE4A06285B}"/>
    <cellStyle name="20 % - Akzent1 2 5 2" xfId="566" xr:uid="{76682885-CCA4-4EA7-AFF2-EF893110BDF6}"/>
    <cellStyle name="20 % - Akzent1 2 5 3" xfId="1049" xr:uid="{457B89EF-4843-4395-A76B-6A9D682D56ED}"/>
    <cellStyle name="20 % - Akzent1 2 6" xfId="399" xr:uid="{7B535096-055C-4A9F-8705-97AECD7B6581}"/>
    <cellStyle name="20 % - Akzent1 2 7" xfId="878" xr:uid="{91BEF910-94E3-4373-B610-B5A9FB24A592}"/>
    <cellStyle name="20 % - Akzent2 2" xfId="18" xr:uid="{01EC1E0A-ED96-4954-B381-13975E9D2D1D}"/>
    <cellStyle name="20 % - Akzent2 2 2" xfId="58" xr:uid="{FCF8A9CE-1E28-4AA8-BDEE-6B01010EEFD5}"/>
    <cellStyle name="20 % - Akzent2 2 2 2" xfId="96" xr:uid="{594B34B1-4967-48B4-A497-9D9575AD863E}"/>
    <cellStyle name="20 % - Akzent2 2 2 2 2" xfId="165" xr:uid="{E60F059B-89EB-44E6-867C-80D6AE0973A8}"/>
    <cellStyle name="20 % - Akzent2 2 2 2 2 2" xfId="328" xr:uid="{45FAFC9D-EF21-431D-8EFA-1540A320817E}"/>
    <cellStyle name="20 % - Akzent2 2 2 2 2 2 2" xfId="697" xr:uid="{A88912DF-B705-477F-8C66-E67519F31694}"/>
    <cellStyle name="20 % - Akzent2 2 2 2 2 2 3" xfId="1175" xr:uid="{A0C08908-913B-4599-8EE7-549C336575BD}"/>
    <cellStyle name="20 % - Akzent2 2 2 2 2 3" xfId="535" xr:uid="{8D462EE9-41B3-43F3-92E8-CC2ED816E50A}"/>
    <cellStyle name="20 % - Akzent2 2 2 2 2 4" xfId="1019" xr:uid="{CCC1BC24-EEFD-4E99-9736-497B7E732067}"/>
    <cellStyle name="20 % - Akzent2 2 2 2 3" xfId="261" xr:uid="{EABE663C-6B1C-40E9-A321-571777237A05}"/>
    <cellStyle name="20 % - Akzent2 2 2 2 3 2" xfId="630" xr:uid="{DEA4AE03-70A0-4BE7-A85B-012845D40182}"/>
    <cellStyle name="20 % - Akzent2 2 2 2 3 3" xfId="1108" xr:uid="{5CFF445A-8352-4396-9251-9096555C84AA}"/>
    <cellStyle name="20 % - Akzent2 2 2 2 4" xfId="466" xr:uid="{B328C339-3BE4-4CC0-A44E-1A6A335D1900}"/>
    <cellStyle name="20 % - Akzent2 2 2 2 5" xfId="950" xr:uid="{3B9F7B50-26D7-4FFE-8C1E-50A92E831F51}"/>
    <cellStyle name="20 % - Akzent2 2 2 3" xfId="123" xr:uid="{7FEB66C3-D7D1-4C11-937A-4C14A794BD73}"/>
    <cellStyle name="20 % - Akzent2 2 2 3 2" xfId="286" xr:uid="{AED14E02-5E18-405F-ABAE-83432E3CAF6B}"/>
    <cellStyle name="20 % - Akzent2 2 2 3 2 2" xfId="655" xr:uid="{6B2C04D2-D097-4B51-881D-0FFCB13FCAD9}"/>
    <cellStyle name="20 % - Akzent2 2 2 3 2 3" xfId="1133" xr:uid="{59BCF42F-48D9-49FB-9789-7ABEF0E7CE43}"/>
    <cellStyle name="20 % - Akzent2 2 2 3 3" xfId="493" xr:uid="{9E6C5941-54BE-4888-A493-CDCF8A57D0CF}"/>
    <cellStyle name="20 % - Akzent2 2 2 3 4" xfId="977" xr:uid="{78A27CC5-1F03-4920-BA2C-F6E7CD5779A3}"/>
    <cellStyle name="20 % - Akzent2 2 2 4" xfId="224" xr:uid="{1C31077D-0656-48D7-A9F5-E4B81853215A}"/>
    <cellStyle name="20 % - Akzent2 2 2 4 2" xfId="593" xr:uid="{BAA83F92-C762-4F4E-B680-87A4A421B9CC}"/>
    <cellStyle name="20 % - Akzent2 2 2 4 3" xfId="1073" xr:uid="{9C350106-CB63-40BF-A4DE-230F8C461AB5}"/>
    <cellStyle name="20 % - Akzent2 2 2 5" xfId="427" xr:uid="{362971B6-8DBA-4C23-BE3A-745D8DADA0BE}"/>
    <cellStyle name="20 % - Akzent2 2 2 6" xfId="909" xr:uid="{65EAFF84-38E1-41BC-9307-9271BD8A0502}"/>
    <cellStyle name="20 % - Akzent2 2 3" xfId="43" xr:uid="{42C3B6F1-7A71-4755-9891-80A9750F8883}"/>
    <cellStyle name="20 % - Akzent2 2 3 2" xfId="138" xr:uid="{070FB610-D378-4B75-9A4C-394E347E02CE}"/>
    <cellStyle name="20 % - Akzent2 2 3 2 2" xfId="301" xr:uid="{634E9153-9587-40CA-A6C4-1FC5537E6332}"/>
    <cellStyle name="20 % - Akzent2 2 3 2 2 2" xfId="670" xr:uid="{DBE83326-E8F6-4A1E-996E-EFEAD3087A42}"/>
    <cellStyle name="20 % - Akzent2 2 3 2 2 3" xfId="1148" xr:uid="{16093C86-5FCA-42F5-8983-A6F8357E38F5}"/>
    <cellStyle name="20 % - Akzent2 2 3 2 3" xfId="508" xr:uid="{13E943C4-766E-4A89-8A74-32751FC58D8F}"/>
    <cellStyle name="20 % - Akzent2 2 3 2 4" xfId="992" xr:uid="{05ACDFE7-C6C1-4644-A541-A3DEB522A609}"/>
    <cellStyle name="20 % - Akzent2 2 3 3" xfId="205" xr:uid="{111BB172-F3F4-4156-81D4-D10389465479}"/>
    <cellStyle name="20 % - Akzent2 2 3 3 2" xfId="574" xr:uid="{982D37E2-4AEB-4D6D-867E-17776E401C39}"/>
    <cellStyle name="20 % - Akzent2 2 3 3 3" xfId="1056" xr:uid="{6496CCE4-21B3-40DF-850C-FAFCB56E23A1}"/>
    <cellStyle name="20 % - Akzent2 2 3 4" xfId="410" xr:uid="{3337A4AC-BA50-4AE4-B399-BF3D29D81BCB}"/>
    <cellStyle name="20 % - Akzent2 2 3 5" xfId="890" xr:uid="{7AC4977A-E8D1-4141-88D0-1540C2A236AD}"/>
    <cellStyle name="20 % - Akzent2 2 4" xfId="79" xr:uid="{29466EDE-BE90-40E6-8605-BABC556A5468}"/>
    <cellStyle name="20 % - Akzent2 2 4 2" xfId="148" xr:uid="{6FE67978-3D33-42F3-B19A-79DE7D731DDD}"/>
    <cellStyle name="20 % - Akzent2 2 4 2 2" xfId="311" xr:uid="{EEF01BC1-674E-4B95-B997-6A974A0369BF}"/>
    <cellStyle name="20 % - Akzent2 2 4 2 2 2" xfId="680" xr:uid="{0F39AD48-1D66-48F3-9AFD-DB2BA43FEAF4}"/>
    <cellStyle name="20 % - Akzent2 2 4 2 2 3" xfId="1158" xr:uid="{D8E5FF36-1316-41A9-A114-E9FADA7C8D02}"/>
    <cellStyle name="20 % - Akzent2 2 4 2 3" xfId="518" xr:uid="{564CD9C3-5C3E-40D7-A200-213CA4B65417}"/>
    <cellStyle name="20 % - Akzent2 2 4 2 4" xfId="1002" xr:uid="{DF13ACED-C467-4AB8-87F1-B7303181FD5A}"/>
    <cellStyle name="20 % - Akzent2 2 4 3" xfId="244" xr:uid="{EF297DBC-70BB-4756-98AB-947DF9096260}"/>
    <cellStyle name="20 % - Akzent2 2 4 3 2" xfId="613" xr:uid="{FCCCE164-5913-4C56-8107-B602FC7A7E50}"/>
    <cellStyle name="20 % - Akzent2 2 4 3 3" xfId="1091" xr:uid="{9F22983C-6E54-41DA-BC36-12157BF3A89F}"/>
    <cellStyle name="20 % - Akzent2 2 4 4" xfId="449" xr:uid="{F618E6FE-0548-4E1B-BB19-A1C55D3C5871}"/>
    <cellStyle name="20 % - Akzent2 2 4 5" xfId="933" xr:uid="{12CF0E6C-8AEC-4925-9360-24B6286DA75D}"/>
    <cellStyle name="20 % - Akzent2 2 5" xfId="106" xr:uid="{37943F29-BAF6-46CC-8323-98DC482486EA}"/>
    <cellStyle name="20 % - Akzent2 2 5 2" xfId="269" xr:uid="{7BD3DC95-ED94-4876-85DE-025557CEC3D3}"/>
    <cellStyle name="20 % - Akzent2 2 5 2 2" xfId="638" xr:uid="{A9857E62-9B76-41A7-9DFE-A751A7ECF529}"/>
    <cellStyle name="20 % - Akzent2 2 5 2 3" xfId="1116" xr:uid="{290FE501-B029-4AFD-A61F-DF05FBFF319A}"/>
    <cellStyle name="20 % - Akzent2 2 5 3" xfId="476" xr:uid="{6B92083B-3803-4B54-9E4C-04832DFFCB3D}"/>
    <cellStyle name="20 % - Akzent2 2 5 4" xfId="960" xr:uid="{772C8F0E-8A70-4817-AE23-C1BF634737CE}"/>
    <cellStyle name="20 % - Akzent2 2 6" xfId="175" xr:uid="{C91C0F5C-CB5B-4C92-89C0-F47776AA35C5}"/>
    <cellStyle name="20 % - Akzent2 2 6 2" xfId="336" xr:uid="{1F66D058-260E-478B-A658-F78367475A07}"/>
    <cellStyle name="20 % - Akzent2 2 6 2 2" xfId="705" xr:uid="{8D2D2FFB-F3F3-4869-B999-85CD4DDEDE64}"/>
    <cellStyle name="20 % - Akzent2 2 6 2 3" xfId="1183" xr:uid="{620092F1-6E76-44F6-BD7B-97939E821AAF}"/>
    <cellStyle name="20 % - Akzent2 2 6 3" xfId="545" xr:uid="{E2D4B549-A40D-4068-8B03-F6EB35932D2F}"/>
    <cellStyle name="20 % - Akzent2 2 6 4" xfId="1029" xr:uid="{4BA08BBD-3B52-4D97-A0B9-66847FB435C9}"/>
    <cellStyle name="20 % - Akzent2 2 7" xfId="199" xr:uid="{3A612E12-7E71-4711-BF5B-6C7FC529BB9F}"/>
    <cellStyle name="20 % - Akzent2 2 7 2" xfId="568" xr:uid="{DE55DF98-7394-4406-B27D-B0BF6CF8FC8B}"/>
    <cellStyle name="20 % - Akzent2 2 7 3" xfId="1050" xr:uid="{24FA21C4-7F0D-4310-98FB-6A6B637E20C0}"/>
    <cellStyle name="20 % - Akzent2 2 8" xfId="400" xr:uid="{3F285EB5-7FAD-4A53-AE56-B21826FE2321}"/>
    <cellStyle name="20 % - Akzent2 2 9" xfId="880" xr:uid="{49CE83D0-2013-4DDC-8C23-16B1D1FDA579}"/>
    <cellStyle name="20 % - Akzent6 2" xfId="19" xr:uid="{C1625FAC-4196-4B69-B7A1-51426191134F}"/>
    <cellStyle name="20 % - Akzent6 2 2" xfId="59" xr:uid="{18403D63-4581-4308-BD81-EE0351CF272D}"/>
    <cellStyle name="20 % - Akzent6 2 2 2" xfId="97" xr:uid="{CD10430F-6148-41E4-AD2C-2F43C04B01F2}"/>
    <cellStyle name="20 % - Akzent6 2 2 2 2" xfId="166" xr:uid="{E57ADBF2-6D23-43EE-BCAB-8517A2FF29E5}"/>
    <cellStyle name="20 % - Akzent6 2 2 2 2 2" xfId="329" xr:uid="{D601FD17-E4A5-42F0-862F-F29DCA860244}"/>
    <cellStyle name="20 % - Akzent6 2 2 2 2 2 2" xfId="698" xr:uid="{7E83E25C-6F7D-4E60-9AD3-615251E0C72D}"/>
    <cellStyle name="20 % - Akzent6 2 2 2 2 2 3" xfId="1176" xr:uid="{991F6478-8B9F-42C3-B69C-B5DD0E36ABFF}"/>
    <cellStyle name="20 % - Akzent6 2 2 2 2 3" xfId="536" xr:uid="{1464AA5D-7E7E-4564-8EAE-59AD08EB5759}"/>
    <cellStyle name="20 % - Akzent6 2 2 2 2 4" xfId="1020" xr:uid="{AE2E25A5-5CC5-48CF-AA90-3D4FABB96E49}"/>
    <cellStyle name="20 % - Akzent6 2 2 2 3" xfId="262" xr:uid="{15B5EF00-D96E-4621-A21E-E9AE44554C32}"/>
    <cellStyle name="20 % - Akzent6 2 2 2 3 2" xfId="631" xr:uid="{2A681A4C-3671-45B2-8864-D95697A2B17F}"/>
    <cellStyle name="20 % - Akzent6 2 2 2 3 3" xfId="1109" xr:uid="{B492EE7E-2154-432A-BC66-772B1F3D33E4}"/>
    <cellStyle name="20 % - Akzent6 2 2 2 4" xfId="467" xr:uid="{2DC4EC1F-D9F1-4FDB-B4F0-FC3311B3826A}"/>
    <cellStyle name="20 % - Akzent6 2 2 2 5" xfId="951" xr:uid="{A1ED5E4F-7688-4B7A-BF40-14DE439AFA65}"/>
    <cellStyle name="20 % - Akzent6 2 2 3" xfId="124" xr:uid="{45B9B6FC-4502-48FA-97C0-34D5C90E8D08}"/>
    <cellStyle name="20 % - Akzent6 2 2 3 2" xfId="287" xr:uid="{2C31DADB-B1D1-4FF5-AAF9-94814DE0F659}"/>
    <cellStyle name="20 % - Akzent6 2 2 3 2 2" xfId="656" xr:uid="{BB0056D7-F90F-41BE-A064-71688A55CCB6}"/>
    <cellStyle name="20 % - Akzent6 2 2 3 2 3" xfId="1134" xr:uid="{C7669A4C-BDBF-4A46-B501-364430D9E258}"/>
    <cellStyle name="20 % - Akzent6 2 2 3 3" xfId="494" xr:uid="{632AEC11-9DB6-44CB-B030-61CECED98DCE}"/>
    <cellStyle name="20 % - Akzent6 2 2 3 4" xfId="978" xr:uid="{8DDA79CD-3CF8-4CC2-A126-2C9C9543B04A}"/>
    <cellStyle name="20 % - Akzent6 2 2 4" xfId="225" xr:uid="{18B73A1C-C408-4957-805D-EFD8E9E2FE8B}"/>
    <cellStyle name="20 % - Akzent6 2 2 4 2" xfId="594" xr:uid="{1E3B7764-45A7-4812-9B16-5BB9C7F78780}"/>
    <cellStyle name="20 % - Akzent6 2 2 4 3" xfId="1074" xr:uid="{97223A65-8503-4479-B74F-1DE583396056}"/>
    <cellStyle name="20 % - Akzent6 2 2 5" xfId="428" xr:uid="{A9BBA40B-0F0B-4F82-8CD5-7EDEACBED94F}"/>
    <cellStyle name="20 % - Akzent6 2 2 6" xfId="910" xr:uid="{45ADF423-2BA5-4E8D-B072-6018FBE5B7C6}"/>
    <cellStyle name="20 % - Akzent6 2 3" xfId="33" xr:uid="{15ED310B-5602-4CD7-BD62-A8EDF2FD15B5}"/>
    <cellStyle name="20 % - Akzent6 2 3 2" xfId="139" xr:uid="{60B9E883-4AA9-440C-BC23-FFFD58A5C7F2}"/>
    <cellStyle name="20 % - Akzent6 2 3 2 2" xfId="302" xr:uid="{B8F1BBBA-7564-417C-97FC-C8C044F13CC2}"/>
    <cellStyle name="20 % - Akzent6 2 3 2 2 2" xfId="671" xr:uid="{0C75C974-45B7-4DF6-9291-A7FF628AF87B}"/>
    <cellStyle name="20 % - Akzent6 2 3 2 2 3" xfId="1149" xr:uid="{CBFB0738-76F4-47DA-A86B-0162E21A371D}"/>
    <cellStyle name="20 % - Akzent6 2 3 2 3" xfId="509" xr:uid="{7203EF82-AA22-4E12-B083-157EE3EADA25}"/>
    <cellStyle name="20 % - Akzent6 2 3 2 4" xfId="993" xr:uid="{4FF7455B-CB0E-4F17-9F6D-870B0742BE74}"/>
    <cellStyle name="20 % - Akzent6 2 3 3" xfId="206" xr:uid="{51A7222F-C0D3-4C51-8E29-143AD43DB401}"/>
    <cellStyle name="20 % - Akzent6 2 3 3 2" xfId="575" xr:uid="{B0D4B120-3AF5-4FF3-A1B4-CBDFB53C2C46}"/>
    <cellStyle name="20 % - Akzent6 2 3 3 3" xfId="1057" xr:uid="{9164BCDD-79C6-4F97-B104-6AC019E048A7}"/>
    <cellStyle name="20 % - Akzent6 2 3 4" xfId="411" xr:uid="{004AE069-5AA0-458D-9A93-34ED685D801C}"/>
    <cellStyle name="20 % - Akzent6 2 3 5" xfId="891" xr:uid="{83459CCB-2527-4785-A648-47C48787062B}"/>
    <cellStyle name="20 % - Akzent6 2 4" xfId="80" xr:uid="{CDA0DB7D-DA2A-4A51-84E5-DA9CECBE173B}"/>
    <cellStyle name="20 % - Akzent6 2 4 2" xfId="149" xr:uid="{2CB9800B-CB35-4ABB-95B9-CFEBCF0677A9}"/>
    <cellStyle name="20 % - Akzent6 2 4 2 2" xfId="312" xr:uid="{D3383C27-9F2A-4092-9C15-3301D77BCCE6}"/>
    <cellStyle name="20 % - Akzent6 2 4 2 2 2" xfId="681" xr:uid="{8E6BFB84-AA3E-458B-853E-C72499EAF8C9}"/>
    <cellStyle name="20 % - Akzent6 2 4 2 2 3" xfId="1159" xr:uid="{9BE6B5E1-276D-4D84-BB2E-AB3782CB5B46}"/>
    <cellStyle name="20 % - Akzent6 2 4 2 3" xfId="519" xr:uid="{3999E71B-6921-4551-BA1F-3498A7D4DFD2}"/>
    <cellStyle name="20 % - Akzent6 2 4 2 4" xfId="1003" xr:uid="{5D8E40CE-9E62-4C03-8AD3-5B7859C716E8}"/>
    <cellStyle name="20 % - Akzent6 2 4 3" xfId="245" xr:uid="{8380868D-DD7B-4060-869A-4565C7CD8BD5}"/>
    <cellStyle name="20 % - Akzent6 2 4 3 2" xfId="614" xr:uid="{25116288-8BD0-455A-B393-F3EAC802FD2F}"/>
    <cellStyle name="20 % - Akzent6 2 4 3 3" xfId="1092" xr:uid="{E8ED3484-5AB2-4163-8E6F-B68AB8EC2AE0}"/>
    <cellStyle name="20 % - Akzent6 2 4 4" xfId="450" xr:uid="{8A22B0A0-A5B5-4E77-A291-C351064106ED}"/>
    <cellStyle name="20 % - Akzent6 2 4 5" xfId="934" xr:uid="{55C7A8E2-3DD7-45B7-A68E-C3C3E326DE18}"/>
    <cellStyle name="20 % - Akzent6 2 5" xfId="107" xr:uid="{DB0E2F96-AE42-4536-955A-7E7B75A7E865}"/>
    <cellStyle name="20 % - Akzent6 2 5 2" xfId="270" xr:uid="{F2CC8F8A-FCAC-40B5-AA5A-BD663F39664E}"/>
    <cellStyle name="20 % - Akzent6 2 5 2 2" xfId="639" xr:uid="{7E0F4C1D-D429-44CA-B9FB-C2F9CAC5E071}"/>
    <cellStyle name="20 % - Akzent6 2 5 2 3" xfId="1117" xr:uid="{4B22A4E1-18BC-424C-A2FF-593DB55FA052}"/>
    <cellStyle name="20 % - Akzent6 2 5 3" xfId="477" xr:uid="{F2FE981C-82AD-4BCF-89CF-47DCEA6E93A7}"/>
    <cellStyle name="20 % - Akzent6 2 5 4" xfId="961" xr:uid="{FA86F5F0-A1BA-4A72-8934-8E60C7A1332A}"/>
    <cellStyle name="20 % - Akzent6 2 6" xfId="176" xr:uid="{9E5E0B5C-F86D-4934-831F-6D84074E7DBF}"/>
    <cellStyle name="20 % - Akzent6 2 6 2" xfId="337" xr:uid="{537FDD71-908D-4A60-A70C-12CEF3E0AEA5}"/>
    <cellStyle name="20 % - Akzent6 2 6 2 2" xfId="706" xr:uid="{A29C569A-5A7F-4FC5-A017-27931D151169}"/>
    <cellStyle name="20 % - Akzent6 2 6 2 3" xfId="1184" xr:uid="{6D138DA6-0942-40F2-99EC-2B398F9DFAF4}"/>
    <cellStyle name="20 % - Akzent6 2 6 3" xfId="546" xr:uid="{39383634-EAE4-4548-992A-AD8237044774}"/>
    <cellStyle name="20 % - Akzent6 2 6 4" xfId="1030" xr:uid="{AF9E63FB-4FEB-4B88-A1B2-9DEE800EB834}"/>
    <cellStyle name="20 % - Akzent6 2 7" xfId="200" xr:uid="{4F9F65CA-0E2C-4843-9FBA-C68B9D358C49}"/>
    <cellStyle name="20 % - Akzent6 2 7 2" xfId="569" xr:uid="{DD75C9FF-DD00-4642-A52E-F105291C9E20}"/>
    <cellStyle name="20 % - Akzent6 2 7 3" xfId="1051" xr:uid="{A9D679DF-E601-4ACB-814D-D6F42DBD3176}"/>
    <cellStyle name="20 % - Akzent6 2 8" xfId="401" xr:uid="{2B7BF189-D08B-4150-903D-6475DAC6713A}"/>
    <cellStyle name="20 % - Akzent6 2 9" xfId="881" xr:uid="{5373ED15-A384-4524-8875-20B76ED5EDF3}"/>
    <cellStyle name="40 % - Akzent1 2" xfId="44" xr:uid="{594325AA-E8B7-47AF-9ACA-A1B431C64D5D}"/>
    <cellStyle name="40 % - Akzent1 2 2" xfId="55" xr:uid="{D81E1C3E-4A8B-4CAC-A243-852FA3075854}"/>
    <cellStyle name="40 % - Akzent1 2 2 2" xfId="143" xr:uid="{F10D9DFA-6E67-44C2-BAE4-FF5AFD6892A6}"/>
    <cellStyle name="40 % - Akzent1 2 2 2 2" xfId="306" xr:uid="{D739565A-FD54-4352-B639-CA39A11E24AD}"/>
    <cellStyle name="40 % - Akzent1 2 2 2 2 2" xfId="675" xr:uid="{BA3BE243-0AB4-4C64-B358-647E500D44C6}"/>
    <cellStyle name="40 % - Akzent1 2 2 2 2 3" xfId="1153" xr:uid="{26C32A18-FCBE-4F64-B600-AC3084230776}"/>
    <cellStyle name="40 % - Akzent1 2 2 2 3" xfId="513" xr:uid="{6F93B096-86A6-4DA3-A60A-3BB6C63D51A2}"/>
    <cellStyle name="40 % - Akzent1 2 2 2 4" xfId="997" xr:uid="{4D7E7113-7335-4646-AC39-D35A2D2395E7}"/>
    <cellStyle name="40 % - Akzent1 2 2 3" xfId="221" xr:uid="{B64ACDFE-B295-47C4-A0A6-B1DE1438164A}"/>
    <cellStyle name="40 % - Akzent1 2 2 3 2" xfId="590" xr:uid="{FFE3820B-014C-4A2F-8313-320172C6A91F}"/>
    <cellStyle name="40 % - Akzent1 2 2 3 3" xfId="1071" xr:uid="{A7E0FDE4-47B2-43D3-B8FD-B02092B7A101}"/>
    <cellStyle name="40 % - Akzent1 2 2 4" xfId="425" xr:uid="{FC57D272-F679-4BB4-9824-BD55080379A7}"/>
    <cellStyle name="40 % - Akzent1 2 2 5" xfId="906" xr:uid="{5C296B39-AEFE-483A-8CBE-33BC2194735C}"/>
    <cellStyle name="40 % - Akzent1 2 3" xfId="94" xr:uid="{B391E18B-7A52-4DA4-83BE-C248694C7BCF}"/>
    <cellStyle name="40 % - Akzent1 2 3 2" xfId="163" xr:uid="{C55C6460-0AFE-45FE-808F-9805356D2E3B}"/>
    <cellStyle name="40 % - Akzent1 2 3 2 2" xfId="326" xr:uid="{7B4C5BDC-B1C0-4EA7-A557-94F15B5A8C89}"/>
    <cellStyle name="40 % - Akzent1 2 3 2 2 2" xfId="695" xr:uid="{154E3C3F-65E2-4A94-B751-10BB0F539237}"/>
    <cellStyle name="40 % - Akzent1 2 3 2 2 3" xfId="1173" xr:uid="{B8835892-E570-441F-A95B-5D10F37160E9}"/>
    <cellStyle name="40 % - Akzent1 2 3 2 3" xfId="533" xr:uid="{10F6C4CC-1DD7-45B4-A5CF-85738FA27549}"/>
    <cellStyle name="40 % - Akzent1 2 3 2 4" xfId="1017" xr:uid="{5390BAD9-0021-4EA2-A4B9-4827F059CA99}"/>
    <cellStyle name="40 % - Akzent1 2 3 3" xfId="259" xr:uid="{B89C408E-BA18-4F5E-B1F3-20B57C15F333}"/>
    <cellStyle name="40 % - Akzent1 2 3 3 2" xfId="628" xr:uid="{D03D9E07-BA79-41C9-B003-D9C4477DF9FB}"/>
    <cellStyle name="40 % - Akzent1 2 3 3 3" xfId="1106" xr:uid="{2C92C339-70A4-4E86-9901-E60D24C826E5}"/>
    <cellStyle name="40 % - Akzent1 2 3 4" xfId="464" xr:uid="{ED76DD65-C4C9-488A-A23E-4531E2BDFA27}"/>
    <cellStyle name="40 % - Akzent1 2 3 5" xfId="948" xr:uid="{C809B504-91CD-4543-B7C8-F22333805645}"/>
    <cellStyle name="40 % - Akzent1 2 4" xfId="121" xr:uid="{7E9E6AC3-8C22-48AC-8083-04731B44F524}"/>
    <cellStyle name="40 % - Akzent1 2 4 2" xfId="284" xr:uid="{FDF65749-BC76-4CD8-B108-4B95F8906687}"/>
    <cellStyle name="40 % - Akzent1 2 4 2 2" xfId="653" xr:uid="{918133A7-8091-4D80-8440-01B52D08B855}"/>
    <cellStyle name="40 % - Akzent1 2 4 2 3" xfId="1131" xr:uid="{0DB86608-29AB-4B26-ABEB-8537CA572292}"/>
    <cellStyle name="40 % - Akzent1 2 4 3" xfId="491" xr:uid="{1524D2D1-B612-4F7A-9A31-215973D2DFE1}"/>
    <cellStyle name="40 % - Akzent1 2 4 4" xfId="975" xr:uid="{16D927CB-ADE4-44B5-BE30-1DBDF8DC98A3}"/>
    <cellStyle name="40 % - Akzent1 2 5" xfId="196" xr:uid="{07373929-E96D-42D6-990C-90C7C72DBEAC}"/>
    <cellStyle name="40 % - Akzent1 2 5 2" xfId="565" xr:uid="{7B8E9EA7-62BA-4E45-8C06-136D0C5DFE78}"/>
    <cellStyle name="40 % - Akzent1 2 5 3" xfId="1048" xr:uid="{BC296CF5-1AE8-4B5F-9697-CA56E4C2B77D}"/>
    <cellStyle name="40 % - Akzent1 2 6" xfId="398" xr:uid="{97F23657-5B13-4B02-BAF6-5C72425381EA}"/>
    <cellStyle name="40 % - Akzent1 2 7" xfId="877" xr:uid="{3F0C5FA4-9B3D-4EC5-AFD8-1503E0EBF3DF}"/>
    <cellStyle name="40 % - Akzent1 3" xfId="53" xr:uid="{BB1AA6BD-0909-4115-9FC0-E167BFBA36B6}"/>
    <cellStyle name="40 % - Akzent1 3 2" xfId="92" xr:uid="{AFEF2650-FE4C-469D-9943-584472B15669}"/>
    <cellStyle name="40 % - Akzent1 3 2 2" xfId="161" xr:uid="{47916250-15C5-4D44-A62D-64918BF09EE2}"/>
    <cellStyle name="40 % - Akzent1 3 2 2 2" xfId="324" xr:uid="{F8827742-9B53-4B9A-9B01-A7C1D869848D}"/>
    <cellStyle name="40 % - Akzent1 3 2 2 2 2" xfId="693" xr:uid="{67AA06A4-0DDD-4186-88F0-0B30AAEF022D}"/>
    <cellStyle name="40 % - Akzent1 3 2 2 2 3" xfId="1171" xr:uid="{60B64FDB-6435-4E4A-A88F-0D408E0014E9}"/>
    <cellStyle name="40 % - Akzent1 3 2 2 3" xfId="531" xr:uid="{CF85619A-241D-45E1-8AB3-3E9ECD78820B}"/>
    <cellStyle name="40 % - Akzent1 3 2 2 4" xfId="1015" xr:uid="{FD814452-6EAC-4367-8813-0DFB1C61DCD1}"/>
    <cellStyle name="40 % - Akzent1 3 2 3" xfId="257" xr:uid="{52BA2D60-B5D0-4F3D-86E7-9D6A3858C2F4}"/>
    <cellStyle name="40 % - Akzent1 3 2 3 2" xfId="626" xr:uid="{A07A3F37-E6F1-4010-952E-9A29E09585B1}"/>
    <cellStyle name="40 % - Akzent1 3 2 3 3" xfId="1104" xr:uid="{83122D17-862F-4E8C-85E7-3FD99D56246F}"/>
    <cellStyle name="40 % - Akzent1 3 2 4" xfId="462" xr:uid="{AF790526-7528-4488-8BF9-439B36789710}"/>
    <cellStyle name="40 % - Akzent1 3 2 5" xfId="946" xr:uid="{4D12A80C-2EE2-4879-9C99-0295453C6083}"/>
    <cellStyle name="40 % - Akzent1 3 3" xfId="119" xr:uid="{16F65897-68A3-4136-ACE5-482810DD2CB2}"/>
    <cellStyle name="40 % - Akzent1 3 3 2" xfId="282" xr:uid="{943DEA88-18BA-46A0-AE00-60677E626890}"/>
    <cellStyle name="40 % - Akzent1 3 3 2 2" xfId="651" xr:uid="{801D1599-0A0D-470F-82E9-64D19B37D428}"/>
    <cellStyle name="40 % - Akzent1 3 3 2 3" xfId="1129" xr:uid="{EC3ADDD4-0D4A-4C68-A05D-766765FE1BAB}"/>
    <cellStyle name="40 % - Akzent1 3 3 3" xfId="489" xr:uid="{27007D25-54B0-4D10-9362-7A551F5E6C7F}"/>
    <cellStyle name="40 % - Akzent1 3 3 4" xfId="973" xr:uid="{01B577BD-EDB3-4BA6-A237-3A3AFBD2BF79}"/>
    <cellStyle name="40 % - Akzent1 3 4" xfId="218" xr:uid="{1B22332B-4F4B-4BDD-BA7D-A465324F91A6}"/>
    <cellStyle name="40 % - Akzent1 3 4 2" xfId="587" xr:uid="{40606DB0-122D-4CB7-9D42-54B0BCF93774}"/>
    <cellStyle name="40 % - Akzent1 3 4 3" xfId="1069" xr:uid="{1C1230DC-3D64-4F7C-94E5-93324086EE62}"/>
    <cellStyle name="40 % - Akzent1 3 5" xfId="423" xr:uid="{420B35C7-74E5-473E-8F33-8E03C3F8CC79}"/>
    <cellStyle name="40 % - Akzent1 3 6" xfId="903" xr:uid="{69EE93C7-B77D-4FFA-8C3F-B3FFB4B15DCE}"/>
    <cellStyle name="40 % - Akzent1 4" xfId="194" xr:uid="{F1EF4901-3075-49B7-BBE9-1C8D3031A037}"/>
    <cellStyle name="40 % - Akzent1 4 2" xfId="563" xr:uid="{5BCAA6A5-AD9A-4178-8E27-7182F8504530}"/>
    <cellStyle name="40 % - Akzent1 4 3" xfId="1047" xr:uid="{196B8FFA-F758-40C8-8F70-7DE793CDB15D}"/>
    <cellStyle name="40 % - Akzent6 2" xfId="1636" xr:uid="{96927BD5-9651-42D2-895D-4ACF18D219E2}"/>
    <cellStyle name="60 % - Akzent1 2" xfId="1811" xr:uid="{8DB77FED-B9D2-4DF3-A9E9-B018CEA4551B}"/>
    <cellStyle name="Akzent1 2" xfId="1711" xr:uid="{D36CF3EB-B315-44C6-92F2-A5D4D9914AF2}"/>
    <cellStyle name="Akzent2 2" xfId="5" xr:uid="{9E360CA3-554E-4F54-A8FD-4312C0A94EE7}"/>
    <cellStyle name="Akzent3 2" xfId="28" xr:uid="{438099BA-059D-4D20-A212-73795AA11C9C}"/>
    <cellStyle name="Akzent3 2 2" xfId="1776" xr:uid="{5BD00274-AA1D-47B7-9EB3-0F89631C7567}"/>
    <cellStyle name="Akzent6 2" xfId="75" xr:uid="{DDBDF655-DE27-44EF-B07C-AF99318B7BC6}"/>
    <cellStyle name="Akzent6 3" xfId="1830" xr:uid="{04AE2A8E-F3FA-41AB-BF40-8367B7F2DCDE}"/>
    <cellStyle name="Euro" xfId="6" xr:uid="{82E9A5AD-C1D3-40DE-AAFE-3E0422CCBC5B}"/>
    <cellStyle name="Euro 10" xfId="1619" xr:uid="{5113BCA5-F20D-4E84-8EA2-3B3F8BEE1487}"/>
    <cellStyle name="Euro 2" xfId="32" xr:uid="{75FFED40-4FC9-4A95-B4B5-DBB082846A6B}"/>
    <cellStyle name="Euro 2 2" xfId="357" xr:uid="{AB44366F-C9D7-4C0B-B030-C4D475C38285}"/>
    <cellStyle name="Euro 2 2 2" xfId="829" xr:uid="{56133BAC-C49E-483E-B3BC-8EFDD9B40FBC}"/>
    <cellStyle name="Euro 2 2 2 2" xfId="1569" xr:uid="{0C49ADF0-4773-4C38-B36F-2D4F66D80BBB}"/>
    <cellStyle name="Euro 2 2 2 3" xfId="1302" xr:uid="{E0CD24A8-3139-4DA2-8241-D4FB29AC8955}"/>
    <cellStyle name="Euro 2 2 2 4" xfId="1632" xr:uid="{7063BB87-C429-4E4E-A973-6FAABBCD3807}"/>
    <cellStyle name="Euro 2 2 3" xfId="725" xr:uid="{3D025DE7-C739-46D2-81C1-3C1DB8BD2525}"/>
    <cellStyle name="Euro 2 2 3 2" xfId="1387" xr:uid="{BBCA6F2A-F88B-41D0-8940-353EF13C4E8F}"/>
    <cellStyle name="Euro 2 2 4" xfId="1481" xr:uid="{8F7988B7-F13C-48EA-BD46-057E1366F567}"/>
    <cellStyle name="Euro 2 2 5" xfId="1204" xr:uid="{FF8BE37B-0B35-4B91-8024-D5D195E172F6}"/>
    <cellStyle name="Euro 2 2 6" xfId="1676" xr:uid="{89565992-00FE-424C-AA1B-88FB71A3D4D2}"/>
    <cellStyle name="Euro 2 3" xfId="762" xr:uid="{EDDB3DB4-1AD2-455A-ABF6-0296CBB0AEF0}"/>
    <cellStyle name="Euro 2 3 2" xfId="1502" xr:uid="{5840D8FE-05E5-4407-A7E3-E59FFBFC4803}"/>
    <cellStyle name="Euro 2 3 3" xfId="1241" xr:uid="{D64A7871-9BF5-4E87-B983-7B46ABD789F0}"/>
    <cellStyle name="Euro 2 3 4" xfId="1684" xr:uid="{5AACEFE3-5842-470A-A317-C936D84DD81B}"/>
    <cellStyle name="Euro 2 4" xfId="855" xr:uid="{5F39A75C-A898-4676-9616-8DA9AFDADB39}"/>
    <cellStyle name="Euro 2 4 2" xfId="1592" xr:uid="{150532B4-4AB0-4EAC-83C7-F0E7D4BF04FC}"/>
    <cellStyle name="Euro 2 4 3" xfId="1326" xr:uid="{18EE3FBB-7138-4B3F-ABC0-09AA2628A7BF}"/>
    <cellStyle name="Euro 2 4 4" xfId="1745" xr:uid="{E516EA26-2221-4A45-951F-E57AED6BBF0D}"/>
    <cellStyle name="Euro 2 5" xfId="438" xr:uid="{5BBC438F-B2DE-4303-B489-A841F06D5C20}"/>
    <cellStyle name="Euro 2 5 2" xfId="1414" xr:uid="{6DF98E4C-D72F-4852-93D2-9987C0E05247}"/>
    <cellStyle name="Euro 2 5 3" xfId="1788" xr:uid="{DE4F0BFB-B371-44F7-ABFC-8952EA63B41B}"/>
    <cellStyle name="Euro 2 6" xfId="920" xr:uid="{B8802FE2-A732-4B1C-990F-D6E011A6A4C4}"/>
    <cellStyle name="Euro 2 6 2" xfId="1822" xr:uid="{6056CFAD-D8A8-48C4-B59C-A589F1B7CD2D}"/>
    <cellStyle name="Euro 2 7" xfId="1773" xr:uid="{0033ACA1-2A91-4AF8-AB9A-2EC3E3C07797}"/>
    <cellStyle name="Euro 3" xfId="192" xr:uid="{87A48CEE-71DE-4CE9-B334-DB2C805AE2C3}"/>
    <cellStyle name="Euro 3 2" xfId="778" xr:uid="{2167E50B-75F2-4D71-BFAB-1942FB62725E}"/>
    <cellStyle name="Euro 3 2 2" xfId="1518" xr:uid="{7E222304-8C6D-40A2-BD25-8C245507C367}"/>
    <cellStyle name="Euro 3 2 3" xfId="1257" xr:uid="{55C0C7DD-8664-4BB2-B87D-901DB206934D}"/>
    <cellStyle name="Euro 3 2 4" xfId="1732" xr:uid="{D4659F9A-366E-4E3A-9E2F-6B58BAB0E32E}"/>
    <cellStyle name="Euro 3 3" xfId="562" xr:uid="{2E2ADF25-8E32-4734-8273-E86AC26CE5D6}"/>
    <cellStyle name="Euro 3 3 2" xfId="1342" xr:uid="{530A79F7-8E76-489F-8FCE-19046A923B1D}"/>
    <cellStyle name="Euro 3 4" xfId="1430" xr:uid="{819A26BB-6390-482C-B06A-74F73B415197}"/>
    <cellStyle name="Euro 3 5" xfId="1046" xr:uid="{C873B2BC-6B2A-43BA-B154-B09C8B6E58B6}"/>
    <cellStyle name="Euro 3 6" xfId="1651" xr:uid="{38828BF7-8D0A-487F-87B7-B11860690C68}"/>
    <cellStyle name="Euro 4" xfId="756" xr:uid="{2406E62F-D5ED-4644-83AB-84599D43B561}"/>
    <cellStyle name="Euro 4 2" xfId="1496" xr:uid="{97F984B6-E96A-495B-80AD-F7BD595C9B18}"/>
    <cellStyle name="Euro 4 3" xfId="1235" xr:uid="{8BB3655E-E4E9-4D7A-978F-3118DAE758AA}"/>
    <cellStyle name="Euro 4 4" xfId="1819" xr:uid="{F25B2AC4-EA98-4C06-9EB6-ECE6837A9417}"/>
    <cellStyle name="Euro 5" xfId="848" xr:uid="{3736AD54-3ECE-4729-B593-3EB72455194B}"/>
    <cellStyle name="Euro 5 2" xfId="1585" xr:uid="{EE7F8D89-1C6C-44BE-BEC4-D64561765FB9}"/>
    <cellStyle name="Euro 5 3" xfId="1320" xr:uid="{5FC31FC7-ED1F-44CF-A18E-1D0DDF69F19A}"/>
    <cellStyle name="Euro 5 4" xfId="1664" xr:uid="{5C00B1CB-C906-4CB0-AEE9-5205BD7BF0CE}"/>
    <cellStyle name="Euro 6" xfId="393" xr:uid="{8A2323B6-67FC-4A42-828B-C299C8D69A15}"/>
    <cellStyle name="Euro 6 2" xfId="1408" xr:uid="{CF1973BB-D701-4050-AA15-B35AB8AB2E42}"/>
    <cellStyle name="Euro 6 3" xfId="1630" xr:uid="{9E0A30D4-D519-4D14-8CF9-38EE64E154CC}"/>
    <cellStyle name="Euro 7" xfId="1604" xr:uid="{1DA6C585-0C19-4933-B6D1-B7687CF7B915}"/>
    <cellStyle name="Euro 7 2" xfId="1856" xr:uid="{A5ED7EA5-142D-4B60-A653-19C099618EEB}"/>
    <cellStyle name="Euro 8" xfId="872" xr:uid="{AEECE744-5494-411B-A5A6-24997DE64461}"/>
    <cellStyle name="Euro 8 2" xfId="1639" xr:uid="{6F190A01-E111-41B6-8283-885E4285F3EA}"/>
    <cellStyle name="Euro 9" xfId="1685" xr:uid="{982987C3-EDED-4A5B-AF4E-337D5A46FA21}"/>
    <cellStyle name="Gut 2" xfId="15" xr:uid="{591F7D9F-D986-466E-A7B3-6F4912558955}"/>
    <cellStyle name="Komma" xfId="1" builtinId="3"/>
    <cellStyle name="Komma 2" xfId="21" xr:uid="{9E5554DF-3FF1-4996-B0D5-3F74FDEAC7ED}"/>
    <cellStyle name="Komma 2 10" xfId="879" xr:uid="{7E2774C2-38AF-4B9D-8AF6-1E9574D39CAB}"/>
    <cellStyle name="Komma 2 11" xfId="42" xr:uid="{A7468B49-9D21-4B8B-8D3B-7C5D40DD5E32}"/>
    <cellStyle name="Komma 2 2" xfId="24" xr:uid="{0125F39F-3B83-4606-9180-9CCEA4F3718B}"/>
    <cellStyle name="Komma 2 2 10" xfId="882" xr:uid="{41B31F29-9A68-4877-BF3C-E010FEFC735F}"/>
    <cellStyle name="Komma 2 2 2" xfId="60" xr:uid="{21E39923-7892-4B13-B0CE-A32108DC6AFB}"/>
    <cellStyle name="Komma 2 2 2 2" xfId="98" xr:uid="{C2AAECA3-23C0-45D2-8601-FFFA5DB4ED6A}"/>
    <cellStyle name="Komma 2 2 2 2 2" xfId="167" xr:uid="{4E180325-9CA0-4924-A3BE-4C18A3E23007}"/>
    <cellStyle name="Komma 2 2 2 2 2 2" xfId="188" xr:uid="{DE2EAC14-D465-4382-B7F5-9A3E41641342}"/>
    <cellStyle name="Komma 2 2 2 2 2 2 2" xfId="348" xr:uid="{DEB735AD-6914-4C93-B53B-835B0C115128}"/>
    <cellStyle name="Komma 2 2 2 2 2 2 2 2" xfId="823" xr:uid="{AC90CEE2-04F8-490C-A770-7A6899D88996}"/>
    <cellStyle name="Komma 2 2 2 2 2 2 2 2 2" xfId="1563" xr:uid="{8407981F-B4B6-458E-B35C-58733CA1819B}"/>
    <cellStyle name="Komma 2 2 2 2 2 2 2 2 3" xfId="1296" xr:uid="{29B12870-DD26-47B0-8BF0-FE981E6B035D}"/>
    <cellStyle name="Komma 2 2 2 2 2 2 2 2 4" xfId="1831" xr:uid="{FC9A4ED1-11BF-4FAF-AFF5-FA069444F403}"/>
    <cellStyle name="Komma 2 2 2 2 2 2 2 3" xfId="717" xr:uid="{10F04A89-CC73-4F1F-B1CF-2BB16A61D2CE}"/>
    <cellStyle name="Komma 2 2 2 2 2 2 2 3 2" xfId="1381" xr:uid="{D80EC92B-8EDF-43F6-90F9-690EC80548CE}"/>
    <cellStyle name="Komma 2 2 2 2 2 2 2 4" xfId="1475" xr:uid="{CC33C17E-40DB-4BDC-8DDE-C472BD6AD861}"/>
    <cellStyle name="Komma 2 2 2 2 2 2 2 5" xfId="1195" xr:uid="{5327F235-3C39-4EA8-93C1-BC28A1505B03}"/>
    <cellStyle name="Komma 2 2 2 2 2 2 2 6" xfId="1801" xr:uid="{ACC1D016-BCEC-46B8-BE54-88908F4F22E2}"/>
    <cellStyle name="Komma 2 2 2 2 2 2 3" xfId="558" xr:uid="{17DFF5A1-D757-4AA4-90DA-EFFE67E41E26}"/>
    <cellStyle name="Komma 2 2 2 2 2 2 3 2" xfId="1404" xr:uid="{8810405A-5F91-4D0E-B662-2A3DDDBCEBB0}"/>
    <cellStyle name="Komma 2 2 2 2 2 2 4" xfId="1042" xr:uid="{553D22FF-4270-44BE-99F2-0B18F88ED3D4}"/>
    <cellStyle name="Komma 2 2 2 2 2 3" xfId="330" xr:uid="{2922D51F-008F-43E5-89A2-963C96581C83}"/>
    <cellStyle name="Komma 2 2 2 2 2 3 2" xfId="818" xr:uid="{202AD851-47AD-4751-ACE7-FCA63F9C85B9}"/>
    <cellStyle name="Komma 2 2 2 2 2 3 2 2" xfId="1558" xr:uid="{B9F8B8EE-F114-466C-B646-0DA59FC239B4}"/>
    <cellStyle name="Komma 2 2 2 2 2 3 2 3" xfId="1291" xr:uid="{C4791BAD-300D-4394-8F74-8D3C32815BFC}"/>
    <cellStyle name="Komma 2 2 2 2 2 3 2 4" xfId="1673" xr:uid="{F5346F9D-F9B9-4542-BEA2-B763FE27E48E}"/>
    <cellStyle name="Komma 2 2 2 2 2 3 3" xfId="699" xr:uid="{45A70C9E-A081-48EE-8456-41EFCCA01E4C}"/>
    <cellStyle name="Komma 2 2 2 2 2 3 3 2" xfId="1376" xr:uid="{9F0F7267-8036-4D3A-9F0C-FD128DA8E002}"/>
    <cellStyle name="Komma 2 2 2 2 2 3 4" xfId="1470" xr:uid="{5449F0B1-0662-4FFE-9F86-4F581E5A40D5}"/>
    <cellStyle name="Komma 2 2 2 2 2 3 5" xfId="1177" xr:uid="{D5567FF0-315A-42B4-B48E-C19F4809C2F8}"/>
    <cellStyle name="Komma 2 2 2 2 2 3 6" xfId="1789" xr:uid="{61ABA45A-C480-489D-AC80-981F7C61559B}"/>
    <cellStyle name="Komma 2 2 2 2 2 4" xfId="537" xr:uid="{51313569-40B5-44FF-B29A-13BF63851EEC}"/>
    <cellStyle name="Komma 2 2 2 2 2 5" xfId="1021" xr:uid="{152BD40F-B84C-48EB-8443-0D5F44314A98}"/>
    <cellStyle name="Komma 2 2 2 2 3" xfId="263" xr:uid="{8B332412-E3CE-4358-8209-33A8C3DDF3C3}"/>
    <cellStyle name="Komma 2 2 2 2 3 2" xfId="805" xr:uid="{3FECE9D7-5EFE-4D4E-A632-021DAC617089}"/>
    <cellStyle name="Komma 2 2 2 2 3 2 2" xfId="1545" xr:uid="{716D7225-A246-44BD-996A-DA57BBEA72E0}"/>
    <cellStyle name="Komma 2 2 2 2 3 2 3" xfId="1278" xr:uid="{81C8951B-9225-4295-BCB6-67ACEF21E01E}"/>
    <cellStyle name="Komma 2 2 2 2 3 2 4" xfId="1739" xr:uid="{90FB2A7B-36DB-4900-B5F3-F2F27AC35DB7}"/>
    <cellStyle name="Komma 2 2 2 2 3 3" xfId="632" xr:uid="{D2D17D5D-714D-4349-BA6A-935CC6791FCD}"/>
    <cellStyle name="Komma 2 2 2 2 3 3 2" xfId="1363" xr:uid="{F1A2D000-94F2-4E4F-B952-A77F127BB345}"/>
    <cellStyle name="Komma 2 2 2 2 3 4" xfId="1457" xr:uid="{7BAB6C8A-8BF0-48B3-BA3C-5DEDDDE57C02}"/>
    <cellStyle name="Komma 2 2 2 2 3 5" xfId="1110" xr:uid="{B46E9DB6-F6B2-4D03-850F-AC7635D92A3E}"/>
    <cellStyle name="Komma 2 2 2 2 3 6" xfId="1754" xr:uid="{98936FFF-F056-4A3D-B5B4-77D568384D64}"/>
    <cellStyle name="Komma 2 2 2 2 4" xfId="468" xr:uid="{F5D6508F-BD54-4CF2-80E6-C0A9905FEF00}"/>
    <cellStyle name="Komma 2 2 2 2 5" xfId="952" xr:uid="{D2F0E899-0273-47F8-ACCB-64545D4F4890}"/>
    <cellStyle name="Komma 2 2 2 3" xfId="73" xr:uid="{18552483-D53C-4E46-BD1F-8FDDE431C2D1}"/>
    <cellStyle name="Komma 2 2 2 3 2" xfId="239" xr:uid="{4FF1BB0C-795C-47F2-8812-9E7147315456}"/>
    <cellStyle name="Komma 2 2 2 3 2 2" xfId="797" xr:uid="{C8BB79C8-6F41-42BF-8EBC-3352483C4E88}"/>
    <cellStyle name="Komma 2 2 2 3 2 2 2" xfId="1537" xr:uid="{77882483-A49E-4928-A2C2-4E2F4C35A086}"/>
    <cellStyle name="Komma 2 2 2 3 2 2 3" xfId="1270" xr:uid="{08AC785A-2B2C-41D7-AACC-A902FB9CBE7A}"/>
    <cellStyle name="Komma 2 2 2 3 2 2 4" xfId="1707" xr:uid="{B3B3A501-DB39-4689-AF3B-063ECBEE8572}"/>
    <cellStyle name="Komma 2 2 2 3 2 3" xfId="608" xr:uid="{1F9CCAEB-1AB8-4691-ACEB-D9F768259FD5}"/>
    <cellStyle name="Komma 2 2 2 3 2 3 2" xfId="1355" xr:uid="{431DB636-A59E-4648-8CB6-C942FC7827D9}"/>
    <cellStyle name="Komma 2 2 2 3 2 4" xfId="1449" xr:uid="{0B769D24-5FC2-4E32-AB36-E10426F376E3}"/>
    <cellStyle name="Komma 2 2 2 3 2 5" xfId="1086" xr:uid="{7406F5C6-2C7E-408A-B1D8-ED628C9749D5}"/>
    <cellStyle name="Komma 2 2 2 3 2 6" xfId="1774" xr:uid="{A2CEF533-58A5-4CEE-8BEE-91D29CA87A2A}"/>
    <cellStyle name="Komma 2 2 2 3 3" xfId="362" xr:uid="{FC0F85B0-4277-4D35-B98A-6BD38C774C3C}"/>
    <cellStyle name="Komma 2 2 2 3 3 2" xfId="730" xr:uid="{30E341A7-5E10-46A2-85E2-637249772F7E}"/>
    <cellStyle name="Komma 2 2 2 3 3 3" xfId="1209" xr:uid="{B05CD22B-1F14-4029-A4F3-F39434224E25}"/>
    <cellStyle name="Komma 2 2 2 3 4" xfId="443" xr:uid="{3820AD4A-8512-41E6-8EAF-8925C27DE0A7}"/>
    <cellStyle name="Komma 2 2 2 3 5" xfId="927" xr:uid="{BBBFF04F-DD15-49C5-A7EB-B07C935D3236}"/>
    <cellStyle name="Komma 2 2 2 4" xfId="125" xr:uid="{BC5208B7-F819-444D-959D-932F22577B61}"/>
    <cellStyle name="Komma 2 2 2 4 2" xfId="288" xr:uid="{A01334ED-FB62-4785-8891-501C925DE983}"/>
    <cellStyle name="Komma 2 2 2 4 2 2" xfId="810" xr:uid="{EFD78F64-A837-4352-A7EB-3846F7B1F757}"/>
    <cellStyle name="Komma 2 2 2 4 2 2 2" xfId="1550" xr:uid="{E77C1C1A-EA7C-469A-A39B-65BA5CE2315A}"/>
    <cellStyle name="Komma 2 2 2 4 2 2 3" xfId="1283" xr:uid="{8D377AE4-351E-49A1-B469-78D1A54888D6}"/>
    <cellStyle name="Komma 2 2 2 4 2 2 4" xfId="1722" xr:uid="{27849398-5DE6-4DBB-81BB-6C0BA90A3119}"/>
    <cellStyle name="Komma 2 2 2 4 2 3" xfId="657" xr:uid="{3C0B2C1B-B251-49AA-A84B-5E40AFA95854}"/>
    <cellStyle name="Komma 2 2 2 4 2 3 2" xfId="1368" xr:uid="{56701930-7236-4F2D-9087-4CDE60C70824}"/>
    <cellStyle name="Komma 2 2 2 4 2 4" xfId="1462" xr:uid="{0EF95FA1-F115-4311-BCF6-A58A836A319A}"/>
    <cellStyle name="Komma 2 2 2 4 2 5" xfId="1135" xr:uid="{DBC46F5B-FE3F-4706-BCB5-455D48CF3E5D}"/>
    <cellStyle name="Komma 2 2 2 4 2 6" xfId="1768" xr:uid="{B75ACD19-9DCD-41AF-89BC-E99DF588CBAE}"/>
    <cellStyle name="Komma 2 2 2 4 3" xfId="374" xr:uid="{8B31FC85-E5CD-45DD-9BA9-379A54495D2E}"/>
    <cellStyle name="Komma 2 2 2 4 3 2" xfId="743" xr:uid="{3A7260D5-1D2B-41E2-9985-CFE3FD25B037}"/>
    <cellStyle name="Komma 2 2 2 4 3 3" xfId="1222" xr:uid="{C22E65C4-86D7-4591-A654-3C6B500AEF98}"/>
    <cellStyle name="Komma 2 2 2 4 4" xfId="495" xr:uid="{6992A232-9F96-42D0-9C00-FE4C97662F4C}"/>
    <cellStyle name="Komma 2 2 2 4 5" xfId="979" xr:uid="{A831543E-0CCA-4292-9B17-CAE83A8C6FBD}"/>
    <cellStyle name="Komma 2 2 2 5" xfId="226" xr:uid="{CF684BD4-0C1D-41E8-A3AD-6B2A7135160E}"/>
    <cellStyle name="Komma 2 2 2 5 2" xfId="788" xr:uid="{DA21CE55-0B41-4527-871A-5237ADB426A8}"/>
    <cellStyle name="Komma 2 2 2 5 2 2" xfId="1528" xr:uid="{5DE3D68D-508A-44C7-816D-1B91FAC93932}"/>
    <cellStyle name="Komma 2 2 2 5 2 3" xfId="1263" xr:uid="{7FB1FF0D-C349-48C5-B440-682F1A5C5A9E}"/>
    <cellStyle name="Komma 2 2 2 5 2 4" xfId="1610" xr:uid="{BAA291AC-5536-4A24-9E42-9DDD8CB7BA07}"/>
    <cellStyle name="Komma 2 2 2 5 3" xfId="595" xr:uid="{DC51272C-8CD8-4074-83C9-CC2BD7E0B29C}"/>
    <cellStyle name="Komma 2 2 2 5 3 2" xfId="1348" xr:uid="{BD6900A0-874C-4B83-A2CA-B186FB130F26}"/>
    <cellStyle name="Komma 2 2 2 5 4" xfId="1440" xr:uid="{005B695A-0E5C-4373-83B5-A79AF9A9D7FE}"/>
    <cellStyle name="Komma 2 2 2 5 5" xfId="1075" xr:uid="{8AA27654-AD6F-4F17-B230-1FD69C9A9761}"/>
    <cellStyle name="Komma 2 2 2 5 6" xfId="1792" xr:uid="{210EFCFE-C6AF-44FE-B8A2-8902C0BEA6DB}"/>
    <cellStyle name="Komma 2 2 2 6" xfId="429" xr:uid="{3D914981-3A7F-43DB-B1FC-F8DFB5C37B4E}"/>
    <cellStyle name="Komma 2 2 2 7" xfId="911" xr:uid="{6712D6A5-3728-41FA-967F-B18EDB437735}"/>
    <cellStyle name="Komma 2 2 3" xfId="36" xr:uid="{9885C7A0-89C7-4E15-9E02-BBF3B37DC401}"/>
    <cellStyle name="Komma 2 2 3 2" xfId="78" xr:uid="{AE626AF4-D1E4-4BC2-A8B2-19CAF3C03AA3}"/>
    <cellStyle name="Komma 2 2 3 2 2" xfId="243" xr:uid="{0D14ACFA-9F89-40EA-A7EF-FA387E5613F9}"/>
    <cellStyle name="Komma 2 2 3 2 2 2" xfId="801" xr:uid="{09FBCDAA-56CB-4F14-8616-F4DD0AE33D16}"/>
    <cellStyle name="Komma 2 2 3 2 2 2 2" xfId="1541" xr:uid="{F59CAE15-E131-4FB3-8E79-149AF241A37B}"/>
    <cellStyle name="Komma 2 2 3 2 2 2 3" xfId="1274" xr:uid="{21F8B79C-F62B-46BE-8CDC-9E2004B7BBB2}"/>
    <cellStyle name="Komma 2 2 3 2 2 2 4" xfId="1641" xr:uid="{F3A22444-A0B0-41C1-B8AA-43B03BE9E6D1}"/>
    <cellStyle name="Komma 2 2 3 2 2 3" xfId="612" xr:uid="{4342D4F8-D535-43EA-BB7D-E422022999C9}"/>
    <cellStyle name="Komma 2 2 3 2 2 3 2" xfId="1359" xr:uid="{546C5499-3BC5-42F8-ABB0-0297DB5704FD}"/>
    <cellStyle name="Komma 2 2 3 2 2 4" xfId="1453" xr:uid="{C911E13F-B818-49AD-A784-CE34432AE048}"/>
    <cellStyle name="Komma 2 2 3 2 2 5" xfId="1090" xr:uid="{2AB37962-A384-4CB7-909A-D0D7D5059192}"/>
    <cellStyle name="Komma 2 2 3 2 2 6" xfId="1656" xr:uid="{65F83226-9F21-41EB-A783-CD8B5015DD2E}"/>
    <cellStyle name="Komma 2 2 3 2 3" xfId="366" xr:uid="{1471C8EE-2400-400F-A5AB-00E3F08DA5F9}"/>
    <cellStyle name="Komma 2 2 3 2 3 2" xfId="735" xr:uid="{361C7A16-21E7-4FB0-85D9-7928C291CAC1}"/>
    <cellStyle name="Komma 2 2 3 2 3 3" xfId="1214" xr:uid="{364EEF13-F2DA-4146-994D-66698B03AEE3}"/>
    <cellStyle name="Komma 2 2 3 2 4" xfId="448" xr:uid="{F8E1FB22-21D4-49A6-941F-DCDF972632F5}"/>
    <cellStyle name="Komma 2 2 3 2 5" xfId="932" xr:uid="{164E13F2-E35C-42CA-BA89-3B629648A2EC}"/>
    <cellStyle name="Komma 2 2 3 3" xfId="144" xr:uid="{4FA1E77B-1F6D-4E2D-A723-1567C2DF248E}"/>
    <cellStyle name="Komma 2 2 3 3 2" xfId="307" xr:uid="{1F2CCFA4-8471-4D4B-A7E5-D1B734D58DE2}"/>
    <cellStyle name="Komma 2 2 3 3 2 2" xfId="814" xr:uid="{60A337F4-17A0-4A86-B93C-E8AF75F386A4}"/>
    <cellStyle name="Komma 2 2 3 3 2 2 2" xfId="1554" xr:uid="{67C82F22-606B-45CB-B01C-3161ACCB62F7}"/>
    <cellStyle name="Komma 2 2 3 3 2 2 3" xfId="1287" xr:uid="{644EBC1B-84BC-4B26-B38E-BA0727F22CB1}"/>
    <cellStyle name="Komma 2 2 3 3 2 2 4" xfId="1654" xr:uid="{E14DF238-96BF-4859-B46D-E9F51FDE00E2}"/>
    <cellStyle name="Komma 2 2 3 3 2 3" xfId="676" xr:uid="{590D20D2-D50E-4233-B0C9-2A16C05B278B}"/>
    <cellStyle name="Komma 2 2 3 3 2 3 2" xfId="1372" xr:uid="{CD84A92A-D681-4CF0-9E12-6575D5743CD5}"/>
    <cellStyle name="Komma 2 2 3 3 2 4" xfId="1466" xr:uid="{37BA3A61-A73C-4BF6-9E00-3A866255A48E}"/>
    <cellStyle name="Komma 2 2 3 3 2 5" xfId="1154" xr:uid="{5C891F34-397A-44E6-8A48-5571322E9E53}"/>
    <cellStyle name="Komma 2 2 3 3 2 6" xfId="1650" xr:uid="{0303D947-DECB-488D-B046-BAA86856BC56}"/>
    <cellStyle name="Komma 2 2 3 3 3" xfId="378" xr:uid="{50D6C7FE-9A22-45EF-AA1C-390ABFABE407}"/>
    <cellStyle name="Komma 2 2 3 3 3 2" xfId="747" xr:uid="{788F232F-326B-4AAE-A837-B66B0E503BE1}"/>
    <cellStyle name="Komma 2 2 3 3 3 3" xfId="1226" xr:uid="{1644F516-E9B4-42A4-8180-AB539CD66610}"/>
    <cellStyle name="Komma 2 2 3 3 4" xfId="514" xr:uid="{D00A9213-9753-4FF5-AC94-A68425CD2E64}"/>
    <cellStyle name="Komma 2 2 3 3 5" xfId="998" xr:uid="{E3C68DDA-3B05-4AD3-82F5-7E00C3FD8D46}"/>
    <cellStyle name="Komma 2 2 3 4" xfId="208" xr:uid="{1E8D4CE7-E594-406B-B254-89C52A83630C}"/>
    <cellStyle name="Komma 2 2 3 4 2" xfId="784" xr:uid="{078B8CB5-B19B-42E7-84D5-B7F11FADC29C}"/>
    <cellStyle name="Komma 2 2 3 4 2 2" xfId="1524" xr:uid="{BE233527-0A0F-4421-BDD5-8D4AC06295BB}"/>
    <cellStyle name="Komma 2 2 3 4 2 3" xfId="1261" xr:uid="{94F07D6C-929B-4C5E-BC47-97E8CA77F4EA}"/>
    <cellStyle name="Komma 2 2 3 4 2 4" xfId="1813" xr:uid="{6C14B163-736A-4258-8EDF-413F334AC52E}"/>
    <cellStyle name="Komma 2 2 3 4 3" xfId="577" xr:uid="{D2C66E56-A332-48C5-9F69-7F0403E173CB}"/>
    <cellStyle name="Komma 2 2 3 4 3 2" xfId="1346" xr:uid="{A19AAC52-7517-4B0D-8D5C-E98794779C0A}"/>
    <cellStyle name="Komma 2 2 3 4 4" xfId="1436" xr:uid="{38046C0C-CBCC-48E2-B4B5-480599A2DF5D}"/>
    <cellStyle name="Komma 2 2 3 4 5" xfId="1059" xr:uid="{F79DA545-2F96-49EA-9CC0-C254272FC9A4}"/>
    <cellStyle name="Komma 2 2 3 4 6" xfId="1702" xr:uid="{8339C461-69FB-476C-BE43-8DB487172EC3}"/>
    <cellStyle name="Komma 2 2 3 5" xfId="353" xr:uid="{1DD08060-7470-4311-AE06-2D44C0464DD1}"/>
    <cellStyle name="Komma 2 2 3 5 2" xfId="721" xr:uid="{0CF97E6E-3091-44C2-9691-32A4059A38C8}"/>
    <cellStyle name="Komma 2 2 3 5 3" xfId="1200" xr:uid="{7F030B05-DF91-4DCE-BF89-4A4F64E7811B}"/>
    <cellStyle name="Komma 2 2 3 6" xfId="413" xr:uid="{21FA9DE9-2CDE-4A13-B02C-242D1DBD53D9}"/>
    <cellStyle name="Komma 2 2 3 7" xfId="893" xr:uid="{B2E47154-9646-47BC-A483-69076AF66722}"/>
    <cellStyle name="Komma 2 2 4" xfId="82" xr:uid="{DE77AC38-DBEA-4949-956B-BEF53BB2CC7D}"/>
    <cellStyle name="Komma 2 2 4 2" xfId="151" xr:uid="{E677FCBD-3460-4955-A4ED-086C04B7F9C1}"/>
    <cellStyle name="Komma 2 2 4 2 2" xfId="314" xr:uid="{37A82B0B-8DD8-40B4-8293-A41806E0D2A9}"/>
    <cellStyle name="Komma 2 2 4 2 2 2" xfId="816" xr:uid="{CC5696D5-23E8-4E8D-A28C-7E9A6581AF2C}"/>
    <cellStyle name="Komma 2 2 4 2 2 2 2" xfId="1556" xr:uid="{D71DB96F-0460-4F1D-B12E-C3F1F81ADF25}"/>
    <cellStyle name="Komma 2 2 4 2 2 2 3" xfId="1289" xr:uid="{7F1CA891-FB5F-4395-85EF-960B2A7CEB30}"/>
    <cellStyle name="Komma 2 2 4 2 2 2 4" xfId="1612" xr:uid="{79891847-57B2-4B72-A69F-2E52A5E195C7}"/>
    <cellStyle name="Komma 2 2 4 2 2 3" xfId="683" xr:uid="{AF477CA1-7A02-4C35-9CAF-98AB01BC89CA}"/>
    <cellStyle name="Komma 2 2 4 2 2 3 2" xfId="1374" xr:uid="{108C437D-3162-4FC4-9AB0-2875CD5FC25B}"/>
    <cellStyle name="Komma 2 2 4 2 2 4" xfId="1468" xr:uid="{B0AA59F1-7D2E-4CE8-A570-909EB103AEA7}"/>
    <cellStyle name="Komma 2 2 4 2 2 5" xfId="1161" xr:uid="{4B8D5C8B-9A4F-4C22-A7E1-DDCF257632E2}"/>
    <cellStyle name="Komma 2 2 4 2 2 6" xfId="1765" xr:uid="{1F20EB97-53A4-4E35-88DC-D16153771BAA}"/>
    <cellStyle name="Komma 2 2 4 2 3" xfId="380" xr:uid="{30BE16EA-25ED-4DA2-AFA8-6330414F2185}"/>
    <cellStyle name="Komma 2 2 4 2 3 2" xfId="749" xr:uid="{D81812C9-8AB4-4707-AECE-5CCD89ABB605}"/>
    <cellStyle name="Komma 2 2 4 2 3 3" xfId="1228" xr:uid="{04A601CC-9B29-4188-B893-B3A317F7FEAA}"/>
    <cellStyle name="Komma 2 2 4 2 4" xfId="521" xr:uid="{84BF7FEE-765B-41E0-A9F3-6FA9D2BA14EE}"/>
    <cellStyle name="Komma 2 2 4 2 5" xfId="1005" xr:uid="{FF6B3526-5DA2-4419-865B-FF9D30185B93}"/>
    <cellStyle name="Komma 2 2 4 3" xfId="247" xr:uid="{FD5EEB86-28E2-441D-B0B3-60F7AED0D584}"/>
    <cellStyle name="Komma 2 2 4 3 2" xfId="803" xr:uid="{26F7E74F-F3EA-4BF6-AC09-11BFC5652AF0}"/>
    <cellStyle name="Komma 2 2 4 3 2 2" xfId="1543" xr:uid="{037AF57A-ACB4-420A-9526-50CF79B4FD94}"/>
    <cellStyle name="Komma 2 2 4 3 2 3" xfId="1276" xr:uid="{F8861863-B420-4E3A-83B6-B88B9D74A616}"/>
    <cellStyle name="Komma 2 2 4 3 2 4" xfId="1693" xr:uid="{4F37FDE5-E523-4342-9670-B47B5C300867}"/>
    <cellStyle name="Komma 2 2 4 3 3" xfId="616" xr:uid="{BE6D70D5-14F6-4D27-9807-EBF19994F58B}"/>
    <cellStyle name="Komma 2 2 4 3 3 2" xfId="1361" xr:uid="{EC45BEC7-F5C0-44CA-8B08-6C1B6F8D126C}"/>
    <cellStyle name="Komma 2 2 4 3 4" xfId="1455" xr:uid="{25E0CA24-6F45-4779-95B7-E0DEAC72CB8C}"/>
    <cellStyle name="Komma 2 2 4 3 5" xfId="1094" xr:uid="{4F0E1A80-4E66-4868-B89B-4C9F443FA295}"/>
    <cellStyle name="Komma 2 2 4 3 6" xfId="1615" xr:uid="{87E13CA6-A555-4FCF-BF8E-FA041D69CF7B}"/>
    <cellStyle name="Komma 2 2 4 4" xfId="368" xr:uid="{74B7F7F0-D389-45DF-A99E-C42381C3482E}"/>
    <cellStyle name="Komma 2 2 4 4 2" xfId="737" xr:uid="{498CE8A2-FC95-4C77-A50E-BC68E61D8171}"/>
    <cellStyle name="Komma 2 2 4 4 3" xfId="1216" xr:uid="{983738BB-5FA4-4416-9A34-9DA726C2AC2F}"/>
    <cellStyle name="Komma 2 2 4 5" xfId="452" xr:uid="{EDE2D016-F292-483E-9853-AEA87CAA7B6D}"/>
    <cellStyle name="Komma 2 2 4 6" xfId="936" xr:uid="{F0B3923F-C491-4ECA-BCF6-C604FEB885C6}"/>
    <cellStyle name="Komma 2 2 5" xfId="69" xr:uid="{E2E02949-C12B-441B-8A8C-FED06AA32AD9}"/>
    <cellStyle name="Komma 2 2 5 2" xfId="235" xr:uid="{DFB544D7-DECF-46EF-8173-013FE42A2F42}"/>
    <cellStyle name="Komma 2 2 5 2 2" xfId="793" xr:uid="{5E3B413E-C71E-40AC-A832-70B9ACD294A6}"/>
    <cellStyle name="Komma 2 2 5 2 2 2" xfId="1533" xr:uid="{59411FFF-E946-44D7-8995-9246C2EB7D44}"/>
    <cellStyle name="Komma 2 2 5 2 2 3" xfId="1268" xr:uid="{F218C39B-593D-4FD3-93BF-AD65D7C9ABE1}"/>
    <cellStyle name="Komma 2 2 5 2 2 4" xfId="1665" xr:uid="{2B008EEF-1274-491D-89C1-19F8CFB0DDBF}"/>
    <cellStyle name="Komma 2 2 5 2 3" xfId="604" xr:uid="{2DF6B64F-99D1-4690-991A-E27D725C3670}"/>
    <cellStyle name="Komma 2 2 5 2 3 2" xfId="1353" xr:uid="{94E9BB69-9904-48BA-9C64-93577EF8C9FE}"/>
    <cellStyle name="Komma 2 2 5 2 4" xfId="1445" xr:uid="{E563EC3C-8E79-43BD-81C3-A3EAFB2124F8}"/>
    <cellStyle name="Komma 2 2 5 2 5" xfId="1084" xr:uid="{26BE414F-D012-4B18-A5C0-1F8CC974D8DB}"/>
    <cellStyle name="Komma 2 2 5 2 6" xfId="1681" xr:uid="{9A0E5A80-6708-47D9-B03D-1F84B4526726}"/>
    <cellStyle name="Komma 2 2 5 3" xfId="359" xr:uid="{354AB5CF-D809-495F-A45A-CCB0190A593F}"/>
    <cellStyle name="Komma 2 2 5 3 2" xfId="727" xr:uid="{79ABAF73-6010-42AE-8B0C-23EADF396B38}"/>
    <cellStyle name="Komma 2 2 5 3 3" xfId="1206" xr:uid="{00C23FD4-22F1-4AD7-A6C8-B4B9AF12556C}"/>
    <cellStyle name="Komma 2 2 5 4" xfId="440" xr:uid="{1E3DBE24-00A7-4A71-AE6B-30D3E9D402EF}"/>
    <cellStyle name="Komma 2 2 5 5" xfId="922" xr:uid="{31C953A9-A8C3-44C4-A82B-E65983645814}"/>
    <cellStyle name="Komma 2 2 6" xfId="109" xr:uid="{E0E393D5-88CD-4017-87E0-467841F6E71B}"/>
    <cellStyle name="Komma 2 2 6 2" xfId="272" xr:uid="{56787BF4-E644-4A3B-ABD1-BA914C09E616}"/>
    <cellStyle name="Komma 2 2 6 2 2" xfId="808" xr:uid="{7914C34F-6A82-4D21-BB43-F7654E2C2843}"/>
    <cellStyle name="Komma 2 2 6 2 2 2" xfId="1548" xr:uid="{E933AC90-1B4D-4944-97F5-82CAADE20619}"/>
    <cellStyle name="Komma 2 2 6 2 2 3" xfId="1281" xr:uid="{F3874F8E-5453-42A0-9F63-EC45710220AA}"/>
    <cellStyle name="Komma 2 2 6 2 2 4" xfId="1840" xr:uid="{3314CC7B-D9F8-419D-A26E-0A942CFB5422}"/>
    <cellStyle name="Komma 2 2 6 2 3" xfId="641" xr:uid="{30C4E2BF-459C-4742-B0CA-3DBC3C3965DF}"/>
    <cellStyle name="Komma 2 2 6 2 3 2" xfId="1366" xr:uid="{A26910A2-75B1-425A-B973-3B3F27A7CA53}"/>
    <cellStyle name="Komma 2 2 6 2 4" xfId="1460" xr:uid="{1A658A8B-9E2E-4073-A6B2-A8463ED4EF86}"/>
    <cellStyle name="Komma 2 2 6 2 5" xfId="1119" xr:uid="{94442DD1-6C70-44DD-A1AD-23E24726AE53}"/>
    <cellStyle name="Komma 2 2 6 2 6" xfId="1698" xr:uid="{930FC62F-18B9-4379-A041-8B1692781847}"/>
    <cellStyle name="Komma 2 2 6 3" xfId="372" xr:uid="{6AA70002-6062-4EBF-BE7A-3CFFD70B3404}"/>
    <cellStyle name="Komma 2 2 6 3 2" xfId="741" xr:uid="{17B11E17-ECEF-486B-A635-9D25002ED9D3}"/>
    <cellStyle name="Komma 2 2 6 3 3" xfId="1220" xr:uid="{B8D72AC8-F9FD-4329-A55D-DE6A3A52D7FD}"/>
    <cellStyle name="Komma 2 2 6 4" xfId="479" xr:uid="{74F87076-FF89-4F96-A8D3-A7904A81FF8B}"/>
    <cellStyle name="Komma 2 2 6 5" xfId="963" xr:uid="{D0C51EF6-9A56-4E7A-854B-EB855BC9D808}"/>
    <cellStyle name="Komma 2 2 7" xfId="178" xr:uid="{94A9932A-B884-4945-B9B3-3AEF7CB11771}"/>
    <cellStyle name="Komma 2 2 7 2" xfId="339" xr:uid="{4E59A4AA-EA1A-4428-8FCD-602A1B1E51CB}"/>
    <cellStyle name="Komma 2 2 7 2 2" xfId="821" xr:uid="{3498EF01-BAAC-49AD-B3DB-8BBFA37CAD84}"/>
    <cellStyle name="Komma 2 2 7 2 2 2" xfId="1561" xr:uid="{5047A1B2-58A8-4490-B865-2D7397201FD4}"/>
    <cellStyle name="Komma 2 2 7 2 2 3" xfId="1294" xr:uid="{A0A22222-64CB-42F4-901F-4EC2BE3AB741}"/>
    <cellStyle name="Komma 2 2 7 2 2 4" xfId="1661" xr:uid="{C9423EC4-8C06-4E60-B917-DA49A7E8D0C2}"/>
    <cellStyle name="Komma 2 2 7 2 3" xfId="708" xr:uid="{10B9E3A9-9CB4-4EFD-9CF5-5C97060F7E34}"/>
    <cellStyle name="Komma 2 2 7 2 3 2" xfId="1379" xr:uid="{8B5E552A-AA3C-42AB-ABE7-D072E8500036}"/>
    <cellStyle name="Komma 2 2 7 2 4" xfId="1473" xr:uid="{F77B4BFF-AC3A-400A-96E1-B987F89C9D5E}"/>
    <cellStyle name="Komma 2 2 7 2 5" xfId="1186" xr:uid="{89713CDF-9179-45E7-84CC-4EF249F7AEFF}"/>
    <cellStyle name="Komma 2 2 7 2 6" xfId="1777" xr:uid="{F64FFAEE-09F0-4C89-8D0C-11285E646542}"/>
    <cellStyle name="Komma 2 2 7 3" xfId="384" xr:uid="{05207F5C-4D6F-4C37-90B1-74DB593B814E}"/>
    <cellStyle name="Komma 2 2 7 3 2" xfId="753" xr:uid="{A6004E74-193F-40A8-8269-850E6D015CE6}"/>
    <cellStyle name="Komma 2 2 7 3 3" xfId="1232" xr:uid="{4CE83805-E696-4941-8B91-7881BCF024B1}"/>
    <cellStyle name="Komma 2 2 7 4" xfId="548" xr:uid="{BAAB508D-99F2-481B-B3D3-34F97B41CB94}"/>
    <cellStyle name="Komma 2 2 7 5" xfId="1032" xr:uid="{4E005CA6-5977-40EF-AD9B-66D3D3E9BFFF}"/>
    <cellStyle name="Komma 2 2 8" xfId="201" xr:uid="{D42D5115-2062-4D49-B00D-1F418C1EE8D0}"/>
    <cellStyle name="Komma 2 2 8 2" xfId="781" xr:uid="{274A0C36-554E-4471-B059-E1815ACC8C11}"/>
    <cellStyle name="Komma 2 2 8 2 2" xfId="1521" xr:uid="{59BF7610-1394-450F-A08F-E9CF19C0ECAC}"/>
    <cellStyle name="Komma 2 2 8 2 3" xfId="1258" xr:uid="{CADB899B-10CD-467A-9129-8B2C550554F7}"/>
    <cellStyle name="Komma 2 2 8 2 4" xfId="1833" xr:uid="{22BC9529-C39C-41A4-8410-9E30618CD66A}"/>
    <cellStyle name="Komma 2 2 8 3" xfId="570" xr:uid="{E432BDD2-F38D-4451-8BD7-EF77B610B6F9}"/>
    <cellStyle name="Komma 2 2 8 3 2" xfId="1343" xr:uid="{52B5C5D0-85F2-4588-9F1F-EC051DFBCB04}"/>
    <cellStyle name="Komma 2 2 8 4" xfId="1433" xr:uid="{885D308E-FA44-47CA-857F-EAAF76054782}"/>
    <cellStyle name="Komma 2 2 8 5" xfId="1052" xr:uid="{593A497D-7FC9-4F47-AAF1-291062FBC1E3}"/>
    <cellStyle name="Komma 2 2 8 6" xfId="1757" xr:uid="{F05FBBF9-1C2C-4A05-AAC4-ABE2B5F3762C}"/>
    <cellStyle name="Komma 2 2 9" xfId="402" xr:uid="{B5FBB169-3A3E-4761-AC22-A3C8E0F67826}"/>
    <cellStyle name="Komma 2 3" xfId="57" xr:uid="{5EEB0136-2002-454D-9922-BA73BC1F57D8}"/>
    <cellStyle name="Komma 2 3 2" xfId="72" xr:uid="{8FB4324E-E60A-4485-93A3-9441936F86DE}"/>
    <cellStyle name="Komma 2 3 2 2" xfId="238" xr:uid="{6C9C0A4F-58D9-4D39-889E-0AE981BCA06F}"/>
    <cellStyle name="Komma 2 3 2 2 2" xfId="796" xr:uid="{BF1711DC-B18E-448E-BD78-1D1B4A2DF754}"/>
    <cellStyle name="Komma 2 3 2 2 2 2" xfId="1536" xr:uid="{66EE6BCA-9E1C-4297-86B6-F511A013AA31}"/>
    <cellStyle name="Komma 2 3 2 2 2 3" xfId="1824" xr:uid="{AC25053F-361F-4C56-BCEE-ECBAE5964AB2}"/>
    <cellStyle name="Komma 2 3 2 2 3" xfId="607" xr:uid="{6B7EF92C-0340-4435-AE45-123F0C86D793}"/>
    <cellStyle name="Komma 2 3 2 2 4" xfId="1448" xr:uid="{B9E7073D-8665-4424-9C36-E5DBDF26515E}"/>
    <cellStyle name="Komma 2 3 2 2 5" xfId="1644" xr:uid="{77A5E771-106D-42B0-A968-9D8508CADB2E}"/>
    <cellStyle name="Komma 2 3 2 3" xfId="926" xr:uid="{5D0FFAEE-C41A-4A38-B111-B3EC0C5F902D}"/>
    <cellStyle name="Komma 2 3 3" xfId="223" xr:uid="{CDD8214E-D58A-4462-BF40-69EEDA9E98C6}"/>
    <cellStyle name="Komma 2 3 3 2" xfId="787" xr:uid="{B51A0501-329C-4361-8445-7E714D7306B1}"/>
    <cellStyle name="Komma 2 3 3 2 2" xfId="1527" xr:uid="{F687C294-9E20-40EF-8064-D3E1F20C0466}"/>
    <cellStyle name="Komma 2 3 3 2 3" xfId="1638" xr:uid="{4AFA8806-6A17-4764-8AAE-8943211DDF9F}"/>
    <cellStyle name="Komma 2 3 3 3" xfId="592" xr:uid="{E96A3CB6-2229-4473-B8E9-35830B9C4DC6}"/>
    <cellStyle name="Komma 2 3 3 4" xfId="1439" xr:uid="{C22BC160-2E88-4FA3-AC46-EE186A31CC83}"/>
    <cellStyle name="Komma 2 3 3 5" xfId="1687" xr:uid="{BF4886E1-9202-43A7-8E62-28CC5EF758AE}"/>
    <cellStyle name="Komma 2 3 4" xfId="852" xr:uid="{01D5BE41-B98E-4EBC-A967-A2D84A5D1933}"/>
    <cellStyle name="Komma 2 3 4 2" xfId="1589" xr:uid="{5F1AD7C6-F603-4E20-8800-E88AC67EA38C}"/>
    <cellStyle name="Komma 2 3 5" xfId="908" xr:uid="{9C0D8AD4-1793-4B20-A72D-BED8153C5BC2}"/>
    <cellStyle name="Komma 2 4" xfId="45" xr:uid="{031C019E-0C2F-4660-9E58-9CE0F2DACEBB}"/>
    <cellStyle name="Komma 2 4 2" xfId="76" xr:uid="{7BAFBDC6-1C04-4BD7-BF02-A0CD7A7BEFF6}"/>
    <cellStyle name="Komma 2 4 2 2" xfId="241" xr:uid="{7BB63C67-2143-4E01-8DB4-2FD3DF6CD720}"/>
    <cellStyle name="Komma 2 4 2 2 2" xfId="799" xr:uid="{7D1620CD-0849-4A07-8744-14B2A3EECCC7}"/>
    <cellStyle name="Komma 2 4 2 2 2 2" xfId="1539" xr:uid="{FE12C3AF-E9EC-468C-B637-0494F65E1A1E}"/>
    <cellStyle name="Komma 2 4 2 2 2 3" xfId="1272" xr:uid="{88F2D1F3-153C-4FA3-B3DD-429018C515AC}"/>
    <cellStyle name="Komma 2 4 2 2 2 4" xfId="1845" xr:uid="{8F66BD07-25A2-4B0B-9EA2-7AACBCD12BB8}"/>
    <cellStyle name="Komma 2 4 2 2 3" xfId="610" xr:uid="{1392428A-DA13-4C99-B369-CD190CE42828}"/>
    <cellStyle name="Komma 2 4 2 2 3 2" xfId="1357" xr:uid="{A6A5E065-8FA8-4068-A491-44DA3B8DD9BF}"/>
    <cellStyle name="Komma 2 4 2 2 4" xfId="1451" xr:uid="{CFAAE159-728A-4711-B7A7-975C58C48E2B}"/>
    <cellStyle name="Komma 2 4 2 2 5" xfId="1088" xr:uid="{0AB3DE8C-B6F9-491C-A365-627054B2CDFC}"/>
    <cellStyle name="Komma 2 4 2 2 6" xfId="1800" xr:uid="{7AF90AEE-3FF3-45F8-8343-126A99156B48}"/>
    <cellStyle name="Komma 2 4 2 3" xfId="364" xr:uid="{8EC9FCEA-DBDC-46A6-A5FB-AE634423CE9B}"/>
    <cellStyle name="Komma 2 4 2 3 2" xfId="733" xr:uid="{9E83175D-4345-4CC8-AD31-FB211D20F65C}"/>
    <cellStyle name="Komma 2 4 2 3 3" xfId="1212" xr:uid="{0CA6043D-AD3D-4673-9120-71C7011EE4AA}"/>
    <cellStyle name="Komma 2 4 2 4" xfId="446" xr:uid="{0F7F4DC3-1474-4FF3-96CC-AEE689C91619}"/>
    <cellStyle name="Komma 2 4 2 5" xfId="930" xr:uid="{9072B252-E1CA-4F45-959B-220DC17CDD62}"/>
    <cellStyle name="Komma 2 4 3" xfId="136" xr:uid="{20D76754-3D16-4395-8809-2CBEB1859A3B}"/>
    <cellStyle name="Komma 2 4 3 2" xfId="299" xr:uid="{43E17924-4633-42D4-B04D-E30139047729}"/>
    <cellStyle name="Komma 2 4 3 2 2" xfId="812" xr:uid="{C9FA2CA6-6B48-4FD1-8B88-3EDC95C7EA76}"/>
    <cellStyle name="Komma 2 4 3 2 2 2" xfId="1552" xr:uid="{B462E7AD-5908-4592-8F8D-42D33E55A7F9}"/>
    <cellStyle name="Komma 2 4 3 2 2 3" xfId="1285" xr:uid="{B98772B7-0C52-4406-998C-D646EAAA1DAA}"/>
    <cellStyle name="Komma 2 4 3 2 2 4" xfId="1848" xr:uid="{0F0C5D48-15DF-4C83-BDE8-74E2DADB6968}"/>
    <cellStyle name="Komma 2 4 3 2 3" xfId="668" xr:uid="{CC12AFFF-68A6-48A5-8495-76CD9E0CD879}"/>
    <cellStyle name="Komma 2 4 3 2 3 2" xfId="1370" xr:uid="{75495806-B0AE-4AE6-B0EE-724C0BCEA240}"/>
    <cellStyle name="Komma 2 4 3 2 4" xfId="1464" xr:uid="{6DE708D9-7DB4-48DD-ADAF-B7F4B71A495A}"/>
    <cellStyle name="Komma 2 4 3 2 5" xfId="1146" xr:uid="{E5A2BE12-CE8E-40E6-B3E9-392A73996760}"/>
    <cellStyle name="Komma 2 4 3 2 6" xfId="1793" xr:uid="{2460CE69-86EB-4A87-968E-C465A1C3ADB9}"/>
    <cellStyle name="Komma 2 4 3 3" xfId="376" xr:uid="{A31DD52B-5099-4310-A729-A5EB9CC847C3}"/>
    <cellStyle name="Komma 2 4 3 3 2" xfId="745" xr:uid="{9E5B41E0-43F8-49CF-9EBE-476D975F0A70}"/>
    <cellStyle name="Komma 2 4 3 3 3" xfId="1224" xr:uid="{1134838F-DE31-43FB-8C89-767B9C28C7BF}"/>
    <cellStyle name="Komma 2 4 3 4" xfId="506" xr:uid="{32BE146E-861E-4D81-AB5F-C595DCE3E2FF}"/>
    <cellStyle name="Komma 2 4 3 5" xfId="990" xr:uid="{7A1C990A-BDB9-4D3F-B1E0-ACCCCE6200A6}"/>
    <cellStyle name="Komma 2 4 4" xfId="207" xr:uid="{50C80080-C4A3-4CDE-8006-BCD1C8035645}"/>
    <cellStyle name="Komma 2 4 4 2" xfId="783" xr:uid="{E4546495-E1FF-4062-8324-B340FAC7C6A4}"/>
    <cellStyle name="Komma 2 4 4 2 2" xfId="1523" xr:uid="{6299025F-54DD-4B39-9558-D4D4344F8960}"/>
    <cellStyle name="Komma 2 4 4 2 3" xfId="1260" xr:uid="{7CF416D1-461F-4474-AB1C-B22314531AE8}"/>
    <cellStyle name="Komma 2 4 4 2 4" xfId="1705" xr:uid="{1131DC6F-C4D2-4FE6-840C-09C63275D117}"/>
    <cellStyle name="Komma 2 4 4 3" xfId="576" xr:uid="{6B363F8C-C8CE-46A5-9765-E18242ED2AB0}"/>
    <cellStyle name="Komma 2 4 4 3 2" xfId="1345" xr:uid="{B8689336-4A79-4929-96C3-D82725EE0CBD}"/>
    <cellStyle name="Komma 2 4 4 4" xfId="1435" xr:uid="{E9F95E47-3726-4CCD-83FB-7C8291367528}"/>
    <cellStyle name="Komma 2 4 4 5" xfId="1058" xr:uid="{6B5FA572-745B-482E-8C0E-D0CB927C3368}"/>
    <cellStyle name="Komma 2 4 4 6" xfId="1781" xr:uid="{A237299A-7CD8-4EF6-9173-A5F3745F23E0}"/>
    <cellStyle name="Komma 2 4 5" xfId="352" xr:uid="{526C1465-3920-4814-8163-D801D0DBE9DF}"/>
    <cellStyle name="Komma 2 4 5 2" xfId="720" xr:uid="{1BDB9BE9-BE48-4867-BB3F-18EECADF6E76}"/>
    <cellStyle name="Komma 2 4 5 3" xfId="1199" xr:uid="{21C929A1-979E-4AF3-9DE9-E67D26B95DF6}"/>
    <cellStyle name="Komma 2 4 6" xfId="412" xr:uid="{FD9F990B-DE0E-45B1-9743-6AFB10C26210}"/>
    <cellStyle name="Komma 2 4 7" xfId="892" xr:uid="{D15DE96B-DA53-4118-BDEF-2AFCCFF2D900}"/>
    <cellStyle name="Komma 2 5" xfId="81" xr:uid="{28DE51AE-0A25-4222-9756-99264B842FB6}"/>
    <cellStyle name="Komma 2 5 2" xfId="150" xr:uid="{5B5F392F-9109-48C6-8EB1-DDED6641E224}"/>
    <cellStyle name="Komma 2 5 2 2" xfId="313" xr:uid="{1C155FFC-C8F5-406F-A7DB-017D2695CEB0}"/>
    <cellStyle name="Komma 2 5 2 2 2" xfId="815" xr:uid="{8EDF1577-B187-4FE8-A01A-AA0FB61A56A9}"/>
    <cellStyle name="Komma 2 5 2 2 2 2" xfId="1555" xr:uid="{E659E0F6-FA38-405E-BB6E-33AC136DE890}"/>
    <cellStyle name="Komma 2 5 2 2 2 3" xfId="1288" xr:uid="{57425DA9-50C9-45B0-AF67-F88550C2FC9A}"/>
    <cellStyle name="Komma 2 5 2 2 2 4" xfId="1625" xr:uid="{8D29EA0B-2510-45C0-97E3-7FE527BD4E44}"/>
    <cellStyle name="Komma 2 5 2 2 3" xfId="682" xr:uid="{93518EDC-73BA-4440-B565-8E140FA5D176}"/>
    <cellStyle name="Komma 2 5 2 2 3 2" xfId="1373" xr:uid="{84237E74-B556-4E8C-89E6-11CB4A4B4C15}"/>
    <cellStyle name="Komma 2 5 2 2 4" xfId="1467" xr:uid="{20366595-59D8-42B8-ACBF-36A78D91FD01}"/>
    <cellStyle name="Komma 2 5 2 2 5" xfId="1160" xr:uid="{7DBBD4BC-C169-455B-8214-82CB2A85847D}"/>
    <cellStyle name="Komma 2 5 2 2 6" xfId="1621" xr:uid="{AA0A117F-31AC-4EE6-8E21-6FC5EA658930}"/>
    <cellStyle name="Komma 2 5 2 3" xfId="379" xr:uid="{5B9EF69D-5624-4881-AFD1-26F76CB0A5E3}"/>
    <cellStyle name="Komma 2 5 2 3 2" xfId="748" xr:uid="{5C6B46FB-8119-47B4-B31D-41A256D4FD80}"/>
    <cellStyle name="Komma 2 5 2 3 3" xfId="1227" xr:uid="{0E0B674A-44EB-4D44-A5C3-C33ED6EB30EB}"/>
    <cellStyle name="Komma 2 5 2 4" xfId="520" xr:uid="{8348AD7D-24D4-4509-AFA8-89DCEC021950}"/>
    <cellStyle name="Komma 2 5 2 5" xfId="1004" xr:uid="{1BAC357A-359D-4DAA-8C86-751B6EBB7705}"/>
    <cellStyle name="Komma 2 5 3" xfId="246" xr:uid="{FE701B62-B401-4580-9CCD-FAA4348B45B3}"/>
    <cellStyle name="Komma 2 5 3 2" xfId="802" xr:uid="{DB0F5716-698A-4DD1-A737-ADF89FBA249D}"/>
    <cellStyle name="Komma 2 5 3 2 2" xfId="1542" xr:uid="{C246477A-8011-4D49-8431-545F589D4035}"/>
    <cellStyle name="Komma 2 5 3 2 3" xfId="1275" xr:uid="{C7F0FF9A-18B8-4058-8CA5-4777D10AA366}"/>
    <cellStyle name="Komma 2 5 3 2 4" xfId="1772" xr:uid="{F9A22EA9-EB27-434F-9C11-D57B9A56D164}"/>
    <cellStyle name="Komma 2 5 3 3" xfId="615" xr:uid="{94CF1AC6-DD21-4F5E-9D4E-5165EF7DF277}"/>
    <cellStyle name="Komma 2 5 3 3 2" xfId="1360" xr:uid="{198EF40E-D117-4E8C-B90E-167C5C1DEDC6}"/>
    <cellStyle name="Komma 2 5 3 4" xfId="1454" xr:uid="{562D4E7D-A613-4D64-B5C0-14C62DDDA51D}"/>
    <cellStyle name="Komma 2 5 3 5" xfId="1093" xr:uid="{F325607B-73C3-4D8A-AAD7-C8A296F6F398}"/>
    <cellStyle name="Komma 2 5 3 6" xfId="1627" xr:uid="{5CE72485-AE36-4555-BF5C-A00E8683C644}"/>
    <cellStyle name="Komma 2 5 4" xfId="367" xr:uid="{49F8293B-472A-438D-99C8-88747A51E415}"/>
    <cellStyle name="Komma 2 5 4 2" xfId="736" xr:uid="{5C32B409-8270-4A06-AC09-81FEE271A0CB}"/>
    <cellStyle name="Komma 2 5 4 3" xfId="1215" xr:uid="{435327C6-7D87-4293-B119-28A0EE909C92}"/>
    <cellStyle name="Komma 2 5 5" xfId="451" xr:uid="{093E1E16-7B0F-4663-ADDF-B0FD53222611}"/>
    <cellStyle name="Komma 2 5 6" xfId="935" xr:uid="{3C0AF4A0-5FA0-421E-8689-7200E46A1A79}"/>
    <cellStyle name="Komma 2 6" xfId="68" xr:uid="{3745F83E-21A7-433C-B843-A551BA15C9D5}"/>
    <cellStyle name="Komma 2 6 2" xfId="234" xr:uid="{FEB88606-47DC-4B9E-87D6-EA93BED65A55}"/>
    <cellStyle name="Komma 2 6 2 2" xfId="792" xr:uid="{5CFDD4BC-948E-4F12-8AC4-E560F880C579}"/>
    <cellStyle name="Komma 2 6 2 2 2" xfId="1532" xr:uid="{59FA639E-FE86-4172-B205-AE70A8633CC1}"/>
    <cellStyle name="Komma 2 6 2 2 3" xfId="1267" xr:uid="{8340DB0E-B47A-426F-9300-FCE7B7FCE5EA}"/>
    <cellStyle name="Komma 2 6 2 2 4" xfId="1735" xr:uid="{0676F06D-7C60-4835-8A3A-D157E44558B2}"/>
    <cellStyle name="Komma 2 6 2 3" xfId="603" xr:uid="{8F971E8C-E085-45AC-8640-FAE26460FBD1}"/>
    <cellStyle name="Komma 2 6 2 3 2" xfId="1352" xr:uid="{7C16FC42-2142-443C-B18F-7D046110F123}"/>
    <cellStyle name="Komma 2 6 2 4" xfId="1444" xr:uid="{15A8407B-9A6C-4A4A-8761-F7659357A6A9}"/>
    <cellStyle name="Komma 2 6 2 5" xfId="1083" xr:uid="{B5A3C751-5AC6-4999-879F-487C2B15BF67}"/>
    <cellStyle name="Komma 2 6 2 6" xfId="1764" xr:uid="{7E43948F-AE78-4103-AE7D-5531484ABA22}"/>
    <cellStyle name="Komma 2 6 3" xfId="358" xr:uid="{AB53BBA1-517D-4D44-8B57-5E3CC1FF5842}"/>
    <cellStyle name="Komma 2 6 3 2" xfId="726" xr:uid="{935B4783-D901-4894-AB62-F0B807C4CDF8}"/>
    <cellStyle name="Komma 2 6 3 3" xfId="1205" xr:uid="{2C72B31C-A09D-4CF2-AA7D-58CC2CBB0820}"/>
    <cellStyle name="Komma 2 6 4" xfId="439" xr:uid="{5BDC1983-C24E-42DA-9BCC-869E556B4921}"/>
    <cellStyle name="Komma 2 6 5" xfId="921" xr:uid="{BAE80C6F-3470-4835-8068-A2156CA39E20}"/>
    <cellStyle name="Komma 2 7" xfId="108" xr:uid="{0A357BED-3F68-49AD-8460-8B6D4719303A}"/>
    <cellStyle name="Komma 2 7 2" xfId="271" xr:uid="{50B1CE65-B4AA-4B01-AAE2-FDA9BB0B640B}"/>
    <cellStyle name="Komma 2 7 2 2" xfId="807" xr:uid="{03B1BD80-F5A2-41DB-9494-071B88E8430B}"/>
    <cellStyle name="Komma 2 7 2 2 2" xfId="1547" xr:uid="{54C10E46-EE71-45F6-951C-ECEB2C5B43E1}"/>
    <cellStyle name="Komma 2 7 2 2 3" xfId="1280" xr:uid="{76A82F5F-EC91-4ABF-AE68-49BDDAE8D1C4}"/>
    <cellStyle name="Komma 2 7 2 2 4" xfId="1797" xr:uid="{DE757FE5-801F-408B-BCE0-BEC966847053}"/>
    <cellStyle name="Komma 2 7 2 3" xfId="640" xr:uid="{DD1E3A80-3FC7-4256-8D49-B7E7791E8076}"/>
    <cellStyle name="Komma 2 7 2 3 2" xfId="1365" xr:uid="{94F797E5-88D8-43FE-98D2-C036DD1FF8AF}"/>
    <cellStyle name="Komma 2 7 2 4" xfId="1459" xr:uid="{BE3147DE-2BF8-4F21-8761-C3DE8DAA264C}"/>
    <cellStyle name="Komma 2 7 2 5" xfId="1118" xr:uid="{1EBF2494-E8BE-4ACF-82E9-4B4F98741281}"/>
    <cellStyle name="Komma 2 7 2 6" xfId="1778" xr:uid="{50AAE322-041E-41BB-B18E-AD1B780503CF}"/>
    <cellStyle name="Komma 2 7 3" xfId="371" xr:uid="{7D2AAFBC-1746-423D-AB6E-51BB89469259}"/>
    <cellStyle name="Komma 2 7 3 2" xfId="740" xr:uid="{95793CF0-0EFA-4BE4-A53C-EE4CDD3F2D89}"/>
    <cellStyle name="Komma 2 7 3 3" xfId="1219" xr:uid="{384391A9-C559-46B6-B12E-2D669A9A94EE}"/>
    <cellStyle name="Komma 2 7 4" xfId="478" xr:uid="{B48F9D85-1E2E-4603-B3C9-99C47EABE0B8}"/>
    <cellStyle name="Komma 2 7 5" xfId="962" xr:uid="{FE8BD81A-ABEE-4FCA-8042-FD10EC350115}"/>
    <cellStyle name="Komma 2 8" xfId="177" xr:uid="{F662CB85-7CF2-4485-AD34-88009519D007}"/>
    <cellStyle name="Komma 2 8 2" xfId="338" xr:uid="{217DD8C6-94A2-4986-B758-B3501E5FE08E}"/>
    <cellStyle name="Komma 2 8 2 2" xfId="820" xr:uid="{8B1F5379-3300-435F-952E-CAE14D144852}"/>
    <cellStyle name="Komma 2 8 2 2 2" xfId="1560" xr:uid="{7969BBCA-0DE0-402D-8F6F-D79EFD0619FE}"/>
    <cellStyle name="Komma 2 8 2 2 3" xfId="1293" xr:uid="{EC81CD54-E4A0-4A81-B4D4-F356AE4C61B1}"/>
    <cellStyle name="Komma 2 8 2 2 4" xfId="1730" xr:uid="{4D249388-6B72-4810-8B39-3BFD6777431E}"/>
    <cellStyle name="Komma 2 8 2 3" xfId="707" xr:uid="{6E9491B3-0320-428F-8DDF-942E79C0799B}"/>
    <cellStyle name="Komma 2 8 2 3 2" xfId="1378" xr:uid="{A2DC1AFC-10D9-49FC-A47A-44EE705D7C0D}"/>
    <cellStyle name="Komma 2 8 2 4" xfId="1472" xr:uid="{4815695D-7091-46A6-9429-722BA58A0A3E}"/>
    <cellStyle name="Komma 2 8 2 5" xfId="1185" xr:uid="{0B7155B3-D78C-401F-ADED-74D4EF06DC50}"/>
    <cellStyle name="Komma 2 8 2 6" xfId="1646" xr:uid="{93C34C7A-B709-4279-ACAA-1647B89EB1FB}"/>
    <cellStyle name="Komma 2 8 3" xfId="383" xr:uid="{39E4F867-538A-49F4-A92C-A551DCBA2C0E}"/>
    <cellStyle name="Komma 2 8 3 2" xfId="752" xr:uid="{21CF00BE-BF09-4DCF-96BE-C2D17513BB03}"/>
    <cellStyle name="Komma 2 8 3 3" xfId="1231" xr:uid="{E676C1B5-5022-4F2C-814D-3968C75895EB}"/>
    <cellStyle name="Komma 2 8 4" xfId="547" xr:uid="{F9DC9FD8-BF4A-4166-B198-6786CC24F8F4}"/>
    <cellStyle name="Komma 2 8 5" xfId="1031" xr:uid="{34534795-12A0-4768-A936-EF7C33A06EE1}"/>
    <cellStyle name="Komma 2 9" xfId="198" xr:uid="{2411661F-0E09-4139-B2AA-F8187048DD02}"/>
    <cellStyle name="Komma 2 9 2" xfId="780" xr:uid="{5D1C9A42-96B2-41CE-ABF9-14397D9D3D0E}"/>
    <cellStyle name="Komma 2 9 2 2" xfId="1520" xr:uid="{5714F159-A1FB-4055-B61B-79ACB31B8E37}"/>
    <cellStyle name="Komma 2 9 2 3" xfId="1783" xr:uid="{05F29D32-6E37-47AB-A8E1-71E94CF47ACA}"/>
    <cellStyle name="Komma 2 9 3" xfId="567" xr:uid="{C8BE04C8-5081-4978-A634-76EB548C6944}"/>
    <cellStyle name="Komma 2 9 4" xfId="1432" xr:uid="{99FC9610-5EFD-4FC6-ABED-27FB4D831024}"/>
    <cellStyle name="Komma 2 9 5" xfId="67" xr:uid="{43107AB8-E45C-4787-BD4F-9CA108CF8ABA}"/>
    <cellStyle name="Komma 3" xfId="26" xr:uid="{75BCE77B-B1FE-4EB1-950A-7B9B6DFD809C}"/>
    <cellStyle name="Komma 3 2" xfId="71" xr:uid="{278D7055-238A-4F99-AD69-ACC9A6AF28B5}"/>
    <cellStyle name="Komma 3 2 2" xfId="237" xr:uid="{61422C14-B0B0-4553-B642-FC5202C90307}"/>
    <cellStyle name="Komma 3 2 2 2" xfId="795" xr:uid="{1F5A7751-DB5E-43A4-86BA-0910BBC6BE01}"/>
    <cellStyle name="Komma 3 2 2 2 2" xfId="1535" xr:uid="{CE8176F0-B7FB-40AA-8BE2-35F808799AEA}"/>
    <cellStyle name="Komma 3 2 2 2 3" xfId="1836" xr:uid="{47EC8F26-F69B-4066-BFF3-332BE56E4168}"/>
    <cellStyle name="Komma 3 2 2 3" xfId="606" xr:uid="{41D6BFF5-8DF3-407D-82A4-5AE7BE2AC3E5}"/>
    <cellStyle name="Komma 3 2 2 4" xfId="1447" xr:uid="{33B97658-218E-4F2E-B278-B86F748BC474}"/>
    <cellStyle name="Komma 3 2 2 5" xfId="1709" xr:uid="{478F6329-A766-4AA4-AA3F-AD55A8B21EDB}"/>
    <cellStyle name="Komma 3 2 3" xfId="925" xr:uid="{0F73F601-28B2-4D30-BBEA-9F61275D041F}"/>
    <cellStyle name="Komma 3 3" xfId="220" xr:uid="{8DB1125F-74AD-4609-AF45-3E0C5914EE39}"/>
    <cellStyle name="Komma 3 3 2" xfId="786" xr:uid="{E006174D-68F9-4016-BD9F-5C6B8A2F128D}"/>
    <cellStyle name="Komma 3 3 2 2" xfId="1526" xr:uid="{71BCA765-1B70-4CA5-A38D-87B5C2AE8881}"/>
    <cellStyle name="Komma 3 3 2 3" xfId="1743" xr:uid="{9B39274C-FC7B-4A73-921D-C62C4DC664A1}"/>
    <cellStyle name="Komma 3 3 3" xfId="589" xr:uid="{3238D78A-75D2-43DE-8A7B-63AC7129CA9E}"/>
    <cellStyle name="Komma 3 3 4" xfId="1438" xr:uid="{C2022021-AD65-445E-ACE7-AF12CACD8A89}"/>
    <cellStyle name="Komma 3 3 5" xfId="1767" xr:uid="{FCD8FD23-671D-417E-9D0C-0884D5524FBB}"/>
    <cellStyle name="Komma 3 4" xfId="905" xr:uid="{B98268C0-ABE7-4C1C-8A26-4E97ED5ACE48}"/>
    <cellStyle name="Komma 4" xfId="195" xr:uid="{0A2E7481-B4C5-4865-A621-42A5F0B31CDF}"/>
    <cellStyle name="Komma 4 2" xfId="350" xr:uid="{D6E4B3EB-535C-49DD-83FB-D0C48B2DAC74}"/>
    <cellStyle name="Komma 4 2 2" xfId="1197" xr:uid="{131CB405-FF75-4290-B607-F56EAAFD49C1}"/>
    <cellStyle name="Komma 4 3" xfId="779" xr:uid="{CB77B137-E915-47F1-8902-518594B20B35}"/>
    <cellStyle name="Komma 4 3 2" xfId="1519" xr:uid="{B03F8673-B53F-45A4-B708-F0FB5883CD65}"/>
    <cellStyle name="Komma 4 3 3" xfId="1662" xr:uid="{55DBD10B-E4E4-41E2-8F25-46110976F121}"/>
    <cellStyle name="Komma 4 4" xfId="564" xr:uid="{B91E4AA9-01C1-4066-BA16-BAA0B4B7B7D2}"/>
    <cellStyle name="Komma 4 5" xfId="1431" xr:uid="{D51A71D6-C2B7-4C7A-BEBC-562B05C6E4B2}"/>
    <cellStyle name="Komma 4 6" xfId="1622" xr:uid="{F2A4443F-2E4F-4719-B5E6-3A85E8B44F06}"/>
    <cellStyle name="Komma 5" xfId="190" xr:uid="{3B0D41F6-1D32-4592-846E-F03B347C0765}"/>
    <cellStyle name="Komma 5 2" xfId="776" xr:uid="{D76710C2-D525-402E-9894-756E5A64A079}"/>
    <cellStyle name="Komma 5 2 2" xfId="1516" xr:uid="{2522D7BA-C765-4AE5-81BD-787154731325}"/>
    <cellStyle name="Komma 5 2 3" xfId="1255" xr:uid="{BE4C1BE6-E5FC-44AB-8920-DD05665E6BEB}"/>
    <cellStyle name="Komma 5 2 4" xfId="1677" xr:uid="{C6FAB90E-2F9A-4169-B8C5-E748393A75D6}"/>
    <cellStyle name="Komma 5 3" xfId="560" xr:uid="{E9BB12CA-2D7B-4B66-9B1A-222F0A6BDFE9}"/>
    <cellStyle name="Komma 5 3 2" xfId="1340" xr:uid="{2C57559D-4319-4483-8353-B539B92066DD}"/>
    <cellStyle name="Komma 5 4" xfId="1428" xr:uid="{BDBB51FC-8C7C-404D-A58B-C4499A767127}"/>
    <cellStyle name="Komma 5 5" xfId="1044" xr:uid="{E99D5F6D-00D5-490F-90C1-4776FB4A9C10}"/>
    <cellStyle name="Komma 5 6" xfId="1794" xr:uid="{CF0CDE06-B3C6-498E-928D-4F64145E7D8F}"/>
    <cellStyle name="Komma 6" xfId="397" xr:uid="{CC7555D8-66D0-4354-9C30-F4D7AED541FF}"/>
    <cellStyle name="Komma 6 2" xfId="845" xr:uid="{8724C7CC-81A0-4DCB-AD33-7B33560208C0}"/>
    <cellStyle name="Komma 6 2 2" xfId="1318" xr:uid="{2E532963-996D-49B7-A2FB-549C2834E68F}"/>
    <cellStyle name="Komma 6 3" xfId="876" xr:uid="{EC80B030-B4B8-4C39-A09D-B06375A22C80}"/>
    <cellStyle name="Komma 7" xfId="388" xr:uid="{304991F7-ED06-494A-B36D-3704F9B5AFFC}"/>
    <cellStyle name="Komma 8" xfId="868" xr:uid="{CA5308A2-FA33-4078-8291-206218BBC3FF}"/>
    <cellStyle name="MR" xfId="7" xr:uid="{5160C683-9DF9-4AFE-AA6C-93472D9897CC}"/>
    <cellStyle name="Neutral 2" xfId="8" xr:uid="{1773B5A6-4340-40C8-9D5E-23DC2AF15C1F}"/>
    <cellStyle name="Prozent" xfId="3" builtinId="5"/>
    <cellStyle name="Prozent 2" xfId="22" xr:uid="{597E52F5-73F9-42F1-9B24-0CC105538A0B}"/>
    <cellStyle name="Prozent 2 2" xfId="25" xr:uid="{E51AD2E4-AAD8-4A8E-8F94-C8E81970E3DB}"/>
    <cellStyle name="Prozent 2 2 2" xfId="62" xr:uid="{62AFEF70-678D-4F99-884A-175A9BEEBED4}"/>
    <cellStyle name="Prozent 2 2 2 2" xfId="100" xr:uid="{2A09BE2E-72B3-474A-8EC9-D96CF75F6288}"/>
    <cellStyle name="Prozent 2 2 2 2 2" xfId="169" xr:uid="{8CAA2D5B-3100-4E13-93DB-F892C0A1F99D}"/>
    <cellStyle name="Prozent 2 2 2 2 2 2" xfId="189" xr:uid="{153CC706-4758-401A-B26A-1B6CE2EBF76C}"/>
    <cellStyle name="Prozent 2 2 2 2 2 2 2" xfId="559" xr:uid="{BA48E8B0-F6FA-4B8F-91E9-5EFDF6AD08BA}"/>
    <cellStyle name="Prozent 2 2 2 2 2 2 2 2" xfId="1405" xr:uid="{AF98968E-383C-462A-AC64-B1716A5EA8FD}"/>
    <cellStyle name="Prozent 2 2 2 2 2 2 3" xfId="1043" xr:uid="{E14DE81C-51E1-4B94-8568-BAFB301D9D8D}"/>
    <cellStyle name="Prozent 2 2 2 2 2 3" xfId="539" xr:uid="{8C226F79-EABE-4AA7-BE4B-915DA1E64F72}"/>
    <cellStyle name="Prozent 2 2 2 2 2 4" xfId="1023" xr:uid="{97198342-AF0B-4AB0-9C44-1601FEFD738C}"/>
    <cellStyle name="Prozent 2 2 2 2 3" xfId="470" xr:uid="{16CFCEB2-C139-46D8-93D4-8A94746B1334}"/>
    <cellStyle name="Prozent 2 2 2 2 4" xfId="954" xr:uid="{CF316D25-10F0-47E7-9D01-D267AB2EEF62}"/>
    <cellStyle name="Prozent 2 2 2 3" xfId="127" xr:uid="{E497FC32-6C58-4362-B63F-5E570A840BC2}"/>
    <cellStyle name="Prozent 2 2 2 3 2" xfId="290" xr:uid="{7E80E066-482E-4153-9D9B-D82B7C807B3A}"/>
    <cellStyle name="Prozent 2 2 2 3 2 2" xfId="659" xr:uid="{2D7FF261-BC1D-4EDF-92DE-F16C459D2334}"/>
    <cellStyle name="Prozent 2 2 2 3 2 3" xfId="1137" xr:uid="{270247B4-CB5A-4ED2-AD74-E9EA1C5DA563}"/>
    <cellStyle name="Prozent 2 2 2 3 3" xfId="497" xr:uid="{AC0916B1-577E-4E0E-885D-0F97A41BA83F}"/>
    <cellStyle name="Prozent 2 2 2 3 4" xfId="981" xr:uid="{D0A446F1-A4E5-4663-A6E4-622A50FF664B}"/>
    <cellStyle name="Prozent 2 2 2 4" xfId="431" xr:uid="{E0D0E57E-2D01-40A7-9015-BFD4B6BFB844}"/>
    <cellStyle name="Prozent 2 2 2 5" xfId="913" xr:uid="{4ACCBDE9-8BC5-4AC1-9EDE-A078627DCD6C}"/>
    <cellStyle name="Prozent 2 2 3" xfId="29" xr:uid="{A10A7A69-FF52-4EBA-9249-9D2370BA570B}"/>
    <cellStyle name="Prozent 2 2 3 2" xfId="145" xr:uid="{D4667825-EC54-4607-8C8B-25D1268834CD}"/>
    <cellStyle name="Prozent 2 2 3 2 2" xfId="308" xr:uid="{4AEA1FC2-20F3-4910-A82A-B05EBD0E873D}"/>
    <cellStyle name="Prozent 2 2 3 2 2 2" xfId="677" xr:uid="{F21996C9-210A-434F-AF70-1A4A1FB10DD2}"/>
    <cellStyle name="Prozent 2 2 3 2 2 3" xfId="1155" xr:uid="{D15F2EA8-9A0E-4626-9A67-4F57A3C30C58}"/>
    <cellStyle name="Prozent 2 2 3 2 3" xfId="515" xr:uid="{1A0B32F9-FB96-4CBA-82C2-0120F2914589}"/>
    <cellStyle name="Prozent 2 2 3 2 4" xfId="999" xr:uid="{C8C7EBA2-BCBD-4FDF-A8F8-FCD36BC3525F}"/>
    <cellStyle name="Prozent 2 2 3 3" xfId="210" xr:uid="{F09A56C3-9DDB-4B0A-9692-157F4FC02193}"/>
    <cellStyle name="Prozent 2 2 3 3 2" xfId="579" xr:uid="{85D2387D-72BB-4D9A-B49D-C087BF76FD7B}"/>
    <cellStyle name="Prozent 2 2 3 3 3" xfId="1061" xr:uid="{C26B9753-3CF7-4B86-AB19-51952D3566BB}"/>
    <cellStyle name="Prozent 2 2 3 4" xfId="415" xr:uid="{A6429D2C-A2CE-492B-85B3-6FC657FF67EA}"/>
    <cellStyle name="Prozent 2 2 3 5" xfId="895" xr:uid="{DD1B70B3-5F13-43F2-AA23-72AD7E0E291D}"/>
    <cellStyle name="Prozent 2 2 4" xfId="84" xr:uid="{80541D93-DBEC-44AA-9C25-51FFEEE69473}"/>
    <cellStyle name="Prozent 2 2 4 2" xfId="153" xr:uid="{AB0825A0-BD35-4A47-8BCC-4B2CC17C9050}"/>
    <cellStyle name="Prozent 2 2 4 2 2" xfId="316" xr:uid="{287AD8BB-32FB-43D2-B653-1378EEF259DB}"/>
    <cellStyle name="Prozent 2 2 4 2 2 2" xfId="685" xr:uid="{2AB1FFDC-E602-456A-85A6-B64C99BB27FC}"/>
    <cellStyle name="Prozent 2 2 4 2 2 3" xfId="1163" xr:uid="{F6AC7803-0D70-42E3-A9DF-46B879C011C7}"/>
    <cellStyle name="Prozent 2 2 4 2 3" xfId="523" xr:uid="{5A9A0D0A-D522-49C3-A8F5-C5CA6B860C20}"/>
    <cellStyle name="Prozent 2 2 4 2 4" xfId="1007" xr:uid="{3684C729-7F5F-4B62-8D9F-5D145D086B91}"/>
    <cellStyle name="Prozent 2 2 4 3" xfId="249" xr:uid="{15E42D71-459C-4CE1-87FE-5420A3B8EB4D}"/>
    <cellStyle name="Prozent 2 2 4 3 2" xfId="618" xr:uid="{92745DDC-93D6-4A28-8DEE-EE14880DB823}"/>
    <cellStyle name="Prozent 2 2 4 3 3" xfId="1096" xr:uid="{A8A28A60-DA2B-4E18-A0D2-5138E10B373D}"/>
    <cellStyle name="Prozent 2 2 4 4" xfId="454" xr:uid="{EE7102BB-0D0F-4D78-9C40-6B9F8C5D0EFE}"/>
    <cellStyle name="Prozent 2 2 4 5" xfId="938" xr:uid="{5154C253-BBA9-4F7A-AC7B-5A3A4290275E}"/>
    <cellStyle name="Prozent 2 2 5" xfId="111" xr:uid="{EC5F2063-CA69-4F89-A1F9-33C243512661}"/>
    <cellStyle name="Prozent 2 2 5 2" xfId="274" xr:uid="{87AA8B33-936F-43CB-8126-67591EAFB90D}"/>
    <cellStyle name="Prozent 2 2 5 2 2" xfId="643" xr:uid="{7846A07F-93E1-4755-B432-4D42A883DAA0}"/>
    <cellStyle name="Prozent 2 2 5 2 3" xfId="1121" xr:uid="{43E0C5F7-3DA4-48E2-B788-D20DB5826161}"/>
    <cellStyle name="Prozent 2 2 5 3" xfId="481" xr:uid="{DEFDD13B-0458-41CD-B18E-29FE21EF0A2B}"/>
    <cellStyle name="Prozent 2 2 5 4" xfId="965" xr:uid="{A7D6B5D7-C6B1-4C78-A57C-12C90D1B4B63}"/>
    <cellStyle name="Prozent 2 2 6" xfId="180" xr:uid="{4EE856FF-D4C8-4BD8-BF3B-65917961834D}"/>
    <cellStyle name="Prozent 2 2 6 2" xfId="341" xr:uid="{DA3BB26B-7D50-4CB3-AA42-D2F2848AD2E1}"/>
    <cellStyle name="Prozent 2 2 6 2 2" xfId="710" xr:uid="{030BA228-EF3B-476F-80D7-A3A15789FF86}"/>
    <cellStyle name="Prozent 2 2 6 2 3" xfId="1188" xr:uid="{B96D8499-FB95-4EA3-81C2-252317D013D5}"/>
    <cellStyle name="Prozent 2 2 6 3" xfId="550" xr:uid="{8730FB52-B026-44D7-9B6D-98E01CBACEA7}"/>
    <cellStyle name="Prozent 2 2 6 4" xfId="1034" xr:uid="{74AC4656-C4E8-4FA6-A8FE-368822E219E7}"/>
    <cellStyle name="Prozent 2 2 7" xfId="404" xr:uid="{8C010175-D399-4578-984B-C57EE874E12F}"/>
    <cellStyle name="Prozent 2 2 8" xfId="884" xr:uid="{88575162-DBC6-43EA-8129-2548EB1E6EED}"/>
    <cellStyle name="Prozent 2 3" xfId="61" xr:uid="{A88DFEFB-3774-4BC3-AD9E-ACA72CBF5374}"/>
    <cellStyle name="Prozent 2 3 2" xfId="99" xr:uid="{3E10530A-F990-42EA-81C4-6B97B950244A}"/>
    <cellStyle name="Prozent 2 3 2 2" xfId="168" xr:uid="{268D4341-D729-4E26-A8E2-01CB63458DD6}"/>
    <cellStyle name="Prozent 2 3 2 2 2" xfId="331" xr:uid="{700E0CD3-B12C-4DA7-9D07-0EC35D401245}"/>
    <cellStyle name="Prozent 2 3 2 2 2 2" xfId="700" xr:uid="{8DC11DA8-C114-4A7F-8F5B-493BE003DFBB}"/>
    <cellStyle name="Prozent 2 3 2 2 2 3" xfId="1178" xr:uid="{7F806DF6-D99D-4AC8-9DF5-DCA4AE08518F}"/>
    <cellStyle name="Prozent 2 3 2 2 3" xfId="538" xr:uid="{7C12C441-686B-42BE-9C08-FB21718BB87B}"/>
    <cellStyle name="Prozent 2 3 2 2 4" xfId="1022" xr:uid="{BF47639C-84AB-40F0-BD23-CEF9E7911EBD}"/>
    <cellStyle name="Prozent 2 3 2 3" xfId="264" xr:uid="{7B24A99F-1A57-4A08-AB8E-10CB37D03449}"/>
    <cellStyle name="Prozent 2 3 2 3 2" xfId="633" xr:uid="{EC595560-F233-412B-9AFE-906249ED884E}"/>
    <cellStyle name="Prozent 2 3 2 3 3" xfId="1111" xr:uid="{5CAFCF40-7397-4022-9203-5976611FECB5}"/>
    <cellStyle name="Prozent 2 3 2 4" xfId="469" xr:uid="{4A0D529B-CFCD-4E6F-A4FA-4520DEEA02D2}"/>
    <cellStyle name="Prozent 2 3 2 5" xfId="953" xr:uid="{D8EF2814-E248-4289-A60E-77E2CC3456D1}"/>
    <cellStyle name="Prozent 2 3 3" xfId="126" xr:uid="{EF30AE18-B844-4A13-8E1E-36CF3B086F9B}"/>
    <cellStyle name="Prozent 2 3 3 2" xfId="289" xr:uid="{366D21B0-2390-4DA1-B283-80BF5C2021FD}"/>
    <cellStyle name="Prozent 2 3 3 2 2" xfId="658" xr:uid="{70301886-55EF-44B8-8034-4CA9DDD134E4}"/>
    <cellStyle name="Prozent 2 3 3 2 3" xfId="1136" xr:uid="{08D484A5-3733-4D02-956A-F108FAF1A258}"/>
    <cellStyle name="Prozent 2 3 3 3" xfId="496" xr:uid="{2352BBBE-F75A-4373-BC7E-AC6F2E309F27}"/>
    <cellStyle name="Prozent 2 3 3 4" xfId="980" xr:uid="{DD6B10EE-C2CD-4107-9F74-66FC0CB9EF40}"/>
    <cellStyle name="Prozent 2 3 4" xfId="227" xr:uid="{C3C908CB-EA11-4BE1-88C2-EC2C2F432941}"/>
    <cellStyle name="Prozent 2 3 4 2" xfId="596" xr:uid="{99D3F8BC-5C66-40C2-8592-00BAD0AA91A4}"/>
    <cellStyle name="Prozent 2 3 4 3" xfId="1076" xr:uid="{A653CE03-8120-492F-A8AC-50FE55B4D936}"/>
    <cellStyle name="Prozent 2 3 5" xfId="430" xr:uid="{7965CD7D-545A-492A-BCD8-1575941F893B}"/>
    <cellStyle name="Prozent 2 3 6" xfId="912" xr:uid="{ADB0B4BC-8A61-4F5A-9A5A-307E107B75C4}"/>
    <cellStyle name="Prozent 2 4" xfId="38" xr:uid="{E24A5942-6278-4436-8011-AE915F53F820}"/>
    <cellStyle name="Prozent 2 4 2" xfId="137" xr:uid="{33876AA1-0625-4CAE-A71C-BE43B2908136}"/>
    <cellStyle name="Prozent 2 4 2 2" xfId="300" xr:uid="{771C05FE-0BC7-4C58-8B1C-1D6F448EEF54}"/>
    <cellStyle name="Prozent 2 4 2 2 2" xfId="669" xr:uid="{20333134-64EE-467B-AB21-DA55E31E597C}"/>
    <cellStyle name="Prozent 2 4 2 2 3" xfId="1147" xr:uid="{281145C9-F1A2-4746-89AD-DA9D16BD03B8}"/>
    <cellStyle name="Prozent 2 4 2 3" xfId="507" xr:uid="{70BD7478-48BF-453E-94E7-26817010B9DA}"/>
    <cellStyle name="Prozent 2 4 2 4" xfId="991" xr:uid="{1A3F7E91-2E1F-43A1-A88A-EC9EA552A2FD}"/>
    <cellStyle name="Prozent 2 4 3" xfId="209" xr:uid="{79D05EDF-FF48-4EDF-A24A-AF6027AD572D}"/>
    <cellStyle name="Prozent 2 4 3 2" xfId="578" xr:uid="{50F0C438-E90A-43B7-A6DC-954B9C483F77}"/>
    <cellStyle name="Prozent 2 4 3 3" xfId="1060" xr:uid="{EE874E63-5021-4659-90C7-6A1981509830}"/>
    <cellStyle name="Prozent 2 4 4" xfId="414" xr:uid="{5CB47F73-C41B-42DF-9670-435FD8576DA3}"/>
    <cellStyle name="Prozent 2 4 5" xfId="894" xr:uid="{65FDC808-3E9C-4C17-A9FD-2D6410D1C96F}"/>
    <cellStyle name="Prozent 2 5" xfId="83" xr:uid="{4500F0F2-E592-46BA-9A51-C718AD716388}"/>
    <cellStyle name="Prozent 2 5 2" xfId="152" xr:uid="{4C4C82F1-4B0D-4CDD-9A0E-9E00FC9AA1C0}"/>
    <cellStyle name="Prozent 2 5 2 2" xfId="315" xr:uid="{D4740CC6-8575-4A7F-95A0-9507710A8B4B}"/>
    <cellStyle name="Prozent 2 5 2 2 2" xfId="684" xr:uid="{6153B659-5976-42D9-A3A5-7F43AC7A5E34}"/>
    <cellStyle name="Prozent 2 5 2 2 3" xfId="1162" xr:uid="{461C5D44-7A05-4075-9FBE-EFCB11B9BAFE}"/>
    <cellStyle name="Prozent 2 5 2 3" xfId="522" xr:uid="{72AB1989-02E0-43DD-A2F5-1D447B0878B9}"/>
    <cellStyle name="Prozent 2 5 2 4" xfId="1006" xr:uid="{19FD6180-C51D-4139-BB28-6EECE243F650}"/>
    <cellStyle name="Prozent 2 5 3" xfId="248" xr:uid="{C33A15E5-CFD0-4FA2-BA8D-F02E131EB80F}"/>
    <cellStyle name="Prozent 2 5 3 2" xfId="617" xr:uid="{EEAC324C-49D6-476E-95D2-60F80788904B}"/>
    <cellStyle name="Prozent 2 5 3 3" xfId="1095" xr:uid="{C349A0BF-15AF-45C1-945F-F017B02279C7}"/>
    <cellStyle name="Prozent 2 5 4" xfId="453" xr:uid="{125F68FD-5788-42E7-A8E9-8300D3D9644A}"/>
    <cellStyle name="Prozent 2 5 5" xfId="937" xr:uid="{465F029C-901F-4822-B5C6-170E6DA5ADDF}"/>
    <cellStyle name="Prozent 2 6" xfId="110" xr:uid="{5B8D50FA-0A5D-4915-B934-E33367C7B22A}"/>
    <cellStyle name="Prozent 2 6 2" xfId="273" xr:uid="{8F0F9819-2980-46B6-BD7E-0622E2473D56}"/>
    <cellStyle name="Prozent 2 6 2 2" xfId="642" xr:uid="{19F7E02B-B982-4F1A-B0A9-6F63A2BA650F}"/>
    <cellStyle name="Prozent 2 6 2 3" xfId="1120" xr:uid="{C7E11C79-BAE0-4106-AC65-E2CFB89B8108}"/>
    <cellStyle name="Prozent 2 6 3" xfId="480" xr:uid="{D5C0D2FB-579E-43BD-B838-7182B0D47032}"/>
    <cellStyle name="Prozent 2 6 4" xfId="964" xr:uid="{27665A63-F9E8-4D2F-863F-E3C4B22E73DC}"/>
    <cellStyle name="Prozent 2 7" xfId="179" xr:uid="{C4B9B2FB-4183-44B6-8239-35EB12786F47}"/>
    <cellStyle name="Prozent 2 7 2" xfId="340" xr:uid="{C2C673FE-52E4-43EA-831C-66CDD761AB74}"/>
    <cellStyle name="Prozent 2 7 2 2" xfId="709" xr:uid="{5B1ADBCA-3CE8-41E5-888D-D941DF248D1D}"/>
    <cellStyle name="Prozent 2 7 2 3" xfId="1187" xr:uid="{715E402D-E728-4CAA-B666-29242186A316}"/>
    <cellStyle name="Prozent 2 7 3" xfId="549" xr:uid="{51E50BC9-9879-4821-92CE-9A5017E820AB}"/>
    <cellStyle name="Prozent 2 7 4" xfId="1033" xr:uid="{9A3CDB77-B551-4F67-BCD3-62F4963F12A2}"/>
    <cellStyle name="Prozent 2 8" xfId="403" xr:uid="{C95EE3D8-4766-4213-99C3-413D1F2C1E38}"/>
    <cellStyle name="Prozent 2 9" xfId="883" xr:uid="{9322ECC8-21A4-4C10-AFC2-13E2BE3267E9}"/>
    <cellStyle name="Prozent 3" xfId="27" xr:uid="{38C6C4A3-3ABC-43DC-B266-E077F3281585}"/>
    <cellStyle name="Prozent 3 2" xfId="846" xr:uid="{812E4F0D-E821-487E-9CD8-B5F6E78AE6D9}"/>
    <cellStyle name="Prozent 3 2 2" xfId="1319" xr:uid="{1C92A1FF-6775-4DC0-982C-BE4069C65549}"/>
    <cellStyle name="Prozent 4" xfId="390" xr:uid="{154B9370-CB11-4824-9AE9-DFCFA52C91F2}"/>
    <cellStyle name="Prozent 4 2" xfId="1729" xr:uid="{D8797CF7-5EFA-4DB7-8C7D-1AABA7732A20}"/>
    <cellStyle name="Prozent 4 3" xfId="1701" xr:uid="{147BBBBE-9B25-45BC-9CF6-10B595223F67}"/>
    <cellStyle name="Prozent 5" xfId="870" xr:uid="{E3C598AA-0208-49F5-86D8-E35069AEB915}"/>
    <cellStyle name="Schlecht 2" xfId="11" xr:uid="{A35ED441-C93A-4F70-8D8A-3D1D5BF1D55A}"/>
    <cellStyle name="Standard" xfId="0" builtinId="0"/>
    <cellStyle name="Standard 10" xfId="867" xr:uid="{D87D0B30-9C29-499F-BECC-2B4C94E395F2}"/>
    <cellStyle name="Standard 2" xfId="9" xr:uid="{29C37201-7BEA-4821-B733-3C320C082A71}"/>
    <cellStyle name="Standard 2 10" xfId="873" xr:uid="{FBE4EDCB-2327-42D6-A8AD-218FAB2E6A1B}"/>
    <cellStyle name="Standard 2 2" xfId="13" xr:uid="{953B1680-FE71-4198-A573-D4BE188F555F}"/>
    <cellStyle name="Standard 2 2 2" xfId="20" xr:uid="{BB9DD8B2-146B-4AD1-973D-11BBC53219CD}"/>
    <cellStyle name="Standard 2 2 2 2" xfId="23" xr:uid="{13B5227A-D378-48D0-8B27-10C235B5F2E7}"/>
    <cellStyle name="Standard 2 2 2 2 2" xfId="64" xr:uid="{43E795AE-64F8-4789-9D37-6932A2F8F1BC}"/>
    <cellStyle name="Standard 2 2 2 2 2 2" xfId="102" xr:uid="{E20DD1A8-BDF4-4722-91EF-D9011367BE10}"/>
    <cellStyle name="Standard 2 2 2 2 2 2 2" xfId="171" xr:uid="{D85C87D3-E84A-4496-ABC9-CB5B2AD3C928}"/>
    <cellStyle name="Standard 2 2 2 2 2 2 2 2" xfId="187" xr:uid="{F81B7CF8-C454-462E-ABCB-67AF2EE9B733}"/>
    <cellStyle name="Standard 2 2 2 2 2 2 2 2 2" xfId="557" xr:uid="{8BB3BEB4-7BF3-47EA-A7BA-4B309A369BAA}"/>
    <cellStyle name="Standard 2 2 2 2 2 2 2 2 2 2" xfId="1403" xr:uid="{3EADDA78-B248-4D16-88AB-B638175C44F8}"/>
    <cellStyle name="Standard 2 2 2 2 2 2 2 2 3" xfId="1041" xr:uid="{70C5D235-C89F-4FF6-9B04-0B6D59AD7555}"/>
    <cellStyle name="Standard 2 2 2 2 2 2 2 3" xfId="541" xr:uid="{BB081F32-0F67-4A44-9A7F-7B8073AC69E0}"/>
    <cellStyle name="Standard 2 2 2 2 2 2 2 4" xfId="1025" xr:uid="{EE9A26B6-261A-4FB1-8BAB-7FA0E6D01B69}"/>
    <cellStyle name="Standard 2 2 2 2 2 2 3" xfId="472" xr:uid="{C75D45E9-0160-4813-AEBF-614C23186F19}"/>
    <cellStyle name="Standard 2 2 2 2 2 2 4" xfId="956" xr:uid="{C9995FE6-7937-4A62-A007-FC5F0939200C}"/>
    <cellStyle name="Standard 2 2 2 2 2 3" xfId="129" xr:uid="{9859858F-D56B-419E-8023-A10A27C7CF46}"/>
    <cellStyle name="Standard 2 2 2 2 2 3 2" xfId="292" xr:uid="{5FD5EDF8-2A2C-4C47-91C1-4C2E190452AC}"/>
    <cellStyle name="Standard 2 2 2 2 2 3 2 2" xfId="661" xr:uid="{8111B0AB-A3F9-49FA-8D38-8163606D8A83}"/>
    <cellStyle name="Standard 2 2 2 2 2 3 2 3" xfId="1139" xr:uid="{94B4201F-5D6E-4FD5-92F5-FFCA6A96CA9E}"/>
    <cellStyle name="Standard 2 2 2 2 2 3 3" xfId="499" xr:uid="{FB8560B1-9846-4026-B8D2-F61987FA5839}"/>
    <cellStyle name="Standard 2 2 2 2 2 3 4" xfId="983" xr:uid="{89193D8B-E2A0-4905-B0F3-0EADB4D17A05}"/>
    <cellStyle name="Standard 2 2 2 2 2 4" xfId="433" xr:uid="{48BC3829-9A76-4E11-8798-8837E00EB869}"/>
    <cellStyle name="Standard 2 2 2 2 2 5" xfId="915" xr:uid="{2B572C83-8DCB-4C97-B8D5-7BCE85CA44C9}"/>
    <cellStyle name="Standard 2 2 2 2 3" xfId="49" xr:uid="{39D0B45F-4D8F-45EF-B00E-49DFABA6C199}"/>
    <cellStyle name="Standard 2 2 2 2 3 2" xfId="146" xr:uid="{274395AA-A1E0-4B18-B8D8-EDB4F0B401DF}"/>
    <cellStyle name="Standard 2 2 2 2 3 2 2" xfId="309" xr:uid="{3F5DF976-7B3F-4623-B103-E0EAB47DD658}"/>
    <cellStyle name="Standard 2 2 2 2 3 2 2 2" xfId="678" xr:uid="{903AF9B6-C681-4A28-8995-F72433F5A8DA}"/>
    <cellStyle name="Standard 2 2 2 2 3 2 2 3" xfId="1156" xr:uid="{BFCA6E15-42BC-47F7-9E2D-F95856D1D41E}"/>
    <cellStyle name="Standard 2 2 2 2 3 2 3" xfId="516" xr:uid="{8260C5A9-CD1A-4D21-B370-9921CC471F47}"/>
    <cellStyle name="Standard 2 2 2 2 3 2 4" xfId="1000" xr:uid="{8072A403-1A86-4694-955D-B835F2571D60}"/>
    <cellStyle name="Standard 2 2 2 2 3 3" xfId="214" xr:uid="{B15B0E73-3EB2-418F-A44C-12FD8EEE415A}"/>
    <cellStyle name="Standard 2 2 2 2 3 3 2" xfId="583" xr:uid="{B86B1476-D10F-4E8A-9DC7-A98BE8D36A9E}"/>
    <cellStyle name="Standard 2 2 2 2 3 3 3" xfId="1065" xr:uid="{FCEB582C-3740-4785-BAED-0913439EF859}"/>
    <cellStyle name="Standard 2 2 2 2 3 4" xfId="419" xr:uid="{814277A2-7489-4B03-A8CB-649BEC6388A5}"/>
    <cellStyle name="Standard 2 2 2 2 3 5" xfId="899" xr:uid="{6402AD4B-EFF9-4770-91DB-7C0A8537517C}"/>
    <cellStyle name="Standard 2 2 2 2 4" xfId="88" xr:uid="{69B3B524-B6A5-4CDA-9435-FD2324E8275C}"/>
    <cellStyle name="Standard 2 2 2 2 4 2" xfId="157" xr:uid="{0F2E0004-E86C-4DC5-A797-C84C96A8179B}"/>
    <cellStyle name="Standard 2 2 2 2 4 2 2" xfId="320" xr:uid="{6904DC72-522B-4C3B-B819-1C119C1C33B3}"/>
    <cellStyle name="Standard 2 2 2 2 4 2 2 2" xfId="689" xr:uid="{86D666E1-35B8-4957-8D85-477901552BEB}"/>
    <cellStyle name="Standard 2 2 2 2 4 2 2 3" xfId="1167" xr:uid="{B0D02E0C-3AB7-4709-8461-3E8005FC37B3}"/>
    <cellStyle name="Standard 2 2 2 2 4 2 3" xfId="527" xr:uid="{9ADB84EE-83D8-4066-8156-84814A090183}"/>
    <cellStyle name="Standard 2 2 2 2 4 2 4" xfId="1011" xr:uid="{57A06DA4-26EB-4146-8F4E-3970E3FB8B97}"/>
    <cellStyle name="Standard 2 2 2 2 4 3" xfId="253" xr:uid="{6380CFCB-F734-4D96-9CA3-5F285E16709E}"/>
    <cellStyle name="Standard 2 2 2 2 4 3 2" xfId="622" xr:uid="{28AA2AA8-BE93-4A63-ABE6-B63A142CB9CC}"/>
    <cellStyle name="Standard 2 2 2 2 4 3 3" xfId="1100" xr:uid="{BC2378DA-1883-45E2-87D4-7D87A39FF0D8}"/>
    <cellStyle name="Standard 2 2 2 2 4 4" xfId="458" xr:uid="{FE8A4DDE-C890-4B01-A2A7-28390F34F766}"/>
    <cellStyle name="Standard 2 2 2 2 4 5" xfId="942" xr:uid="{4B5FB611-3A77-4691-93C5-8C5D7D933971}"/>
    <cellStyle name="Standard 2 2 2 2 5" xfId="115" xr:uid="{400D9B09-E170-4B33-8FE1-F6FDA72BE026}"/>
    <cellStyle name="Standard 2 2 2 2 5 2" xfId="278" xr:uid="{CA9CADB4-A748-41C8-87F1-663BB79F8F7F}"/>
    <cellStyle name="Standard 2 2 2 2 5 2 2" xfId="647" xr:uid="{0E9889A5-DB0E-43E1-AB0D-DB44059D9F43}"/>
    <cellStyle name="Standard 2 2 2 2 5 2 3" xfId="1125" xr:uid="{0F6C4289-FF75-4AC4-95B9-8FF17EDB69B0}"/>
    <cellStyle name="Standard 2 2 2 2 5 3" xfId="485" xr:uid="{57443E73-0919-4177-83A7-83AB9FDC5974}"/>
    <cellStyle name="Standard 2 2 2 2 5 4" xfId="969" xr:uid="{11CB9191-B410-4BC8-8424-8E3E9A11CED7}"/>
    <cellStyle name="Standard 2 2 2 2 6" xfId="184" xr:uid="{990F498C-55F0-43C0-95FB-CEBDDD2EFF1A}"/>
    <cellStyle name="Standard 2 2 2 2 6 2" xfId="345" xr:uid="{53EA1BEB-A1D9-4FD8-BA82-05FFBB440534}"/>
    <cellStyle name="Standard 2 2 2 2 6 2 2" xfId="714" xr:uid="{C76C838E-294E-4DF8-A44F-0E438BD3AEED}"/>
    <cellStyle name="Standard 2 2 2 2 6 2 3" xfId="1192" xr:uid="{358833A3-5D27-4705-83A6-6E1EB72F8A00}"/>
    <cellStyle name="Standard 2 2 2 2 6 3" xfId="554" xr:uid="{793C38B6-F44E-4689-9B80-82361F4AB821}"/>
    <cellStyle name="Standard 2 2 2 2 6 4" xfId="1038" xr:uid="{A8CE33FC-119B-4B98-BBD3-85AD2E23F687}"/>
    <cellStyle name="Standard 2 2 2 2 7" xfId="406" xr:uid="{62E6BDF5-A4F8-4E7F-90D0-3A638911060E}"/>
    <cellStyle name="Standard 2 2 2 2 8" xfId="886" xr:uid="{083C908D-9459-4805-B6CE-C87026FF63CE}"/>
    <cellStyle name="Standard 2 2 2 3" xfId="63" xr:uid="{F2FCE358-09D2-4F86-88A6-4AE387F7C176}"/>
    <cellStyle name="Standard 2 2 2 3 2" xfId="101" xr:uid="{96B1F249-AD10-4725-A70B-76AD29EE8D13}"/>
    <cellStyle name="Standard 2 2 2 3 2 2" xfId="170" xr:uid="{0F3D9083-CD08-4CF8-A53F-037D981A0CB2}"/>
    <cellStyle name="Standard 2 2 2 3 2 2 2" xfId="332" xr:uid="{8D040211-23FC-464C-9C85-E7803E47A6BF}"/>
    <cellStyle name="Standard 2 2 2 3 2 2 2 2" xfId="701" xr:uid="{6D013CD7-81E0-473E-B068-920230D9142D}"/>
    <cellStyle name="Standard 2 2 2 3 2 2 2 3" xfId="1179" xr:uid="{0FAC5CFD-AE86-42D8-ABF1-21E6B58F4E77}"/>
    <cellStyle name="Standard 2 2 2 3 2 2 3" xfId="540" xr:uid="{99B447A5-51CD-4782-AB1C-3D9F0682CCFC}"/>
    <cellStyle name="Standard 2 2 2 3 2 2 4" xfId="1024" xr:uid="{CB0D24C0-16C0-46BA-AEA5-F303667F641D}"/>
    <cellStyle name="Standard 2 2 2 3 2 3" xfId="265" xr:uid="{1D69525C-BF91-4418-BD69-ADC15637DDC7}"/>
    <cellStyle name="Standard 2 2 2 3 2 3 2" xfId="634" xr:uid="{4CD18A30-5C83-411F-9310-AA1EC69E2748}"/>
    <cellStyle name="Standard 2 2 2 3 2 3 3" xfId="1112" xr:uid="{863B2D54-6C52-4BAF-9370-91FA892F8E45}"/>
    <cellStyle name="Standard 2 2 2 3 2 4" xfId="471" xr:uid="{1D719A59-A3AF-42BE-8D46-E9E35E4B1818}"/>
    <cellStyle name="Standard 2 2 2 3 2 5" xfId="955" xr:uid="{6A93B6C1-03CC-4BA5-AD62-9B9EEBF083CD}"/>
    <cellStyle name="Standard 2 2 2 3 3" xfId="128" xr:uid="{B3855082-DA93-4C7E-9855-9A4F2B24E76C}"/>
    <cellStyle name="Standard 2 2 2 3 3 2" xfId="291" xr:uid="{D74B94F0-41D5-4676-BD62-6D2F2B82C359}"/>
    <cellStyle name="Standard 2 2 2 3 3 2 2" xfId="660" xr:uid="{ECDAEDF7-F43E-44AC-A4D2-7B77F7969CC1}"/>
    <cellStyle name="Standard 2 2 2 3 3 2 3" xfId="1138" xr:uid="{ECBFF773-5383-4136-A0ED-0D74DE6DA8F4}"/>
    <cellStyle name="Standard 2 2 2 3 3 3" xfId="498" xr:uid="{C7D787BE-78E8-4916-A42E-E433BFAE89ED}"/>
    <cellStyle name="Standard 2 2 2 3 3 4" xfId="982" xr:uid="{0CB1516F-710A-45AE-BB23-4A639389EEA8}"/>
    <cellStyle name="Standard 2 2 2 3 4" xfId="229" xr:uid="{4E212489-9238-4906-8809-D7B81E018508}"/>
    <cellStyle name="Standard 2 2 2 3 4 2" xfId="598" xr:uid="{9A26EA3E-89A1-4809-BEA3-7A2127F3273A}"/>
    <cellStyle name="Standard 2 2 2 3 4 3" xfId="1078" xr:uid="{52D1E087-8501-4416-8328-D0F80FAA21B0}"/>
    <cellStyle name="Standard 2 2 2 3 5" xfId="432" xr:uid="{C3ADF415-2398-4D30-BAC2-4DC3536AA2B4}"/>
    <cellStyle name="Standard 2 2 2 3 6" xfId="914" xr:uid="{6503BFA1-9A55-486C-A950-3F783122D62E}"/>
    <cellStyle name="Standard 2 2 2 4" xfId="48" xr:uid="{BD2A4420-05D8-46D6-AD00-A470E7F2FCD5}"/>
    <cellStyle name="Standard 2 2 2 4 2" xfId="135" xr:uid="{42007FAB-CEDE-4ADB-B3D1-4ECED15B0471}"/>
    <cellStyle name="Standard 2 2 2 4 2 2" xfId="298" xr:uid="{2B29E875-DA0C-445A-835C-15F3F2B18F5D}"/>
    <cellStyle name="Standard 2 2 2 4 2 2 2" xfId="667" xr:uid="{0B53F815-8311-4F25-A706-69E357FB5CFF}"/>
    <cellStyle name="Standard 2 2 2 4 2 2 3" xfId="1145" xr:uid="{F6AE9EBB-5857-4FC7-B4D7-17B08B4CC806}"/>
    <cellStyle name="Standard 2 2 2 4 2 3" xfId="505" xr:uid="{4866879A-B0DE-43DA-BC51-FC5C75D3F910}"/>
    <cellStyle name="Standard 2 2 2 4 2 4" xfId="989" xr:uid="{5AF83D66-04C3-4CBA-BB6B-88DCA2091FBD}"/>
    <cellStyle name="Standard 2 2 2 4 3" xfId="213" xr:uid="{E3EB44A4-1BB1-42D6-9105-57E31E32C017}"/>
    <cellStyle name="Standard 2 2 2 4 3 2" xfId="582" xr:uid="{C9A11B00-4D3A-4ED8-98AE-5E4348B75DFA}"/>
    <cellStyle name="Standard 2 2 2 4 3 3" xfId="1064" xr:uid="{FDC03A99-B44C-478C-8023-5F108BCEC0DA}"/>
    <cellStyle name="Standard 2 2 2 4 4" xfId="418" xr:uid="{C69C6A6C-B132-435F-8186-606AAB815AF0}"/>
    <cellStyle name="Standard 2 2 2 4 5" xfId="898" xr:uid="{054263EF-0C70-41F3-8A51-F4A3B2F3551D}"/>
    <cellStyle name="Standard 2 2 2 5" xfId="87" xr:uid="{A6243C85-6F48-4F25-8535-4F180DFFB32E}"/>
    <cellStyle name="Standard 2 2 2 5 2" xfId="156" xr:uid="{765E6A27-9373-4A8A-AAE0-0F7620B5F09D}"/>
    <cellStyle name="Standard 2 2 2 5 2 2" xfId="319" xr:uid="{F417896D-7658-4A8A-9B36-1CDE74B3F424}"/>
    <cellStyle name="Standard 2 2 2 5 2 2 2" xfId="688" xr:uid="{9C1B422B-A0F3-4E89-BED2-CE610AE10D7A}"/>
    <cellStyle name="Standard 2 2 2 5 2 2 3" xfId="1166" xr:uid="{CF2F7E2F-EB19-47DA-BCA4-18D9BD1AC09F}"/>
    <cellStyle name="Standard 2 2 2 5 2 3" xfId="526" xr:uid="{83E8E5F4-CB7B-4BC8-B66C-48DB8BA620C5}"/>
    <cellStyle name="Standard 2 2 2 5 2 4" xfId="1010" xr:uid="{E583707E-A178-43C2-B8C4-3D629B91D90D}"/>
    <cellStyle name="Standard 2 2 2 5 3" xfId="252" xr:uid="{5F041F88-DB34-4FE4-9F08-CF288E256D24}"/>
    <cellStyle name="Standard 2 2 2 5 3 2" xfId="621" xr:uid="{8252E012-E660-4D3A-8175-1F2D0674491F}"/>
    <cellStyle name="Standard 2 2 2 5 3 3" xfId="1099" xr:uid="{47AC407E-46A5-4D16-9181-CBD18543DBB8}"/>
    <cellStyle name="Standard 2 2 2 5 4" xfId="457" xr:uid="{EC8A3228-26C8-460F-85A6-F0625256F269}"/>
    <cellStyle name="Standard 2 2 2 5 5" xfId="941" xr:uid="{640FDF6D-4046-4975-B306-E924A90A6162}"/>
    <cellStyle name="Standard 2 2 2 6" xfId="114" xr:uid="{859EF70C-8283-42E0-8952-2517ED333E1D}"/>
    <cellStyle name="Standard 2 2 2 6 2" xfId="277" xr:uid="{6960F6A1-2137-4149-8A96-5A97F235034F}"/>
    <cellStyle name="Standard 2 2 2 6 2 2" xfId="646" xr:uid="{7CC6BECC-BF46-4CB1-BDA5-CDD4165EBF7A}"/>
    <cellStyle name="Standard 2 2 2 6 2 3" xfId="1124" xr:uid="{C027CCE0-AA9C-40BF-B75C-8C16467F7B12}"/>
    <cellStyle name="Standard 2 2 2 6 3" xfId="484" xr:uid="{FB57DAA5-728E-49BD-BB1C-CB71130EDE51}"/>
    <cellStyle name="Standard 2 2 2 6 4" xfId="968" xr:uid="{0E23C125-CDB1-4F76-B971-A822866582DF}"/>
    <cellStyle name="Standard 2 2 2 7" xfId="183" xr:uid="{8E71069E-762A-4249-9E9F-45E226600E63}"/>
    <cellStyle name="Standard 2 2 2 7 2" xfId="344" xr:uid="{72E0A5A8-C73F-47D8-AD8B-5B11E0EB34F4}"/>
    <cellStyle name="Standard 2 2 2 7 2 2" xfId="713" xr:uid="{460976C0-F18A-47D8-83B3-37A9DFFFB9BA}"/>
    <cellStyle name="Standard 2 2 2 7 2 3" xfId="1191" xr:uid="{55AC7077-BC23-408C-82D1-50F758B82F77}"/>
    <cellStyle name="Standard 2 2 2 7 3" xfId="553" xr:uid="{766B707F-1EA2-41D8-BAC9-263F0EC4C855}"/>
    <cellStyle name="Standard 2 2 2 7 4" xfId="1037" xr:uid="{7E937BC1-673F-4144-8A57-2CFCA7121BE3}"/>
    <cellStyle name="Standard 2 2 2 8" xfId="405" xr:uid="{C57D7392-3B4F-4CB4-AB37-67D1855EED5A}"/>
    <cellStyle name="Standard 2 2 2 9" xfId="885" xr:uid="{437AC190-0762-48A1-A900-57A36E90C907}"/>
    <cellStyle name="Standard 2 2 3" xfId="54" xr:uid="{EF3F3754-19FE-422C-9FB6-4380393CC840}"/>
    <cellStyle name="Standard 2 2 3 2" xfId="93" xr:uid="{0B8D8886-0F7B-460D-95A3-4F61CB993C6C}"/>
    <cellStyle name="Standard 2 2 3 2 2" xfId="162" xr:uid="{4744DF5A-6B1A-4F2B-9E95-CBC907B3C8A3}"/>
    <cellStyle name="Standard 2 2 3 2 2 2" xfId="325" xr:uid="{6F4F7022-45A3-41A4-85B3-FF6BF5B7F381}"/>
    <cellStyle name="Standard 2 2 3 2 2 2 2" xfId="694" xr:uid="{BFAC54F5-4B04-4C34-A28E-DF0F4AC6DA98}"/>
    <cellStyle name="Standard 2 2 3 2 2 2 3" xfId="1172" xr:uid="{4316E472-3367-4355-9D9B-D614F9813A32}"/>
    <cellStyle name="Standard 2 2 3 2 2 3" xfId="532" xr:uid="{95B4B513-CADB-46E6-994C-2D46BCF91F6D}"/>
    <cellStyle name="Standard 2 2 3 2 2 4" xfId="1016" xr:uid="{B710B756-7396-40E2-95F7-F49D0FEF3F34}"/>
    <cellStyle name="Standard 2 2 3 2 3" xfId="258" xr:uid="{016198DF-6681-45E0-9952-1DDB9311AA2F}"/>
    <cellStyle name="Standard 2 2 3 2 3 2" xfId="627" xr:uid="{52138454-9958-41C3-9954-0067CDACE650}"/>
    <cellStyle name="Standard 2 2 3 2 3 3" xfId="1105" xr:uid="{97DEBFDB-033F-4C1B-9964-EF63299F7FA0}"/>
    <cellStyle name="Standard 2 2 3 2 4" xfId="463" xr:uid="{C8181EC0-C702-4DF3-9682-AF422D5F4975}"/>
    <cellStyle name="Standard 2 2 3 2 5" xfId="947" xr:uid="{69BB17E2-07D1-4561-9095-F0E2A98266DA}"/>
    <cellStyle name="Standard 2 2 3 3" xfId="120" xr:uid="{4438F283-8DEA-40D3-9136-7F5809A8F050}"/>
    <cellStyle name="Standard 2 2 3 3 2" xfId="283" xr:uid="{33996A1D-C623-45DF-BC01-C2FEFE10E256}"/>
    <cellStyle name="Standard 2 2 3 3 2 2" xfId="652" xr:uid="{A0EC364A-B20A-4CB1-AEC0-3F6B14A8D060}"/>
    <cellStyle name="Standard 2 2 3 3 2 3" xfId="1130" xr:uid="{0D7B4633-9A44-450E-8780-3FC190BCA719}"/>
    <cellStyle name="Standard 2 2 3 3 3" xfId="490" xr:uid="{7B169E0E-90AA-44AA-8CBD-9A148CD4DAF4}"/>
    <cellStyle name="Standard 2 2 3 3 4" xfId="974" xr:uid="{0692B8CF-A2F2-423B-8B60-610B57C39A7D}"/>
    <cellStyle name="Standard 2 2 3 4" xfId="219" xr:uid="{B81A0559-3538-47F5-A690-55211A866FA2}"/>
    <cellStyle name="Standard 2 2 3 4 2" xfId="588" xr:uid="{912D7335-861F-44BB-BEF0-7CE70DABF207}"/>
    <cellStyle name="Standard 2 2 3 4 3" xfId="1070" xr:uid="{D2831E28-0E97-4981-A259-DC3E4070C7F8}"/>
    <cellStyle name="Standard 2 2 3 5" xfId="424" xr:uid="{03E36F8D-B6AE-475E-B850-1C9899EF262F}"/>
    <cellStyle name="Standard 2 2 3 6" xfId="904" xr:uid="{000FA29E-1946-40E2-AAF0-7B102DCE902B}"/>
    <cellStyle name="Standard 2 2 4" xfId="47" xr:uid="{242CF284-1423-4045-ADBD-E0541BA29878}"/>
    <cellStyle name="Standard 2 2 4 2" xfId="134" xr:uid="{F4A66DB5-081F-4DA6-BFC9-772320E9CF36}"/>
    <cellStyle name="Standard 2 2 4 2 2" xfId="297" xr:uid="{6FAF3352-4F00-47A6-96F7-37E464787B4E}"/>
    <cellStyle name="Standard 2 2 4 2 2 2" xfId="666" xr:uid="{05BAE5E0-10A6-4416-BBD3-329FD0E88899}"/>
    <cellStyle name="Standard 2 2 4 2 2 3" xfId="1144" xr:uid="{46A1EDD8-1C99-443D-BC57-3A73A53DC4E6}"/>
    <cellStyle name="Standard 2 2 4 2 3" xfId="504" xr:uid="{9A7451B1-1809-4C04-B216-CE84D085B408}"/>
    <cellStyle name="Standard 2 2 4 2 4" xfId="988" xr:uid="{35635A31-527A-4B95-900F-CE8AA7F0EF03}"/>
    <cellStyle name="Standard 2 2 4 3" xfId="212" xr:uid="{802BF353-FAE2-47AB-9D7C-DEFE30531657}"/>
    <cellStyle name="Standard 2 2 4 3 2" xfId="581" xr:uid="{56A2BF67-34D3-44F8-82FD-414735446CA9}"/>
    <cellStyle name="Standard 2 2 4 3 3" xfId="1063" xr:uid="{DDFF8D03-2B12-4B0F-8184-9FBA682A3636}"/>
    <cellStyle name="Standard 2 2 4 4" xfId="417" xr:uid="{F8E0FC1E-08F7-412D-987B-D96C2889ABB6}"/>
    <cellStyle name="Standard 2 2 4 5" xfId="897" xr:uid="{38A22FF6-A8E1-471B-995D-6417FE03F56F}"/>
    <cellStyle name="Standard 2 2 5" xfId="86" xr:uid="{10FBC1AD-B1A6-44A4-B610-B20ADC855563}"/>
    <cellStyle name="Standard 2 2 5 2" xfId="155" xr:uid="{676193F4-854E-490E-8ED8-F76E08D87240}"/>
    <cellStyle name="Standard 2 2 5 2 2" xfId="318" xr:uid="{375997CA-5182-487B-8641-AFA1FEAE80A8}"/>
    <cellStyle name="Standard 2 2 5 2 2 2" xfId="687" xr:uid="{9F59C223-777F-418C-9E79-C928EF129252}"/>
    <cellStyle name="Standard 2 2 5 2 2 3" xfId="1165" xr:uid="{6BD6F3CE-BDB9-4EFC-901E-0BFC524D9200}"/>
    <cellStyle name="Standard 2 2 5 2 3" xfId="525" xr:uid="{4F4331C0-D249-4DA0-88EF-8329CB7CB691}"/>
    <cellStyle name="Standard 2 2 5 2 4" xfId="1009" xr:uid="{68D4A0E9-870A-41FC-97B0-00A43CF85331}"/>
    <cellStyle name="Standard 2 2 5 3" xfId="251" xr:uid="{72B47240-4883-4DED-A001-5C75A61B53D3}"/>
    <cellStyle name="Standard 2 2 5 3 2" xfId="620" xr:uid="{CB37E379-6530-45C2-9AC2-42E520F29DA2}"/>
    <cellStyle name="Standard 2 2 5 3 3" xfId="1098" xr:uid="{8656B500-B91D-4CCD-9600-04A1DB89B429}"/>
    <cellStyle name="Standard 2 2 5 4" xfId="456" xr:uid="{D6E1EF20-4F4A-4AC1-ACF1-41B9CB831519}"/>
    <cellStyle name="Standard 2 2 5 5" xfId="940" xr:uid="{0B1D5ADF-97BB-480B-8E2D-9939A2A12143}"/>
    <cellStyle name="Standard 2 2 6" xfId="113" xr:uid="{811F138E-AD6B-4711-B767-4DFC3B113D29}"/>
    <cellStyle name="Standard 2 2 6 2" xfId="276" xr:uid="{37B39CFA-0AFC-4062-92BC-E15636C83D62}"/>
    <cellStyle name="Standard 2 2 6 2 2" xfId="645" xr:uid="{C0C24C95-3823-419E-90B5-D990F1FAE7E6}"/>
    <cellStyle name="Standard 2 2 6 2 3" xfId="1123" xr:uid="{3C5A9B24-B998-4FC0-919C-ACC557405BAA}"/>
    <cellStyle name="Standard 2 2 6 3" xfId="483" xr:uid="{BC40DD71-11D9-4F49-9133-237AB221D858}"/>
    <cellStyle name="Standard 2 2 6 4" xfId="967" xr:uid="{C66A3228-F093-4E6B-8280-A14DDFD03F1D}"/>
    <cellStyle name="Standard 2 2 7" xfId="182" xr:uid="{C239D09C-AAE0-412B-A213-98BEA21FD259}"/>
    <cellStyle name="Standard 2 2 7 2" xfId="343" xr:uid="{688E09EF-E4E5-415C-A256-A0436E817F86}"/>
    <cellStyle name="Standard 2 2 7 2 2" xfId="712" xr:uid="{64D789A7-32FF-421D-AB9F-9C9D5A6FAD77}"/>
    <cellStyle name="Standard 2 2 7 2 3" xfId="1190" xr:uid="{B6B10BAF-2DF5-42D6-877E-81BF577BB82A}"/>
    <cellStyle name="Standard 2 2 7 3" xfId="552" xr:uid="{D2436D97-9EE5-4B59-BAC1-3E42D520E73E}"/>
    <cellStyle name="Standard 2 2 7 4" xfId="1036" xr:uid="{EC3FF3AC-02FD-49E8-9FFE-BA437019C524}"/>
    <cellStyle name="Standard 2 2 8" xfId="396" xr:uid="{CBF77B7F-132E-43E7-8F20-B2F2AAE9AB70}"/>
    <cellStyle name="Standard 2 2 9" xfId="875" xr:uid="{4BCB0370-8BF9-46C1-84D1-57F6CFE83FD2}"/>
    <cellStyle name="Standard 2 3" xfId="39" xr:uid="{98164493-81D2-4304-87FC-3B15D0AEBCD1}"/>
    <cellStyle name="Standard 2 3 2" xfId="66" xr:uid="{27FC2437-9E50-4CEF-902C-009550409490}"/>
    <cellStyle name="Standard 2 3 2 2" xfId="147" xr:uid="{0B16B76F-6557-4D9C-9C6C-894448A7F22A}"/>
    <cellStyle name="Standard 2 3 2 2 2" xfId="310" xr:uid="{B40075D1-F662-4067-8D55-CFF6C97C5649}"/>
    <cellStyle name="Standard 2 3 2 2 2 2" xfId="679" xr:uid="{37DF6F30-93FC-49F5-B4D8-8E7CC0BE87F2}"/>
    <cellStyle name="Standard 2 3 2 2 2 3" xfId="1157" xr:uid="{51A4E26B-D859-4602-ADC9-597400EF0016}"/>
    <cellStyle name="Standard 2 3 2 2 3" xfId="517" xr:uid="{11964779-9C59-4FBF-90E2-73D03FA818A8}"/>
    <cellStyle name="Standard 2 3 2 2 4" xfId="1001" xr:uid="{1CC4DC16-82CD-4BCB-BFE6-960AEFE9CA92}"/>
    <cellStyle name="Standard 2 3 2 3" xfId="232" xr:uid="{B7269B33-A93D-4064-8C0E-0CA1B5F78E27}"/>
    <cellStyle name="Standard 2 3 2 3 2" xfId="601" xr:uid="{65F2BD20-19D4-4BE3-9DC3-FAE7D789DD90}"/>
    <cellStyle name="Standard 2 3 2 3 3" xfId="1081" xr:uid="{08467C13-49E3-44A0-84BA-3ABBF7C3B247}"/>
    <cellStyle name="Standard 2 3 2 4" xfId="436" xr:uid="{340C3B9C-882F-46DA-A213-2F4FCCC98B4E}"/>
    <cellStyle name="Standard 2 3 2 5" xfId="918" xr:uid="{6C3F9B53-F1B7-459E-B414-2FEDBDCF9F30}"/>
    <cellStyle name="Standard 2 3 3" xfId="105" xr:uid="{F92FC00D-232B-4538-9435-E77C55CFE4AF}"/>
    <cellStyle name="Standard 2 3 3 2" xfId="174" xr:uid="{0F408E7C-F2FE-4448-BF26-4426EB680E25}"/>
    <cellStyle name="Standard 2 3 3 2 2" xfId="335" xr:uid="{1801BB02-B2BB-4B4F-BA46-E6EBF96D777F}"/>
    <cellStyle name="Standard 2 3 3 2 2 2" xfId="704" xr:uid="{3D40F7F2-542E-4581-81EE-C30FC5E604A4}"/>
    <cellStyle name="Standard 2 3 3 2 2 3" xfId="1182" xr:uid="{8903F21C-8021-430D-840E-AAD047B28F14}"/>
    <cellStyle name="Standard 2 3 3 2 3" xfId="544" xr:uid="{C1030A0D-BA44-4181-A9C2-9DF0F3634C42}"/>
    <cellStyle name="Standard 2 3 3 2 4" xfId="1028" xr:uid="{5F789832-6715-422D-837A-9EE2156ADB7E}"/>
    <cellStyle name="Standard 2 3 3 3" xfId="268" xr:uid="{882B32DE-4366-4226-B75C-98A40B07C690}"/>
    <cellStyle name="Standard 2 3 3 3 2" xfId="637" xr:uid="{6263566A-8AD9-4659-ACB6-1A60BF1E9C43}"/>
    <cellStyle name="Standard 2 3 3 3 3" xfId="1115" xr:uid="{5EE5659D-8F9E-4BD6-9CF1-C3AC458DFC7D}"/>
    <cellStyle name="Standard 2 3 3 4" xfId="475" xr:uid="{63BE59E5-D9D1-4244-BE92-F7E4729B289C}"/>
    <cellStyle name="Standard 2 3 3 5" xfId="959" xr:uid="{94A3F9B6-32FF-460A-8EC6-BD08385CB196}"/>
    <cellStyle name="Standard 2 3 4" xfId="132" xr:uid="{17C89CC2-DE6F-4321-BEB8-D32A0E5CCD33}"/>
    <cellStyle name="Standard 2 3 4 2" xfId="295" xr:uid="{3970C4E6-637E-4194-BCBF-E57B52C31218}"/>
    <cellStyle name="Standard 2 3 4 2 2" xfId="664" xr:uid="{E58B755C-B8FF-4534-83E7-1256ACF27FDC}"/>
    <cellStyle name="Standard 2 3 4 2 3" xfId="1142" xr:uid="{FE665B4C-C6C2-42B3-A8A7-48AAF20685B8}"/>
    <cellStyle name="Standard 2 3 4 3" xfId="502" xr:uid="{8982306B-E122-4F1D-9EC0-3374A3562164}"/>
    <cellStyle name="Standard 2 3 4 4" xfId="986" xr:uid="{A830BCD4-B4A0-48F1-AFAC-852C510CFA4B}"/>
    <cellStyle name="Standard 2 3 5" xfId="204" xr:uid="{E1ACCEF1-979E-48FB-AF60-B59098F55348}"/>
    <cellStyle name="Standard 2 3 5 2" xfId="573" xr:uid="{AB6FE4A2-E964-4891-A9C1-4E409807C20B}"/>
    <cellStyle name="Standard 2 3 5 3" xfId="1055" xr:uid="{D47C1772-9710-43A4-804B-C8387C75490E}"/>
    <cellStyle name="Standard 2 3 6" xfId="409" xr:uid="{30D0A4C9-5AC3-46EB-A19D-F06448F33C75}"/>
    <cellStyle name="Standard 2 3 7" xfId="889" xr:uid="{A258DF3D-6FA8-48C9-B278-59DB4D2BEEE8}"/>
    <cellStyle name="Standard 2 4" xfId="52" xr:uid="{0CABC90D-2A60-47CF-9B78-C2E868E7E495}"/>
    <cellStyle name="Standard 2 4 2" xfId="91" xr:uid="{D9C433A8-82C4-4003-A69C-DFC9A0A18C3D}"/>
    <cellStyle name="Standard 2 4 2 2" xfId="160" xr:uid="{AC8175FC-2323-4FEA-99B4-9B112FC517DE}"/>
    <cellStyle name="Standard 2 4 2 2 2" xfId="323" xr:uid="{869A0083-C5FA-48D4-B540-C736DC6BE9C4}"/>
    <cellStyle name="Standard 2 4 2 2 2 2" xfId="692" xr:uid="{7097BBC4-F228-4F02-9507-3DEED7197708}"/>
    <cellStyle name="Standard 2 4 2 2 2 3" xfId="1170" xr:uid="{86351D30-A358-4BFE-8230-96942CDD2600}"/>
    <cellStyle name="Standard 2 4 2 2 3" xfId="530" xr:uid="{EF29C906-1875-4129-9F2D-6F4E1F8C4622}"/>
    <cellStyle name="Standard 2 4 2 2 4" xfId="1014" xr:uid="{D066A31B-7967-4A05-A8FA-149247F44049}"/>
    <cellStyle name="Standard 2 4 2 3" xfId="256" xr:uid="{65E1A614-38C1-49FF-B85E-5E7BEBE068E7}"/>
    <cellStyle name="Standard 2 4 2 3 2" xfId="625" xr:uid="{00C7E2AF-4B34-412C-8DF0-E77A3838A0E1}"/>
    <cellStyle name="Standard 2 4 2 3 3" xfId="1103" xr:uid="{028B423B-86A3-4E8B-B381-54CB86A9F0B5}"/>
    <cellStyle name="Standard 2 4 2 4" xfId="461" xr:uid="{6A007B5B-AD6F-484B-AEF2-5A47F221276A}"/>
    <cellStyle name="Standard 2 4 2 5" xfId="945" xr:uid="{0F8A178D-3317-4BE4-BD39-654B91E650D7}"/>
    <cellStyle name="Standard 2 4 3" xfId="118" xr:uid="{F5F1032C-FF7C-425C-A41F-D30C99280E3A}"/>
    <cellStyle name="Standard 2 4 3 2" xfId="281" xr:uid="{04BF340C-2EE4-494B-8941-897B11836217}"/>
    <cellStyle name="Standard 2 4 3 2 2" xfId="650" xr:uid="{0D05A293-2AF5-4BF4-A768-AB36ACB6E8A7}"/>
    <cellStyle name="Standard 2 4 3 2 3" xfId="1128" xr:uid="{27F973AC-96FE-4B8C-97D8-3F176412842A}"/>
    <cellStyle name="Standard 2 4 3 3" xfId="488" xr:uid="{39354427-BCA1-4952-8787-47BDD8E3E467}"/>
    <cellStyle name="Standard 2 4 3 4" xfId="972" xr:uid="{C55A1905-AB27-4B53-97BC-E829A8AAAE61}"/>
    <cellStyle name="Standard 2 4 4" xfId="217" xr:uid="{3CEDA8BC-9B15-4EB6-88E8-89C5E3B31A63}"/>
    <cellStyle name="Standard 2 4 4 2" xfId="586" xr:uid="{08B0BB58-35C1-4672-8902-F119A10ED189}"/>
    <cellStyle name="Standard 2 4 4 3" xfId="1068" xr:uid="{E6CA38A5-9298-4122-A20C-5FAE7BB54702}"/>
    <cellStyle name="Standard 2 4 5" xfId="422" xr:uid="{4ADCEBA2-B40D-450C-9BDC-DF987402DD1E}"/>
    <cellStyle name="Standard 2 4 6" xfId="902" xr:uid="{3B70445C-8C2D-4970-BD34-75C4E49B0AFE}"/>
    <cellStyle name="Standard 2 5" xfId="46" xr:uid="{B56C41C5-77D5-4C07-96BA-B5726349AF22}"/>
    <cellStyle name="Standard 2 5 2" xfId="133" xr:uid="{5D8A689A-6BC3-417C-A386-69C0FEB4A811}"/>
    <cellStyle name="Standard 2 5 2 2" xfId="296" xr:uid="{0BD91C10-0F0E-4115-ACB2-6D882B36F662}"/>
    <cellStyle name="Standard 2 5 2 2 2" xfId="665" xr:uid="{33A0B053-6AA2-4F53-88ED-499858F4CAEB}"/>
    <cellStyle name="Standard 2 5 2 2 3" xfId="1143" xr:uid="{B2D9A281-4E00-47C5-852E-CE93F2CD7362}"/>
    <cellStyle name="Standard 2 5 2 3" xfId="503" xr:uid="{0470670B-19F2-41FB-B72C-CCCCDCEAA7FE}"/>
    <cellStyle name="Standard 2 5 2 4" xfId="987" xr:uid="{574F8EF3-60F3-4773-A948-BD1DFD12C256}"/>
    <cellStyle name="Standard 2 5 3" xfId="211" xr:uid="{31DE249C-5167-436C-B5F1-8BFED82D579E}"/>
    <cellStyle name="Standard 2 5 3 2" xfId="580" xr:uid="{AE43DA41-5214-4CE4-B282-1B3FCEEA2104}"/>
    <cellStyle name="Standard 2 5 3 3" xfId="1062" xr:uid="{84FA8F12-948E-41F6-8C49-F50F04F0ABC8}"/>
    <cellStyle name="Standard 2 5 4" xfId="416" xr:uid="{9C43320B-B962-4F0B-857D-7444ABA95F44}"/>
    <cellStyle name="Standard 2 5 5" xfId="896" xr:uid="{414605FA-373D-4CB5-BF2B-45A77F83BA8A}"/>
    <cellStyle name="Standard 2 6" xfId="85" xr:uid="{96ADAAC9-C4A8-4749-A7FC-7C8ED4068665}"/>
    <cellStyle name="Standard 2 6 2" xfId="154" xr:uid="{C9649784-2671-4307-ACD5-62B413BF8725}"/>
    <cellStyle name="Standard 2 6 2 2" xfId="317" xr:uid="{43274AD2-1E47-4100-8589-0629FC283FAB}"/>
    <cellStyle name="Standard 2 6 2 2 2" xfId="686" xr:uid="{A710BA5C-B579-4AE5-8A82-4E8468C7AB65}"/>
    <cellStyle name="Standard 2 6 2 2 3" xfId="1164" xr:uid="{9FF2CE6C-0D43-4094-B240-5287C1BE4355}"/>
    <cellStyle name="Standard 2 6 2 3" xfId="524" xr:uid="{71B1FFDD-6405-4C24-93B9-7DE11829038D}"/>
    <cellStyle name="Standard 2 6 2 4" xfId="1008" xr:uid="{20D0EB58-ADD6-4C2A-BC21-956D485F4F85}"/>
    <cellStyle name="Standard 2 6 3" xfId="250" xr:uid="{40F60F4F-4E90-4F4A-84FC-3B99C6CF3BE2}"/>
    <cellStyle name="Standard 2 6 3 2" xfId="619" xr:uid="{887C9288-3EBD-4A18-9692-B292E5A3BBB7}"/>
    <cellStyle name="Standard 2 6 3 3" xfId="1097" xr:uid="{132F9C17-FAD2-44CD-8C76-4585A86D51D9}"/>
    <cellStyle name="Standard 2 6 4" xfId="455" xr:uid="{7AD174C4-FDC0-471C-8046-8AD78D327813}"/>
    <cellStyle name="Standard 2 6 5" xfId="939" xr:uid="{83CAD1D1-4380-481D-9F4F-24357278CFDD}"/>
    <cellStyle name="Standard 2 7" xfId="112" xr:uid="{953A8D75-BB1F-4F3B-B95C-52F8E6D22223}"/>
    <cellStyle name="Standard 2 7 2" xfId="275" xr:uid="{B9D93FA0-C4B1-41AB-9CAB-495487066A33}"/>
    <cellStyle name="Standard 2 7 2 2" xfId="644" xr:uid="{81120B9E-2F76-414C-BFEC-684D2C6B2559}"/>
    <cellStyle name="Standard 2 7 2 3" xfId="1122" xr:uid="{2B86B450-6844-41E8-AA06-E5B2F79E93A0}"/>
    <cellStyle name="Standard 2 7 3" xfId="482" xr:uid="{00CA0848-F755-45B1-8AAB-4F6C6A0F1EAF}"/>
    <cellStyle name="Standard 2 7 4" xfId="966" xr:uid="{DE2AE76D-A533-4ADB-A877-63CA5E88DC24}"/>
    <cellStyle name="Standard 2 8" xfId="181" xr:uid="{440B63BC-3E6F-4891-9870-4A3970550444}"/>
    <cellStyle name="Standard 2 8 2" xfId="342" xr:uid="{35FA3F23-D20B-4A7C-8B65-F17DEAEFAA36}"/>
    <cellStyle name="Standard 2 8 2 2" xfId="711" xr:uid="{2560ECF6-3C1B-481D-8334-13D636A11A5B}"/>
    <cellStyle name="Standard 2 8 2 3" xfId="1189" xr:uid="{8E3AF0EC-052C-4CDD-B2EE-3834FDAC0F96}"/>
    <cellStyle name="Standard 2 8 3" xfId="551" xr:uid="{6145FEE3-B31B-4511-B836-1FB57F55B026}"/>
    <cellStyle name="Standard 2 8 4" xfId="1035" xr:uid="{C1FFBBAB-6A74-4A4D-8D16-23FC2ADA984C}"/>
    <cellStyle name="Standard 2 9" xfId="394" xr:uid="{64918943-5A2E-4133-811D-40C3841FAD35}"/>
    <cellStyle name="Standard 3" xfId="10" xr:uid="{2DF9B779-5F78-44B5-B50B-BF4BD91BC7D9}"/>
    <cellStyle name="Standard 4" xfId="16" xr:uid="{8DAA54DF-8D07-471A-B325-C47D46492C2F}"/>
    <cellStyle name="Standard 4 2" xfId="65" xr:uid="{2ED2F558-333A-49C4-A3F6-12247B06B8D4}"/>
    <cellStyle name="Standard 4 2 2" xfId="103" xr:uid="{27E37E5F-CC69-4E42-AADB-AD364F994F4C}"/>
    <cellStyle name="Standard 4 2 2 2" xfId="172" xr:uid="{B33B5190-9377-474A-AC67-E8AD7AF5D577}"/>
    <cellStyle name="Standard 4 2 2 2 2" xfId="333" xr:uid="{C1C00C96-69F0-40FA-BD25-2152CEB9405E}"/>
    <cellStyle name="Standard 4 2 2 2 2 2" xfId="702" xr:uid="{0C26D762-74E8-4A96-A6BB-277FD69F2871}"/>
    <cellStyle name="Standard 4 2 2 2 2 3" xfId="1180" xr:uid="{A656B644-CA3F-4EE1-BD40-C6608E00E366}"/>
    <cellStyle name="Standard 4 2 2 2 3" xfId="542" xr:uid="{E050758A-1F6A-4A45-84FF-7284FFBB1F4F}"/>
    <cellStyle name="Standard 4 2 2 2 4" xfId="1026" xr:uid="{E18F4D7C-E37F-4D4A-82A9-06DF3A1A3E6B}"/>
    <cellStyle name="Standard 4 2 2 3" xfId="266" xr:uid="{725D2175-1E25-484A-8B99-C11D74F526CB}"/>
    <cellStyle name="Standard 4 2 2 3 2" xfId="635" xr:uid="{7819C16B-B47D-4E9C-BC18-84D78C05A14A}"/>
    <cellStyle name="Standard 4 2 2 3 3" xfId="1113" xr:uid="{AA20E88A-2F02-4BB4-A2CE-A04D9CC21C4E}"/>
    <cellStyle name="Standard 4 2 2 4" xfId="473" xr:uid="{04444FF7-B793-44E3-BB88-A32C27974B72}"/>
    <cellStyle name="Standard 4 2 2 5" xfId="957" xr:uid="{A8D9EA5C-E8CC-41CE-9CE7-96755EBF820F}"/>
    <cellStyle name="Standard 4 2 3" xfId="130" xr:uid="{8E47C07A-DB29-409C-91A9-84CC5C640CAD}"/>
    <cellStyle name="Standard 4 2 3 2" xfId="293" xr:uid="{14E46A7B-092C-456F-BA9A-79BD6D406DAC}"/>
    <cellStyle name="Standard 4 2 3 2 2" xfId="662" xr:uid="{F3BEA1F5-BE69-4C89-8B73-527137FB002F}"/>
    <cellStyle name="Standard 4 2 3 2 3" xfId="1140" xr:uid="{48658195-CF94-4707-85CB-0B333FFF4050}"/>
    <cellStyle name="Standard 4 2 3 3" xfId="500" xr:uid="{4B2A6FD7-0531-4496-A932-A0D41D273201}"/>
    <cellStyle name="Standard 4 2 3 4" xfId="984" xr:uid="{0F81AEE9-58DF-4304-B1B1-54BE51477F20}"/>
    <cellStyle name="Standard 4 2 4" xfId="230" xr:uid="{B48AA289-6D82-441F-9468-5F68E5334650}"/>
    <cellStyle name="Standard 4 2 4 2" xfId="599" xr:uid="{81000284-90D2-4292-98FB-20EC8F44AEA9}"/>
    <cellStyle name="Standard 4 2 4 3" xfId="1079" xr:uid="{C1E43893-5896-4BFD-9561-570219753EF9}"/>
    <cellStyle name="Standard 4 2 5" xfId="434" xr:uid="{9E3A3F84-BDD8-4B83-B942-31D8D57E4830}"/>
    <cellStyle name="Standard 4 2 6" xfId="916" xr:uid="{5DB91FD3-69B2-4B83-A090-19199696DD46}"/>
    <cellStyle name="Standard 4 3" xfId="50" xr:uid="{C4835624-DC19-4C26-BB75-D1AEC8CB11A2}"/>
    <cellStyle name="Standard 4 3 2" xfId="140" xr:uid="{0C7D330E-A3D5-42AA-9E41-D2765307DF98}"/>
    <cellStyle name="Standard 4 3 2 2" xfId="303" xr:uid="{6EA73A56-4557-4992-A6A5-778A9B50DE6D}"/>
    <cellStyle name="Standard 4 3 2 2 2" xfId="672" xr:uid="{D6DD3A02-05C9-47D9-A523-E0B1E422F5CD}"/>
    <cellStyle name="Standard 4 3 2 2 3" xfId="1150" xr:uid="{E6F19CEE-3945-4EC4-8B23-FDA9DFB8835E}"/>
    <cellStyle name="Standard 4 3 2 3" xfId="510" xr:uid="{18C40E38-7A85-4989-91CB-F8585DD30A2A}"/>
    <cellStyle name="Standard 4 3 2 4" xfId="994" xr:uid="{BC0731FA-6A26-46EA-99EF-900EAF79B0FC}"/>
    <cellStyle name="Standard 4 3 3" xfId="215" xr:uid="{EC6C1A91-0DFB-4C7A-90C6-53B572B25026}"/>
    <cellStyle name="Standard 4 3 3 2" xfId="584" xr:uid="{8F7B1F68-CC20-480B-B25E-0CCD70CB10FA}"/>
    <cellStyle name="Standard 4 3 3 3" xfId="1066" xr:uid="{40BD6CDC-28EF-421C-AF08-CCF38608C140}"/>
    <cellStyle name="Standard 4 3 4" xfId="420" xr:uid="{20E46763-49B7-4442-A92B-13FF2B788700}"/>
    <cellStyle name="Standard 4 3 5" xfId="900" xr:uid="{9AC1C884-47DC-41DD-A001-FE05ED6F5D43}"/>
    <cellStyle name="Standard 4 4" xfId="89" xr:uid="{AACEA0C6-A1D6-4205-9299-EF0057B39788}"/>
    <cellStyle name="Standard 4 4 2" xfId="158" xr:uid="{64B5BF4A-FEEA-48A5-9128-6FB9CD8C82ED}"/>
    <cellStyle name="Standard 4 4 2 2" xfId="321" xr:uid="{C17B918B-BFB4-48D4-9855-E04C08958AA6}"/>
    <cellStyle name="Standard 4 4 2 2 2" xfId="690" xr:uid="{61033FA0-D21B-4487-B860-E8FAA6A9857B}"/>
    <cellStyle name="Standard 4 4 2 2 3" xfId="1168" xr:uid="{A3F5419A-2D06-4270-A0B4-9B5C8238D836}"/>
    <cellStyle name="Standard 4 4 2 3" xfId="528" xr:uid="{B67276CB-1C81-4FDF-A1D3-EF3436EBC129}"/>
    <cellStyle name="Standard 4 4 2 4" xfId="1012" xr:uid="{E46D8A32-355E-4B96-BE55-AA5772002571}"/>
    <cellStyle name="Standard 4 4 3" xfId="254" xr:uid="{D5D21380-4A2F-4F66-BDE0-6DF241712525}"/>
    <cellStyle name="Standard 4 4 3 2" xfId="623" xr:uid="{5D78C128-CFA0-49D7-9EE2-25FA0BE1594B}"/>
    <cellStyle name="Standard 4 4 3 3" xfId="1101" xr:uid="{949FC301-A48E-439A-838C-296CD43A4270}"/>
    <cellStyle name="Standard 4 4 4" xfId="459" xr:uid="{0B4348EA-F3CC-4445-9385-D4FA75FA21CF}"/>
    <cellStyle name="Standard 4 4 5" xfId="943" xr:uid="{1FB43029-CFC8-48D8-8904-CFA62EA77DD0}"/>
    <cellStyle name="Standard 4 5" xfId="116" xr:uid="{321512F0-C8D5-4FF6-9FD1-83A7AE21397C}"/>
    <cellStyle name="Standard 4 5 2" xfId="279" xr:uid="{DC7AF2F6-A7B4-4A9F-971E-B430F004C840}"/>
    <cellStyle name="Standard 4 5 2 2" xfId="648" xr:uid="{28AB4953-23A6-4473-9D1A-EB0288357B4A}"/>
    <cellStyle name="Standard 4 5 2 3" xfId="1126" xr:uid="{B6697E51-4D79-4169-BA10-925D2FC94E58}"/>
    <cellStyle name="Standard 4 5 3" xfId="486" xr:uid="{0137573F-7EE1-4B73-A581-73CC2CE7097A}"/>
    <cellStyle name="Standard 4 5 4" xfId="970" xr:uid="{DECA6B5C-E5A8-4AC1-BEDD-86ED81FA9253}"/>
    <cellStyle name="Standard 4 6" xfId="185" xr:uid="{010E3FA8-840E-4610-96E1-F1CA5D7D3675}"/>
    <cellStyle name="Standard 4 6 2" xfId="346" xr:uid="{CFB13278-C303-455B-BDA1-5A38FC37A4B1}"/>
    <cellStyle name="Standard 4 6 2 2" xfId="715" xr:uid="{9CAAF3E1-D88F-4C44-B70C-0C83D038D2E2}"/>
    <cellStyle name="Standard 4 6 2 3" xfId="1193" xr:uid="{CE1C3A32-E0B9-4B80-B4DF-7B3FF50B0E8C}"/>
    <cellStyle name="Standard 4 6 3" xfId="555" xr:uid="{C4817359-89AF-4931-B4E2-F80390348E08}"/>
    <cellStyle name="Standard 4 6 4" xfId="1039" xr:uid="{F461A12F-6D7F-4F0A-A063-71440CDB90B4}"/>
    <cellStyle name="Standard 4 7" xfId="202" xr:uid="{5E0F096B-FB1A-48E3-9B26-2A7E18F69CD0}"/>
    <cellStyle name="Standard 4 7 2" xfId="571" xr:uid="{4D18C90B-8447-40E8-BA4D-92CD8381EE42}"/>
    <cellStyle name="Standard 4 7 3" xfId="1053" xr:uid="{50F09D7A-6911-42F9-82DF-CC9F3D62A50E}"/>
    <cellStyle name="Standard 4 8" xfId="407" xr:uid="{2044F94F-FAB1-4DDD-96DE-8B988870B63F}"/>
    <cellStyle name="Standard 4 9" xfId="887" xr:uid="{727870FA-F504-433D-A4D3-B956C54C5AAA}"/>
    <cellStyle name="Standard 5" xfId="193" xr:uid="{7C8D99E0-EEFA-46E0-B838-E80BA30651D9}"/>
    <cellStyle name="Standard 6" xfId="392" xr:uid="{7C752FC1-D4DE-4752-B0EE-B3C9DD1071A7}"/>
    <cellStyle name="Standard 6 2" xfId="1401" xr:uid="{FF1065FC-5C01-4787-B241-DDA516410C6D}"/>
    <cellStyle name="Standard 7" xfId="843" xr:uid="{C6441E72-36F6-4DD3-BEFD-CE2567BECDD3}"/>
    <cellStyle name="Standard 7 2" xfId="1316" xr:uid="{27215B20-7C41-4FB0-9C22-B43C9DCD998B}"/>
    <cellStyle name="Standard 7 3" xfId="1623" xr:uid="{E3FCBF62-C2CF-4C35-AE28-2A90003F4527}"/>
    <cellStyle name="Standard 7 4" xfId="1634" xr:uid="{DD8B5A51-3050-4F10-89D9-A82CA7392E62}"/>
    <cellStyle name="Standard 8" xfId="4" xr:uid="{64EAED4E-0916-49B1-A680-CF6873AEFA10}"/>
    <cellStyle name="Standard 8 2" xfId="386" xr:uid="{0EF5AE66-43CC-4EA6-99FB-07C193A951CA}"/>
    <cellStyle name="Standard 9" xfId="387" xr:uid="{751571C3-E6A4-43A9-B3D7-AC0453BCD79D}"/>
    <cellStyle name="Währung" xfId="2" builtinId="4"/>
    <cellStyle name="Währung 10" xfId="761" xr:uid="{6F3F649D-FC19-4D22-ADE9-1BF15D252D9D}"/>
    <cellStyle name="Währung 10 2" xfId="1501" xr:uid="{264518C2-965A-4DEA-8414-115B707AFDD6}"/>
    <cellStyle name="Währung 10 3" xfId="1240" xr:uid="{9CD4CE9A-3580-4FB6-902B-78C72767B0AD}"/>
    <cellStyle name="Währung 10 4" xfId="1766" xr:uid="{920B5175-35AC-4930-9C17-4E9F822C900C}"/>
    <cellStyle name="Währung 11" xfId="847" xr:uid="{24E8F709-C151-44FA-829E-A7C99146E8F0}"/>
    <cellStyle name="Währung 11 2" xfId="1584" xr:uid="{A179130D-CD75-4EE7-9DE5-0EAE4AAD2416}"/>
    <cellStyle name="Währung 11 3" xfId="1325" xr:uid="{F6DB2B57-B9D2-4E14-8FFE-EA6B696B0C35}"/>
    <cellStyle name="Währung 11 4" xfId="1733" xr:uid="{5D9409B9-2CEA-4498-B2D4-43F4F0A144D8}"/>
    <cellStyle name="Währung 12" xfId="389" xr:uid="{14AF168E-CB23-4D93-A623-8E3772FC4F66}"/>
    <cellStyle name="Währung 12 2" xfId="1406" xr:uid="{30F45ACF-0246-4B87-99D9-2018682CB8C1}"/>
    <cellStyle name="Währung 12 3" xfId="1802" xr:uid="{FDB5B492-3F4F-4ADA-9AB7-AC4F5FF0D39E}"/>
    <cellStyle name="Währung 13" xfId="1603" xr:uid="{31F3A932-FC82-46F8-A4B5-D2F9C215AC58}"/>
    <cellStyle name="Währung 13 2" xfId="1855" xr:uid="{2B118ADF-91B9-4386-A582-300A5DE85023}"/>
    <cellStyle name="Währung 13 3" xfId="1726" xr:uid="{0384F658-2E7B-4043-8447-0EB30224FAD8}"/>
    <cellStyle name="Währung 14" xfId="869" xr:uid="{30DC46BF-16E4-44FC-8101-E8E647EB852F}"/>
    <cellStyle name="Währung 14 2" xfId="1706" xr:uid="{06642974-A1E0-4A76-B575-DA790E60216A}"/>
    <cellStyle name="Währung 15" xfId="1642" xr:uid="{38447BD4-C69A-4C74-993E-CD380B1F6239}"/>
    <cellStyle name="Währung 2" xfId="12" xr:uid="{DA70C577-2B38-4C94-9E29-BEA8CA4B7A67}"/>
    <cellStyle name="Währung 2 10" xfId="1645" xr:uid="{8F2DF240-0F6C-4DAF-82A9-421F196618BD}"/>
    <cellStyle name="Währung 2 11" xfId="1791" xr:uid="{DE06B3DC-4383-45F4-A0EE-46957D67DE54}"/>
    <cellStyle name="Währung 2 12" xfId="1763" xr:uid="{7DFD6F70-8B88-482C-9B89-F819529CE9E0}"/>
    <cellStyle name="Währung 2 2" xfId="17" xr:uid="{5BF6C05F-972F-4433-8D4D-9D58FDE0D5E1}"/>
    <cellStyle name="Währung 2 2 10" xfId="758" xr:uid="{6C8BD77C-E103-41CD-B930-95A7D714F76C}"/>
    <cellStyle name="Währung 2 2 10 2" xfId="1498" xr:uid="{EA414731-B785-4FFA-90CC-FCC2BD00AB31}"/>
    <cellStyle name="Währung 2 2 10 3" xfId="1237" xr:uid="{045BE54E-4EF7-43B1-BDD2-D270D424E7BD}"/>
    <cellStyle name="Währung 2 2 10 4" xfId="1750" xr:uid="{F85EE52A-271F-4B29-8279-39A0380A1909}"/>
    <cellStyle name="Währung 2 2 11" xfId="851" xr:uid="{9C637B2B-3BD0-4C3B-B10F-D5562BE792CB}"/>
    <cellStyle name="Währung 2 2 11 2" xfId="1588" xr:uid="{65718230-D573-4257-BA1E-04DB062D9341}"/>
    <cellStyle name="Währung 2 2 11 3" xfId="1322" xr:uid="{067C39F4-9546-453C-8FC3-93748CD134FB}"/>
    <cellStyle name="Währung 2 2 11 4" xfId="1823" xr:uid="{36789DC9-F755-40A4-896C-D5EBE74685D2}"/>
    <cellStyle name="Währung 2 2 12" xfId="408" xr:uid="{A5821904-2965-49A8-88D5-364A4E89AF7C}"/>
    <cellStyle name="Währung 2 2 12 2" xfId="1410" xr:uid="{0839B014-E9D1-40F8-889C-6DDD807D9374}"/>
    <cellStyle name="Währung 2 2 12 3" xfId="1799" xr:uid="{C3EED521-9548-4A68-A99B-A80636E9F033}"/>
    <cellStyle name="Währung 2 2 13" xfId="1607" xr:uid="{BF5DBC43-B3B9-4BC0-8062-B866AEFD8252}"/>
    <cellStyle name="Währung 2 2 13 2" xfId="1859" xr:uid="{4D9F1208-2D87-451E-AC94-BF5E1F527757}"/>
    <cellStyle name="Währung 2 2 14" xfId="888" xr:uid="{BF61D027-5876-4470-96D4-51A4CC0C6665}"/>
    <cellStyle name="Währung 2 2 14 2" xfId="1740" xr:uid="{E63DD585-8ED6-4A36-9E04-4D80F91FAA34}"/>
    <cellStyle name="Währung 2 2 15" xfId="1648" xr:uid="{0E58D5A1-EFBF-4BB8-B533-E445309FC1BA}"/>
    <cellStyle name="Währung 2 2 16" xfId="1680" xr:uid="{D0BE5EE8-9A7C-46A2-9EF8-B4A718B3B9FD}"/>
    <cellStyle name="Währung 2 2 2" xfId="40" xr:uid="{E40F4A7F-B425-4F88-9D3D-AB583DDDF327}"/>
    <cellStyle name="Währung 2 2 2 10" xfId="917" xr:uid="{575F7D79-93E3-4291-B161-08AB79DCF174}"/>
    <cellStyle name="Währung 2 2 2 10 2" xfId="1663" xr:uid="{8A22913A-5B05-4D7A-9C64-A909A0E2221C}"/>
    <cellStyle name="Währung 2 2 2 11" xfId="1708" xr:uid="{995B2032-1AE6-413A-BCBF-0D383AD31F10}"/>
    <cellStyle name="Währung 2 2 2 2" xfId="104" xr:uid="{3E7D3EB6-0AE7-4E6C-B7C0-27663D55D1E4}"/>
    <cellStyle name="Währung 2 2 2 2 2" xfId="173" xr:uid="{FDA48F7E-0B7F-4C94-9540-72A05CC217D4}"/>
    <cellStyle name="Währung 2 2 2 2 2 2" xfId="334" xr:uid="{9B75CE79-36CD-42FE-BF48-697C08FC5F1D}"/>
    <cellStyle name="Währung 2 2 2 2 2 2 2" xfId="819" xr:uid="{69785171-EBF8-496D-846F-FE5BA9EC7409}"/>
    <cellStyle name="Währung 2 2 2 2 2 2 2 2" xfId="1559" xr:uid="{304EA0DD-CB41-4AB5-BBA9-EF1AEC4836B1}"/>
    <cellStyle name="Währung 2 2 2 2 2 2 2 3" xfId="1292" xr:uid="{DB65B6C3-A0F8-4437-B50E-7259DCE104F3}"/>
    <cellStyle name="Währung 2 2 2 2 2 2 2 4" xfId="1803" xr:uid="{7F60C053-794B-4CF7-9B7A-62C2342EAECD}"/>
    <cellStyle name="Währung 2 2 2 2 2 2 3" xfId="703" xr:uid="{96CFCF20-D75A-4D4B-8D41-377123D51782}"/>
    <cellStyle name="Währung 2 2 2 2 2 2 3 2" xfId="1377" xr:uid="{B2590778-5E29-419D-9C65-4980DF3E330E}"/>
    <cellStyle name="Währung 2 2 2 2 2 2 4" xfId="1471" xr:uid="{82FA5441-1155-4393-82A3-FEE8C4CF9B6B}"/>
    <cellStyle name="Währung 2 2 2 2 2 2 5" xfId="1181" xr:uid="{FDD1DAF5-ADBE-4534-BD32-68B35256CC19}"/>
    <cellStyle name="Währung 2 2 2 2 2 2 6" xfId="1712" xr:uid="{E2E9591E-7198-46CB-9941-61D75029A6D0}"/>
    <cellStyle name="Währung 2 2 2 2 2 3" xfId="382" xr:uid="{21EBCD59-7217-40E0-BB7E-04578763528D}"/>
    <cellStyle name="Währung 2 2 2 2 2 3 2" xfId="841" xr:uid="{A75A9094-CCC9-4214-A25A-D6AE62AB3FFE}"/>
    <cellStyle name="Währung 2 2 2 2 2 3 2 2" xfId="1581" xr:uid="{9D3FA0FF-5304-45B1-B359-7B7DE00B68D8}"/>
    <cellStyle name="Währung 2 2 2 2 2 3 2 3" xfId="1314" xr:uid="{84E6F7E4-4211-4541-B3CD-1E74D3AA3ED0}"/>
    <cellStyle name="Währung 2 2 2 2 2 3 2 4" xfId="1748" xr:uid="{6E412FB5-7D9C-4C7E-B52F-F4B011720AB8}"/>
    <cellStyle name="Währung 2 2 2 2 2 3 3" xfId="751" xr:uid="{69571759-8A6F-4A56-88FA-FBD034362748}"/>
    <cellStyle name="Währung 2 2 2 2 2 3 3 2" xfId="1399" xr:uid="{C73B4D5C-ACB4-4418-983F-302D88F88DE7}"/>
    <cellStyle name="Währung 2 2 2 2 2 3 4" xfId="1493" xr:uid="{B785A2D7-4A65-432D-B39F-1718736488D4}"/>
    <cellStyle name="Währung 2 2 2 2 2 3 5" xfId="1230" xr:uid="{EEC40C70-A2C3-45BF-BF5E-D34DBCF4AF1B}"/>
    <cellStyle name="Währung 2 2 2 2 2 3 6" xfId="1752" xr:uid="{8000124F-837C-4E77-87D3-0101D7D03A94}"/>
    <cellStyle name="Währung 2 2 2 2 2 4" xfId="774" xr:uid="{83AC1068-BA45-43E0-800D-22D07F45A9D3}"/>
    <cellStyle name="Währung 2 2 2 2 2 4 2" xfId="1514" xr:uid="{A9039691-239F-42E3-BB4F-DD283EEDD25D}"/>
    <cellStyle name="Währung 2 2 2 2 2 4 3" xfId="1253" xr:uid="{E4DC595C-2187-4E24-9888-1D9D2CEB3677}"/>
    <cellStyle name="Währung 2 2 2 2 2 4 4" xfId="1618" xr:uid="{C8E54082-0E82-49DE-A638-8E7F0F18B7D2}"/>
    <cellStyle name="Währung 2 2 2 2 2 5" xfId="543" xr:uid="{8B08D4C8-5C44-47FC-B41B-CDA56231BA13}"/>
    <cellStyle name="Währung 2 2 2 2 2 5 2" xfId="1338" xr:uid="{EF5BBE25-8C11-4F5C-9E88-B3F991E2C8BD}"/>
    <cellStyle name="Währung 2 2 2 2 2 5 3" xfId="1691" xr:uid="{EDF4B8C6-80B7-433B-B61F-8E3C3F6DCF22}"/>
    <cellStyle name="Währung 2 2 2 2 2 6" xfId="1426" xr:uid="{979EC22E-57C0-4C0C-A757-46AE465E6C55}"/>
    <cellStyle name="Währung 2 2 2 2 2 6 2" xfId="1854" xr:uid="{A4CCD1F9-710B-4D6B-8212-2E40B66D47BF}"/>
    <cellStyle name="Währung 2 2 2 2 2 7" xfId="1027" xr:uid="{20AD7E17-20FC-4B28-88D2-28BB86F4A328}"/>
    <cellStyle name="Währung 2 2 2 2 2 7 2" xfId="1834" xr:uid="{8E3BD943-84D8-4080-9F53-725770E7E80C}"/>
    <cellStyle name="Währung 2 2 2 2 2 8" xfId="1769" xr:uid="{6EC65C84-B3E9-449D-818E-BFD39C319D0D}"/>
    <cellStyle name="Währung 2 2 2 2 3" xfId="267" xr:uid="{65376703-0783-405F-922E-295464D4D911}"/>
    <cellStyle name="Währung 2 2 2 2 3 2" xfId="806" xr:uid="{A65ACFAE-D1E6-42C8-B48C-D335075CFCA2}"/>
    <cellStyle name="Währung 2 2 2 2 3 2 2" xfId="1546" xr:uid="{FAC597DF-38EF-4D2C-A170-479CC1E5B86C}"/>
    <cellStyle name="Währung 2 2 2 2 3 2 3" xfId="1279" xr:uid="{7BAE6597-B162-4B4E-A135-FD9CB6523C3A}"/>
    <cellStyle name="Währung 2 2 2 2 3 2 4" xfId="1669" xr:uid="{76FDA19D-3BD4-41E6-A932-CEAFB780EC13}"/>
    <cellStyle name="Währung 2 2 2 2 3 3" xfId="636" xr:uid="{1BD9BBD2-5A30-4AE1-80A0-B9D1BA0D1BAA}"/>
    <cellStyle name="Währung 2 2 2 2 3 3 2" xfId="1364" xr:uid="{A7D4A1E3-6D3B-4740-90DB-87E92FE0F999}"/>
    <cellStyle name="Währung 2 2 2 2 3 4" xfId="1458" xr:uid="{8B30E817-74E6-4911-95CD-526ABB842E61}"/>
    <cellStyle name="Währung 2 2 2 2 3 5" xfId="1114" xr:uid="{B23BC6DE-5755-4FDA-AD3C-17C4F0215B1C}"/>
    <cellStyle name="Währung 2 2 2 2 3 6" xfId="1672" xr:uid="{101A93CA-671E-481D-A836-44D22F1473DE}"/>
    <cellStyle name="Währung 2 2 2 2 4" xfId="370" xr:uid="{B4AD7B2E-8B4F-46AB-9C53-4FE7D2A525A8}"/>
    <cellStyle name="Währung 2 2 2 2 4 2" xfId="836" xr:uid="{DDCCD896-0965-488D-BB78-89778734242E}"/>
    <cellStyle name="Währung 2 2 2 2 4 2 2" xfId="1576" xr:uid="{47F90415-C30F-4504-A103-A162C104C1AE}"/>
    <cellStyle name="Währung 2 2 2 2 4 2 3" xfId="1309" xr:uid="{2A7A5383-D2B6-473B-86D9-A6F298E6C7CF}"/>
    <cellStyle name="Währung 2 2 2 2 4 2 4" xfId="1839" xr:uid="{30A87E08-0BAA-4677-A084-E03ABB763DCA}"/>
    <cellStyle name="Währung 2 2 2 2 4 3" xfId="739" xr:uid="{23288FE0-7767-430A-BA01-03FDF887D2B0}"/>
    <cellStyle name="Währung 2 2 2 2 4 3 2" xfId="1394" xr:uid="{EC1A3F5A-FF14-49F7-B304-57F62F4480F1}"/>
    <cellStyle name="Währung 2 2 2 2 4 4" xfId="1488" xr:uid="{089097DB-F899-4A88-A195-8A84ECCE7407}"/>
    <cellStyle name="Währung 2 2 2 2 4 5" xfId="1218" xr:uid="{00DB1BE8-5010-4E5C-AB29-4C35DA93D499}"/>
    <cellStyle name="Währung 2 2 2 2 4 6" xfId="1721" xr:uid="{5D70B9F9-F612-4145-8FC0-CCDA98BB9C19}"/>
    <cellStyle name="Währung 2 2 2 2 5" xfId="769" xr:uid="{09B886DC-9DAD-4314-95F7-F3DEA82A3EDA}"/>
    <cellStyle name="Währung 2 2 2 2 5 2" xfId="1509" xr:uid="{CDEA03BC-C3A5-464F-9F66-1A52E4317EBF}"/>
    <cellStyle name="Währung 2 2 2 2 5 3" xfId="1248" xr:uid="{5224E950-43EA-45FA-AAE3-73CAD1526EFC}"/>
    <cellStyle name="Währung 2 2 2 2 5 4" xfId="1713" xr:uid="{5B54CBBB-F669-48FB-90ED-629C48AA323E}"/>
    <cellStyle name="Währung 2 2 2 2 6" xfId="864" xr:uid="{CB9B1395-E645-4704-9957-B8BDE4C67840}"/>
    <cellStyle name="Währung 2 2 2 2 6 2" xfId="1601" xr:uid="{0AB3BB8F-3CAD-469B-B5AC-13FA78F4A89A}"/>
    <cellStyle name="Währung 2 2 2 2 6 3" xfId="1333" xr:uid="{E80CA3AC-B8E2-471C-A6E0-81F1F092005B}"/>
    <cellStyle name="Währung 2 2 2 2 6 4" xfId="1842" xr:uid="{F5B71FF2-87F3-4904-B755-BA8391C910E4}"/>
    <cellStyle name="Währung 2 2 2 2 7" xfId="474" xr:uid="{75213F9B-5016-4D50-B066-9AED3386D95C}"/>
    <cellStyle name="Währung 2 2 2 2 7 2" xfId="1421" xr:uid="{3DEF0206-7AE1-44A9-A6DD-1F55BACA6E07}"/>
    <cellStyle name="Währung 2 2 2 2 7 3" xfId="1614" xr:uid="{24CAFD37-330D-4D92-A924-907D1166D64B}"/>
    <cellStyle name="Währung 2 2 2 2 8" xfId="958" xr:uid="{FEC66FA4-EAA6-4CD5-BD7A-FB733B498CEB}"/>
    <cellStyle name="Währung 2 2 2 2 8 2" xfId="1731" xr:uid="{0D8678FE-4CF6-46E7-B339-79F45F170246}"/>
    <cellStyle name="Währung 2 2 2 2 9" xfId="1756" xr:uid="{0EC58768-8655-4A30-8CBB-8E4172B699D4}"/>
    <cellStyle name="Währung 2 2 2 3" xfId="74" xr:uid="{F53D3850-4051-46E2-A1BB-4FF0F135FF28}"/>
    <cellStyle name="Währung 2 2 2 3 2" xfId="240" xr:uid="{8762AB13-EE97-46D3-A85F-AF9FE233E2C3}"/>
    <cellStyle name="Währung 2 2 2 3 2 2" xfId="798" xr:uid="{414F7D1C-5060-4137-999E-21FDDE721670}"/>
    <cellStyle name="Währung 2 2 2 3 2 2 2" xfId="1538" xr:uid="{117C705B-FF77-49CF-8A42-0C5EE8F0373B}"/>
    <cellStyle name="Währung 2 2 2 3 2 2 3" xfId="1271" xr:uid="{CBD79461-DFC3-4FDA-B0F7-CC3AA505A500}"/>
    <cellStyle name="Währung 2 2 2 3 2 2 4" xfId="1815" xr:uid="{6A147319-E84E-4BB4-9936-C770E88CA781}"/>
    <cellStyle name="Währung 2 2 2 3 2 3" xfId="609" xr:uid="{25DEE34F-9AA9-48D9-87B0-8AFB3FA006C8}"/>
    <cellStyle name="Währung 2 2 2 3 2 3 2" xfId="1356" xr:uid="{D8E8CA83-EFAC-412D-9DC4-0B90F709492B}"/>
    <cellStyle name="Währung 2 2 2 3 2 4" xfId="1450" xr:uid="{FD6E2C37-469F-4D0E-BC21-B35282EC394B}"/>
    <cellStyle name="Währung 2 2 2 3 2 5" xfId="1087" xr:uid="{DA783B8B-4C13-45DD-AF69-6F0D9860D2F3}"/>
    <cellStyle name="Währung 2 2 2 3 2 6" xfId="1695" xr:uid="{43FF597E-3810-43D4-B2EF-AD262FBE40DB}"/>
    <cellStyle name="Währung 2 2 2 3 3" xfId="363" xr:uid="{4F9C9F26-9881-442F-AEDA-AA36B9677108}"/>
    <cellStyle name="Währung 2 2 2 3 3 2" xfId="832" xr:uid="{7A053553-8053-4B68-AE70-BB19F57C1A6A}"/>
    <cellStyle name="Währung 2 2 2 3 3 2 2" xfId="1572" xr:uid="{A2572BA4-91DA-4EDF-826E-A7ED181457B2}"/>
    <cellStyle name="Währung 2 2 2 3 3 2 3" xfId="1305" xr:uid="{6F0B696B-B3FA-49C1-8EAA-A560AFA17B0F}"/>
    <cellStyle name="Währung 2 2 2 3 3 2 4" xfId="1809" xr:uid="{312A839C-25CD-4AB2-AB5E-D56464A5CDDC}"/>
    <cellStyle name="Währung 2 2 2 3 3 3" xfId="731" xr:uid="{3FB690C1-9D95-4F2C-AFEB-5F20774CD826}"/>
    <cellStyle name="Währung 2 2 2 3 3 3 2" xfId="1390" xr:uid="{7E7F90AE-986D-4312-B564-2BBB0FA63DFF}"/>
    <cellStyle name="Währung 2 2 2 3 3 4" xfId="1484" xr:uid="{1DE601C2-D013-4C6D-AF46-BB4EB6539C13}"/>
    <cellStyle name="Währung 2 2 2 3 3 5" xfId="1210" xr:uid="{772AEC17-0671-4642-88A9-D420D28347B1}"/>
    <cellStyle name="Währung 2 2 2 3 3 6" xfId="1637" xr:uid="{06DB9706-F5E7-4087-97D2-64853538A709}"/>
    <cellStyle name="Währung 2 2 2 3 4" xfId="765" xr:uid="{CA44907D-F981-4CD2-BFEF-BDC755726693}"/>
    <cellStyle name="Währung 2 2 2 3 4 2" xfId="1505" xr:uid="{54E5709D-8D00-49E9-A3AF-D70B6BD11600}"/>
    <cellStyle name="Währung 2 2 2 3 4 3" xfId="1244" xr:uid="{5705762D-A028-4B36-954B-4A06D4FDC69A}"/>
    <cellStyle name="Währung 2 2 2 3 4 4" xfId="1667" xr:uid="{6DB6D89C-9E98-4155-8560-8D5117DF6110}"/>
    <cellStyle name="Währung 2 2 2 3 5" xfId="862" xr:uid="{B7EAD0CD-04B1-49F8-BBC2-A59FB6DDD5CE}"/>
    <cellStyle name="Währung 2 2 2 3 5 2" xfId="1599" xr:uid="{177768F5-58FC-4881-8564-E43466C10321}"/>
    <cellStyle name="Währung 2 2 2 3 5 3" xfId="1329" xr:uid="{E88FF8B5-2B6D-4B61-9070-2862FCBF87BC}"/>
    <cellStyle name="Währung 2 2 2 3 5 4" xfId="1832" xr:uid="{505C909F-1E64-41C7-AB6F-48DA298940B7}"/>
    <cellStyle name="Währung 2 2 2 3 6" xfId="444" xr:uid="{65A9248B-9C2B-4A2C-B5FC-959F47B6DDDC}"/>
    <cellStyle name="Währung 2 2 2 3 6 2" xfId="1417" xr:uid="{D12F22C2-FF44-45E3-98D1-EFFDADB5616D}"/>
    <cellStyle name="Währung 2 2 2 3 6 3" xfId="1725" xr:uid="{D1A381BC-C990-4D51-BBFF-7004F5A4FAF5}"/>
    <cellStyle name="Währung 2 2 2 3 7" xfId="928" xr:uid="{EFC74C6E-8987-47B6-930B-3428A8DDA87C}"/>
    <cellStyle name="Währung 2 2 2 3 7 2" xfId="1679" xr:uid="{B1A4BCD8-EF9D-4125-B31F-7E1621377161}"/>
    <cellStyle name="Währung 2 2 2 3 8" xfId="1723" xr:uid="{7BF6C370-235F-4426-AD87-951BD02D86A8}"/>
    <cellStyle name="Währung 2 2 2 4" xfId="131" xr:uid="{501E0068-9911-452E-B7C7-541245F5A008}"/>
    <cellStyle name="Währung 2 2 2 4 2" xfId="294" xr:uid="{98AFA39F-85C8-4378-B98D-15FF8CAF0847}"/>
    <cellStyle name="Währung 2 2 2 4 2 2" xfId="811" xr:uid="{AB474197-75C0-4F2E-950F-F527B4E096AC}"/>
    <cellStyle name="Währung 2 2 2 4 2 2 2" xfId="1551" xr:uid="{09B6B61B-A906-400C-92A5-DE322B6685E2}"/>
    <cellStyle name="Währung 2 2 2 4 2 2 3" xfId="1284" xr:uid="{E95F614C-D42C-489D-A145-3AA7A671819D}"/>
    <cellStyle name="Währung 2 2 2 4 2 2 4" xfId="1818" xr:uid="{752A3B3A-4EBC-4811-AE3C-7E77A7ED1FFC}"/>
    <cellStyle name="Währung 2 2 2 4 2 3" xfId="663" xr:uid="{9BC25144-CE7B-4B49-96A0-D4EF8AD2E0D7}"/>
    <cellStyle name="Währung 2 2 2 4 2 3 2" xfId="1369" xr:uid="{4DD9743C-7299-42A7-AB4B-81E2D46EDC18}"/>
    <cellStyle name="Währung 2 2 2 4 2 4" xfId="1463" xr:uid="{599D3B5A-B1BA-409F-BE1E-C5D88ADC4FD6}"/>
    <cellStyle name="Währung 2 2 2 4 2 5" xfId="1141" xr:uid="{46744B9D-7E92-4CB5-9E03-9D63B4D0DE6B}"/>
    <cellStyle name="Währung 2 2 2 4 2 6" xfId="1688" xr:uid="{31307DE9-B3D7-4245-9413-934E86BA5DEC}"/>
    <cellStyle name="Währung 2 2 2 4 3" xfId="375" xr:uid="{F75BD83F-293A-4DBD-93E6-09109F29AEAE}"/>
    <cellStyle name="Währung 2 2 2 4 3 2" xfId="838" xr:uid="{AB5C4B4B-4964-4FD9-82FE-FBE5E7640324}"/>
    <cellStyle name="Währung 2 2 2 4 3 2 2" xfId="1578" xr:uid="{94829DE5-ED63-477A-8022-BA5FF9AF48CD}"/>
    <cellStyle name="Währung 2 2 2 4 3 2 3" xfId="1311" xr:uid="{B050717E-AE9D-4ED4-A856-D7F42CCB2594}"/>
    <cellStyle name="Währung 2 2 2 4 3 2 4" xfId="1720" xr:uid="{1D8F8922-6417-4C79-9D42-70CF609C1850}"/>
    <cellStyle name="Währung 2 2 2 4 3 3" xfId="744" xr:uid="{E4039731-8D2B-4221-81F5-64918303AD96}"/>
    <cellStyle name="Währung 2 2 2 4 3 3 2" xfId="1396" xr:uid="{1FB25A89-990F-45B3-8C12-CB19111BAF9E}"/>
    <cellStyle name="Währung 2 2 2 4 3 4" xfId="1490" xr:uid="{F6C07A23-9B19-40A3-AA92-5135D376D7CB}"/>
    <cellStyle name="Währung 2 2 2 4 3 5" xfId="1223" xr:uid="{A989371B-9F82-403D-AC7F-42B81CAD7D2F}"/>
    <cellStyle name="Währung 2 2 2 4 3 6" xfId="1624" xr:uid="{939012BF-B9D1-4C14-88F0-E171D51238FA}"/>
    <cellStyle name="Währung 2 2 2 4 4" xfId="771" xr:uid="{50493F3C-FDEB-48E7-B9A4-C0BB2A81CDE6}"/>
    <cellStyle name="Währung 2 2 2 4 4 2" xfId="1511" xr:uid="{427B92A6-90DA-4055-A735-425D1C50C1B3}"/>
    <cellStyle name="Währung 2 2 2 4 4 3" xfId="1250" xr:uid="{9BB3E9DE-0895-4C50-8D67-B15A9603165F}"/>
    <cellStyle name="Währung 2 2 2 4 4 4" xfId="1846" xr:uid="{A8A61C7C-1952-4EBA-9AFE-04D58F45B4E1}"/>
    <cellStyle name="Währung 2 2 2 4 5" xfId="859" xr:uid="{E4BABB3C-73CE-4743-86ED-80089541FADB}"/>
    <cellStyle name="Währung 2 2 2 4 5 2" xfId="1596" xr:uid="{D937AE63-89F0-467D-8105-744D4CCA9303}"/>
    <cellStyle name="Währung 2 2 2 4 5 3" xfId="1335" xr:uid="{4623EB77-FF9A-4970-8DB0-953211E38D81}"/>
    <cellStyle name="Währung 2 2 2 4 5 4" xfId="1758" xr:uid="{FB0F9BE8-C3DD-4402-8C8D-524DD790ADA8}"/>
    <cellStyle name="Währung 2 2 2 4 6" xfId="501" xr:uid="{B64459E8-AF59-4FB2-8A1D-74783777CCAA}"/>
    <cellStyle name="Währung 2 2 2 4 6 2" xfId="1423" xr:uid="{825D0645-ED2E-469C-BCE2-6C0535FB97D5}"/>
    <cellStyle name="Währung 2 2 2 4 6 3" xfId="1710" xr:uid="{896D2D79-488F-4E0F-8A04-E32EB3BF1B94}"/>
    <cellStyle name="Währung 2 2 2 4 7" xfId="985" xr:uid="{788A0C47-48AA-460C-9EFD-C0F7ADEBB65C}"/>
    <cellStyle name="Währung 2 2 2 4 7 2" xfId="1734" xr:uid="{3BBB2BB4-91A8-4BDA-B7C3-E3119179B4F7}"/>
    <cellStyle name="Währung 2 2 2 4 8" xfId="1780" xr:uid="{71EF4086-07C6-4C85-9BA7-55A82317450D}"/>
    <cellStyle name="Währung 2 2 2 5" xfId="231" xr:uid="{D666F510-0EBD-48E7-8EF6-DBD5153418CC}"/>
    <cellStyle name="Währung 2 2 2 5 2" xfId="790" xr:uid="{93D969CF-6A37-42D8-B920-97186078046D}"/>
    <cellStyle name="Währung 2 2 2 5 2 2" xfId="1530" xr:uid="{F46E08A6-5D93-40A0-A5D5-500F60E3AC89}"/>
    <cellStyle name="Währung 2 2 2 5 2 3" xfId="1265" xr:uid="{54E1A304-66D7-44DE-AD03-F474BCEADE51}"/>
    <cellStyle name="Währung 2 2 2 5 2 4" xfId="1678" xr:uid="{A2E7A821-0D2F-4AE3-A823-BC72AC72042C}"/>
    <cellStyle name="Währung 2 2 2 5 3" xfId="600" xr:uid="{228C4868-D651-498C-B32B-96C01C3EB426}"/>
    <cellStyle name="Währung 2 2 2 5 3 2" xfId="1350" xr:uid="{D7661A52-7DB4-4720-A585-5C9F764A5AE1}"/>
    <cellStyle name="Währung 2 2 2 5 4" xfId="1442" xr:uid="{8FFB7535-DDBE-4233-9629-11F56EC2FBB9}"/>
    <cellStyle name="Währung 2 2 2 5 5" xfId="1080" xr:uid="{B12A8FBC-302C-4F75-8576-9B813B4F0740}"/>
    <cellStyle name="Währung 2 2 2 5 6" xfId="1649" xr:uid="{6FC3FCF4-150C-4FD6-865B-AD53E120EDDC}"/>
    <cellStyle name="Währung 2 2 2 6" xfId="355" xr:uid="{F43ABD3F-5165-4BBD-B0FA-C502D39BBBFD}"/>
    <cellStyle name="Währung 2 2 2 6 2" xfId="827" xr:uid="{A93AAECE-F658-4BDC-B8DC-0C54B70598E2}"/>
    <cellStyle name="Währung 2 2 2 6 2 2" xfId="1567" xr:uid="{1AF5A075-A11D-4C38-8BC0-9190A18AF4A0}"/>
    <cellStyle name="Währung 2 2 2 6 2 3" xfId="1300" xr:uid="{41BF2F36-CE5F-4CFF-9AA7-977C404C7E4B}"/>
    <cellStyle name="Währung 2 2 2 6 2 4" xfId="1841" xr:uid="{A26E3B27-44D0-4814-BC12-634944F13E9C}"/>
    <cellStyle name="Währung 2 2 2 6 3" xfId="723" xr:uid="{0F72D4FA-3059-4912-A90C-6A4BF6D59074}"/>
    <cellStyle name="Währung 2 2 2 6 3 2" xfId="1385" xr:uid="{DF32AA17-0F29-4B05-B82E-583CE634D22B}"/>
    <cellStyle name="Währung 2 2 2 6 4" xfId="1479" xr:uid="{1E46C924-2DDC-42FE-9099-A962B7BC2C0A}"/>
    <cellStyle name="Währung 2 2 2 6 5" xfId="1202" xr:uid="{51BF1047-15B6-4A95-8243-D8847DC0CFE8}"/>
    <cellStyle name="Währung 2 2 2 6 6" xfId="1617" xr:uid="{BB29F64D-5DC6-449F-8929-6ED11958812B}"/>
    <cellStyle name="Währung 2 2 2 7" xfId="760" xr:uid="{4C6129D1-5A02-4808-8997-64DE33778CA1}"/>
    <cellStyle name="Währung 2 2 2 7 2" xfId="1500" xr:uid="{EAAE6965-8DD0-43D3-A3C2-E920599ECE3D}"/>
    <cellStyle name="Währung 2 2 2 7 3" xfId="1239" xr:uid="{1ED0C07F-90AF-4770-9B30-97CE363182E2}"/>
    <cellStyle name="Währung 2 2 2 7 4" xfId="1629" xr:uid="{3194E1F4-4C04-46C1-B85B-202BE251E0FE}"/>
    <cellStyle name="Währung 2 2 2 8" xfId="853" xr:uid="{B01100BB-BEFB-4AB8-BEE1-0C88EFC491A5}"/>
    <cellStyle name="Währung 2 2 2 8 2" xfId="1590" xr:uid="{9A0CCB0A-5902-4C66-A901-6754F5942027}"/>
    <cellStyle name="Währung 2 2 2 8 3" xfId="1324" xr:uid="{F413F474-13B6-4D86-B9B2-8A61E997CCB3}"/>
    <cellStyle name="Währung 2 2 2 8 4" xfId="1814" xr:uid="{F7680A5A-1F88-4982-B9C1-A207E609178C}"/>
    <cellStyle name="Währung 2 2 2 9" xfId="435" xr:uid="{A50FCCCA-8C12-4F8D-BE69-1DF8677F4F0E}"/>
    <cellStyle name="Währung 2 2 2 9 2" xfId="1412" xr:uid="{15723EBF-0E7E-493E-8E8C-B0F7E15E442C}"/>
    <cellStyle name="Währung 2 2 2 9 3" xfId="1620" xr:uid="{9215451E-261F-497F-BF74-3D2B15B196BF}"/>
    <cellStyle name="Währung 2 2 3" xfId="51" xr:uid="{BA91A985-FCF0-4087-A1AC-F60CA6F2B582}"/>
    <cellStyle name="Währung 2 2 3 10" xfId="1786" xr:uid="{32C48B6A-ACD5-42BC-873F-8E22129961B6}"/>
    <cellStyle name="Währung 2 2 3 2" xfId="77" xr:uid="{D5777979-FA2A-4F9E-86BC-35A0E52BF66F}"/>
    <cellStyle name="Währung 2 2 3 2 2" xfId="242" xr:uid="{E8C9C9B5-647C-435D-AB20-60CC9852CB37}"/>
    <cellStyle name="Währung 2 2 3 2 2 2" xfId="800" xr:uid="{1CAD8114-B849-459A-BCF8-C6651E657C94}"/>
    <cellStyle name="Währung 2 2 3 2 2 2 2" xfId="1540" xr:uid="{6DDCD3C7-1ABB-468C-9D16-BAE447B81D8E}"/>
    <cellStyle name="Währung 2 2 3 2 2 2 3" xfId="1273" xr:uid="{369D5250-63DC-4C30-9B44-CFDC9882B9E5}"/>
    <cellStyle name="Währung 2 2 3 2 2 2 4" xfId="1746" xr:uid="{2E211987-E54E-4E66-ABA6-3F501DD6B33A}"/>
    <cellStyle name="Währung 2 2 3 2 2 3" xfId="611" xr:uid="{52725FEB-B975-49CE-825B-08A81EC01E6E}"/>
    <cellStyle name="Währung 2 2 3 2 2 3 2" xfId="1358" xr:uid="{950A5930-F3C3-444D-B70B-A29F7C6FA3C6}"/>
    <cellStyle name="Währung 2 2 3 2 2 4" xfId="1452" xr:uid="{6A5BE3BD-DA57-4685-8EF5-63428F1FF38E}"/>
    <cellStyle name="Währung 2 2 3 2 2 5" xfId="1089" xr:uid="{90C2D645-B015-4DFC-B1EF-D2386240E071}"/>
    <cellStyle name="Währung 2 2 3 2 2 6" xfId="1724" xr:uid="{6C43FF27-0FD2-4721-BD4F-0EA93A14B81A}"/>
    <cellStyle name="Währung 2 2 3 2 3" xfId="365" xr:uid="{98DBD396-AA05-480B-B8AD-6E950C44404B}"/>
    <cellStyle name="Währung 2 2 3 2 3 2" xfId="834" xr:uid="{058F90F1-1B0D-4871-9F13-2CF2C538CC26}"/>
    <cellStyle name="Währung 2 2 3 2 3 2 2" xfId="1574" xr:uid="{25987C1A-2D58-49AD-A990-63B8DF5CFD62}"/>
    <cellStyle name="Währung 2 2 3 2 3 2 3" xfId="1307" xr:uid="{B6109442-B1A7-49DC-A47C-D3BCC1DD6BB2}"/>
    <cellStyle name="Währung 2 2 3 2 3 2 4" xfId="1668" xr:uid="{5915F352-50F1-40D4-9162-5DA1E6186BAC}"/>
    <cellStyle name="Währung 2 2 3 2 3 3" xfId="734" xr:uid="{BDDD01D6-11B8-4BE8-B010-78B615E2DD45}"/>
    <cellStyle name="Währung 2 2 3 2 3 3 2" xfId="1392" xr:uid="{9F167D3E-C23B-4DFC-B036-9657337FADE3}"/>
    <cellStyle name="Währung 2 2 3 2 3 4" xfId="1486" xr:uid="{96608CDC-6D50-439E-861F-B742ED7980D2}"/>
    <cellStyle name="Währung 2 2 3 2 3 5" xfId="1213" xr:uid="{AEDE60F5-5CFD-4DAF-B962-189A011B5E61}"/>
    <cellStyle name="Währung 2 2 3 2 3 6" xfId="1692" xr:uid="{3524323D-DFD4-47BC-AC19-37D1A775BA7C}"/>
    <cellStyle name="Währung 2 2 3 2 4" xfId="767" xr:uid="{8F203621-1F93-4853-91E4-3350C996E0C5}"/>
    <cellStyle name="Währung 2 2 3 2 4 2" xfId="1507" xr:uid="{D8B40347-1114-427B-8618-9E4F1EFD20FD}"/>
    <cellStyle name="Währung 2 2 3 2 4 3" xfId="1246" xr:uid="{AF26A334-5A42-4938-8458-7B1E306B6863}"/>
    <cellStyle name="Währung 2 2 3 2 4 4" xfId="1837" xr:uid="{11D6FA82-68C8-4589-A099-0160F01D5505}"/>
    <cellStyle name="Währung 2 2 3 2 5" xfId="447" xr:uid="{20173BC1-2D40-432E-AD4B-CDCA0FF9276C}"/>
    <cellStyle name="Währung 2 2 3 2 5 2" xfId="1331" xr:uid="{2BACAAEF-632F-4DB4-8B71-FB6BCA102B3B}"/>
    <cellStyle name="Währung 2 2 3 2 5 3" xfId="1616" xr:uid="{611B82F0-FDFA-470B-BFAA-088B225BEFBD}"/>
    <cellStyle name="Währung 2 2 3 2 6" xfId="1419" xr:uid="{F574E0B6-141B-4FF0-BF24-376844E47514}"/>
    <cellStyle name="Währung 2 2 3 2 6 2" xfId="1851" xr:uid="{BFAB21C0-EC3C-49E7-BC26-F8C8FECB17B9}"/>
    <cellStyle name="Währung 2 2 3 2 7" xfId="931" xr:uid="{345A8D32-4306-4FF1-A54A-140147E98A6B}"/>
    <cellStyle name="Währung 2 2 3 2 7 2" xfId="1666" xr:uid="{4DBF14B4-9387-412B-BF78-B457437BC9E8}"/>
    <cellStyle name="Währung 2 2 3 2 8" xfId="1626" xr:uid="{8E893F3E-DD14-40CA-937C-62DA0984A99B}"/>
    <cellStyle name="Währung 2 2 3 3" xfId="141" xr:uid="{CD8F08E4-C952-4E5C-9DC5-8F20D9C14A90}"/>
    <cellStyle name="Währung 2 2 3 3 2" xfId="304" xr:uid="{6799EDEC-D148-4FD5-B272-BA9AE83E64DB}"/>
    <cellStyle name="Währung 2 2 3 3 2 2" xfId="813" xr:uid="{FD1CA215-051C-46A5-8609-BB91E261BF6B}"/>
    <cellStyle name="Währung 2 2 3 3 2 2 2" xfId="1553" xr:uid="{0DE6E9EF-71CC-4378-81EF-4C51586D46EA}"/>
    <cellStyle name="Währung 2 2 3 3 2 2 3" xfId="1286" xr:uid="{6453EAF5-C348-41F6-965E-49335C4556A0}"/>
    <cellStyle name="Währung 2 2 3 3 2 2 4" xfId="1749" xr:uid="{A3A17E90-A907-43D6-902F-05FFFA0CAC32}"/>
    <cellStyle name="Währung 2 2 3 3 2 3" xfId="673" xr:uid="{5591EB3C-C098-4952-8A7B-EEAED71083FA}"/>
    <cellStyle name="Währung 2 2 3 3 2 3 2" xfId="1371" xr:uid="{B4B512D8-12D3-4353-AB82-8E814A7D6802}"/>
    <cellStyle name="Währung 2 2 3 3 2 4" xfId="1465" xr:uid="{41389688-F8C6-4040-A918-0139E11BE656}"/>
    <cellStyle name="Währung 2 2 3 3 2 5" xfId="1151" xr:uid="{B296D817-2645-4773-A0FB-E2552A61C903}"/>
    <cellStyle name="Währung 2 2 3 3 2 6" xfId="1717" xr:uid="{4E01EA0E-5B21-4544-A2DB-ACFA1F80D2E2}"/>
    <cellStyle name="Währung 2 2 3 3 3" xfId="377" xr:uid="{08D3D688-EC25-4136-8255-6A298D1C03FB}"/>
    <cellStyle name="Währung 2 2 3 3 3 2" xfId="839" xr:uid="{29D031D2-67CA-4B77-8ABA-5F4437C009B0}"/>
    <cellStyle name="Währung 2 2 3 3 3 2 2" xfId="1579" xr:uid="{02A1BEE5-6682-4674-844F-1879292878EA}"/>
    <cellStyle name="Währung 2 2 3 3 3 2 3" xfId="1312" xr:uid="{D8515422-29FF-4B97-B0F7-58BE6DA98102}"/>
    <cellStyle name="Währung 2 2 3 3 3 2 4" xfId="1817" xr:uid="{C9D2DAFE-54D6-45D5-BDA1-6ABCFF031E61}"/>
    <cellStyle name="Währung 2 2 3 3 3 3" xfId="746" xr:uid="{A8698885-A37C-4B80-8918-5FE2EF9CC501}"/>
    <cellStyle name="Währung 2 2 3 3 3 3 2" xfId="1397" xr:uid="{2A537746-E723-4203-9A9D-50E878D1B9DE}"/>
    <cellStyle name="Währung 2 2 3 3 3 4" xfId="1491" xr:uid="{CE963D42-6E9F-4BAD-A1DC-C869F5E978D3}"/>
    <cellStyle name="Währung 2 2 3 3 3 5" xfId="1225" xr:uid="{917093F0-14E1-4C62-A33E-6E7B8575B76B}"/>
    <cellStyle name="Währung 2 2 3 3 3 6" xfId="1609" xr:uid="{6AC4FF07-66DC-457F-9641-7741EA20A827}"/>
    <cellStyle name="Währung 2 2 3 3 4" xfId="772" xr:uid="{4A13A7FF-9F4E-46D9-80FD-F452FC21076C}"/>
    <cellStyle name="Währung 2 2 3 3 4 2" xfId="1512" xr:uid="{FAFF85F0-D99F-41F8-8E15-80563E5E05FC}"/>
    <cellStyle name="Währung 2 2 3 3 4 3" xfId="1251" xr:uid="{D3EFF6F6-18A5-4ECD-95B9-B9B434551FB3}"/>
    <cellStyle name="Währung 2 2 3 3 4 4" xfId="1747" xr:uid="{77601B66-50F1-4320-9090-AA6417F25497}"/>
    <cellStyle name="Währung 2 2 3 3 5" xfId="511" xr:uid="{880455FC-F589-4AA9-9F4B-9F0CC51D5ECF}"/>
    <cellStyle name="Währung 2 2 3 3 5 2" xfId="1336" xr:uid="{7AB38F1C-55F5-4A7C-81A5-E9CAFB6D9F68}"/>
    <cellStyle name="Währung 2 2 3 3 5 3" xfId="1753" xr:uid="{D7F7C07B-90F8-4B76-8147-B91B76A03255}"/>
    <cellStyle name="Währung 2 2 3 3 6" xfId="1424" xr:uid="{2A7B002C-9651-49BB-BF23-051215757DB4}"/>
    <cellStyle name="Währung 2 2 3 3 6 2" xfId="1852" xr:uid="{F53C343A-6649-477F-82D4-11BE867C77F1}"/>
    <cellStyle name="Währung 2 2 3 3 7" xfId="995" xr:uid="{A2387505-A2C9-4BA1-88C1-67F618268C80}"/>
    <cellStyle name="Währung 2 2 3 3 7 2" xfId="1611" xr:uid="{7B1CFA86-37A2-4D53-BABA-52B865CD5A4F}"/>
    <cellStyle name="Währung 2 2 3 3 8" xfId="1700" xr:uid="{97AE618E-964B-4171-BE9D-5BC5168CC729}"/>
    <cellStyle name="Währung 2 2 3 4" xfId="216" xr:uid="{1A4A3D82-49FC-4ADC-92A3-E17641248A08}"/>
    <cellStyle name="Währung 2 2 3 4 2" xfId="785" xr:uid="{DDE57428-489D-4A33-89FC-AB4BD8445D80}"/>
    <cellStyle name="Währung 2 2 3 4 2 2" xfId="1525" xr:uid="{2353A32D-EEFF-45C3-8053-AE0B703E337F}"/>
    <cellStyle name="Währung 2 2 3 4 2 3" xfId="1262" xr:uid="{14FB10C4-E3F0-4CCE-98A6-7A34AB1AB32E}"/>
    <cellStyle name="Währung 2 2 3 4 2 4" xfId="1843" xr:uid="{154AFBE1-FE94-408B-AE0B-A04DEC01702B}"/>
    <cellStyle name="Währung 2 2 3 4 3" xfId="585" xr:uid="{708A88E7-94BB-4917-81EF-520B231EDBF2}"/>
    <cellStyle name="Währung 2 2 3 4 3 2" xfId="1347" xr:uid="{3479970A-DFCB-4BD0-8781-F71E65B78076}"/>
    <cellStyle name="Währung 2 2 3 4 4" xfId="1437" xr:uid="{9313EE14-BCF4-46A7-BDD9-EACB842AEBD1}"/>
    <cellStyle name="Währung 2 2 3 4 5" xfId="1067" xr:uid="{A44E0F77-D930-4BC4-8239-16989CCAD714}"/>
    <cellStyle name="Währung 2 2 3 4 6" xfId="1635" xr:uid="{ABCAACBE-D209-42FF-B270-05A57702B956}"/>
    <cellStyle name="Währung 2 2 3 5" xfId="354" xr:uid="{8B1A6F8D-8905-4A82-BF6F-D08DF9A1DCB1}"/>
    <cellStyle name="Währung 2 2 3 5 2" xfId="826" xr:uid="{640E2108-F91A-4FF5-AB82-844B9BFAA7DD}"/>
    <cellStyle name="Währung 2 2 3 5 2 2" xfId="1566" xr:uid="{504D48CC-A45B-4137-948D-6BEA71F42DCF}"/>
    <cellStyle name="Währung 2 2 3 5 2 3" xfId="1299" xr:uid="{56ACFFE5-83AA-48A7-AFD4-271125F49EAC}"/>
    <cellStyle name="Währung 2 2 3 5 2 4" xfId="1812" xr:uid="{C480128D-A643-4D8F-9A00-23C091E90DA0}"/>
    <cellStyle name="Währung 2 2 3 5 3" xfId="722" xr:uid="{B33753C4-5FA5-4840-B5C9-0910B61D6FF4}"/>
    <cellStyle name="Währung 2 2 3 5 3 2" xfId="1384" xr:uid="{D5AC4927-25D1-4F3A-BAC9-156D2C369495}"/>
    <cellStyle name="Währung 2 2 3 5 4" xfId="1478" xr:uid="{D281D9FD-D86B-40D2-A1A8-0721E66407F5}"/>
    <cellStyle name="Währung 2 2 3 5 5" xfId="1201" xr:uid="{B070AC44-A7E7-496C-B9B4-70B7781CAE04}"/>
    <cellStyle name="Währung 2 2 3 5 6" xfId="1628" xr:uid="{65250D03-AED4-4ECA-820C-9987A2830C30}"/>
    <cellStyle name="Währung 2 2 3 6" xfId="759" xr:uid="{CD02BCCF-FA78-4A04-95E1-D8A6C842130C}"/>
    <cellStyle name="Währung 2 2 3 6 2" xfId="1499" xr:uid="{1EC60DF1-B37D-4247-AFF4-A7A7370DD161}"/>
    <cellStyle name="Währung 2 2 3 6 3" xfId="1238" xr:uid="{FEF4B749-90EA-4856-BB7A-88F1840D9999}"/>
    <cellStyle name="Währung 2 2 3 6 4" xfId="1659" xr:uid="{9749C890-3F29-4886-9D4E-5202CAF5ED96}"/>
    <cellStyle name="Währung 2 2 3 7" xfId="863" xr:uid="{C68AFB38-48E3-4187-9523-278B2837B710}"/>
    <cellStyle name="Währung 2 2 3 7 2" xfId="1600" xr:uid="{A1AEBFDB-7E58-41E8-8E57-4E42234AB14B}"/>
    <cellStyle name="Währung 2 2 3 7 3" xfId="1323" xr:uid="{A49553CA-B30B-4AB1-84AD-FCCB4AF9E01D}"/>
    <cellStyle name="Währung 2 2 3 7 4" xfId="1703" xr:uid="{2A562402-CEDE-4CC6-8B56-48C3CCDB199E}"/>
    <cellStyle name="Währung 2 2 3 8" xfId="421" xr:uid="{36F4AB6D-8F49-4B33-8B2D-5E92988B38F1}"/>
    <cellStyle name="Währung 2 2 3 8 2" xfId="1411" xr:uid="{1F543CD3-32EF-4C31-97F7-7A475C8785B6}"/>
    <cellStyle name="Währung 2 2 3 8 3" xfId="1719" xr:uid="{8E5828CC-F494-4C3F-A915-7554158228AC}"/>
    <cellStyle name="Währung 2 2 3 9" xfId="901" xr:uid="{E9351CD2-5919-4C56-9C98-1BAE261F1699}"/>
    <cellStyle name="Währung 2 2 3 9 2" xfId="1808" xr:uid="{BFEDDD38-CF3F-45F3-8259-2C5F909BAC98}"/>
    <cellStyle name="Währung 2 2 4" xfId="90" xr:uid="{C8955676-94FC-41FB-9900-41F79EA67E67}"/>
    <cellStyle name="Währung 2 2 4 2" xfId="159" xr:uid="{2EBD3DDF-3573-406F-B284-0A5789604214}"/>
    <cellStyle name="Währung 2 2 4 2 2" xfId="322" xr:uid="{3B9E3DFA-F057-41FD-8B89-166835D20A2D}"/>
    <cellStyle name="Währung 2 2 4 2 2 2" xfId="817" xr:uid="{8FC56D9E-B0C2-4E2A-AF3C-E45D54EA2B42}"/>
    <cellStyle name="Währung 2 2 4 2 2 2 2" xfId="1557" xr:uid="{F28433E8-1337-43A2-8D76-EC17B548D43A}"/>
    <cellStyle name="Währung 2 2 4 2 2 2 3" xfId="1290" xr:uid="{C1E59D44-55AE-4F9A-B93F-4407EC2B3C9E}"/>
    <cellStyle name="Währung 2 2 4 2 2 2 4" xfId="1755" xr:uid="{C679C61F-C408-4439-BC26-467A9ECC16BA}"/>
    <cellStyle name="Währung 2 2 4 2 2 3" xfId="691" xr:uid="{A03B5047-57E6-4976-926A-31225423E14C}"/>
    <cellStyle name="Währung 2 2 4 2 2 3 2" xfId="1375" xr:uid="{DE34BAD2-0BF9-4F16-A4A0-12AAB525A1CD}"/>
    <cellStyle name="Währung 2 2 4 2 2 4" xfId="1469" xr:uid="{D2CCAE77-E85D-4C42-A2ED-419B0FFA01A8}"/>
    <cellStyle name="Währung 2 2 4 2 2 5" xfId="1169" xr:uid="{AED0AEE3-D809-4A39-9318-2D55EFB1960E}"/>
    <cellStyle name="Währung 2 2 4 2 2 6" xfId="1683" xr:uid="{321E92E6-E0A0-4E7F-B175-D3EBF42B0638}"/>
    <cellStyle name="Währung 2 2 4 2 3" xfId="381" xr:uid="{C89E44F6-BFD1-40B2-B35D-3626F1C6C142}"/>
    <cellStyle name="Währung 2 2 4 2 3 2" xfId="840" xr:uid="{4543B60B-0014-4E00-AF83-85059AF2F9A8}"/>
    <cellStyle name="Währung 2 2 4 2 3 2 2" xfId="1580" xr:uid="{A3C068E3-3D88-4720-8BAD-8324522523FC}"/>
    <cellStyle name="Währung 2 2 4 2 3 2 3" xfId="1313" xr:uid="{F9E16E5A-D57F-4AEF-8459-1A1890B079B9}"/>
    <cellStyle name="Währung 2 2 4 2 3 2 4" xfId="1847" xr:uid="{BA1935B3-D251-4E31-8544-929BC8BFED97}"/>
    <cellStyle name="Währung 2 2 4 2 3 3" xfId="750" xr:uid="{F58C17AF-15B5-4F0C-A48B-4F72DC5DDDAC}"/>
    <cellStyle name="Währung 2 2 4 2 3 3 2" xfId="1398" xr:uid="{42D9EE90-CA3E-460E-8B44-6764E893649C}"/>
    <cellStyle name="Währung 2 2 4 2 3 4" xfId="1492" xr:uid="{266B1371-C947-486D-AD34-A7586360F542}"/>
    <cellStyle name="Währung 2 2 4 2 3 5" xfId="1229" xr:uid="{4604FCE9-3E5E-4424-BF23-B14D6E6090EF}"/>
    <cellStyle name="Währung 2 2 4 2 3 6" xfId="34" xr:uid="{9F204D25-007E-4020-92A6-0305E23EBB4A}"/>
    <cellStyle name="Währung 2 2 4 2 4" xfId="773" xr:uid="{3FEDF1E0-D46F-4988-8237-A229ED5B00EE}"/>
    <cellStyle name="Währung 2 2 4 2 4 2" xfId="1513" xr:uid="{04F1EADF-D12C-466A-AC0F-6F0D57A9F2B3}"/>
    <cellStyle name="Währung 2 2 4 2 4 3" xfId="1252" xr:uid="{B10FE86D-93E6-4B1E-B9FE-F8080BEC91BA}"/>
    <cellStyle name="Währung 2 2 4 2 4 4" xfId="1647" xr:uid="{714A5D84-BD4D-4AD5-A433-C80D12DF4751}"/>
    <cellStyle name="Währung 2 2 4 2 5" xfId="529" xr:uid="{F9FB004A-CFAD-4224-964C-66D4E1A898EE}"/>
    <cellStyle name="Währung 2 2 4 2 5 2" xfId="1337" xr:uid="{FD38BEDD-170D-4AE6-9636-064C0196CA9B}"/>
    <cellStyle name="Währung 2 2 4 2 5 3" xfId="1643" xr:uid="{248C97D4-DB35-49A2-91DE-45DE036DEE02}"/>
    <cellStyle name="Währung 2 2 4 2 6" xfId="1425" xr:uid="{6A47B55C-6E1D-4799-9EEF-4F98C80704B2}"/>
    <cellStyle name="Währung 2 2 4 2 6 2" xfId="1853" xr:uid="{86B8A1F4-B56A-4D06-8A59-69F8000DC15B}"/>
    <cellStyle name="Währung 2 2 4 2 7" xfId="1013" xr:uid="{D50A2029-4F8B-44D2-8CA3-CFB49B746106}"/>
    <cellStyle name="Währung 2 2 4 2 7 2" xfId="1838" xr:uid="{091DDE3B-5A7F-43E9-82C7-EE12456C6187}"/>
    <cellStyle name="Währung 2 2 4 2 8" xfId="1633" xr:uid="{EB8BC101-C64D-499B-A774-900436FBE329}"/>
    <cellStyle name="Währung 2 2 4 3" xfId="255" xr:uid="{55EF69D2-C4F1-4654-B3DE-55512848DD77}"/>
    <cellStyle name="Währung 2 2 4 3 2" xfId="804" xr:uid="{9CC3F225-00AF-41B6-A7E2-58F2497528B7}"/>
    <cellStyle name="Währung 2 2 4 3 2 2" xfId="1544" xr:uid="{80146CD5-0D52-44FA-B589-F07DBA9686F5}"/>
    <cellStyle name="Währung 2 2 4 3 2 3" xfId="1277" xr:uid="{8C91BEEE-2F09-4744-89AD-72C881AF45DD}"/>
    <cellStyle name="Währung 2 2 4 3 2 4" xfId="1810" xr:uid="{7B49409F-D25A-4079-8426-A2CD142F9171}"/>
    <cellStyle name="Währung 2 2 4 3 3" xfId="624" xr:uid="{41DA7078-55C3-41AE-8133-082689DFBBF6}"/>
    <cellStyle name="Währung 2 2 4 3 3 2" xfId="1362" xr:uid="{599D465C-2E56-4956-A422-C41D0242ECD4}"/>
    <cellStyle name="Währung 2 2 4 3 4" xfId="1456" xr:uid="{AB429BC5-F29C-4BFB-AC1E-28091CDBDCD2}"/>
    <cellStyle name="Währung 2 2 4 3 5" xfId="1102" xr:uid="{6A33BF54-EA4C-446A-AC16-048A0A114523}"/>
    <cellStyle name="Währung 2 2 4 3 6" xfId="866" xr:uid="{8879A87D-7B40-4DDE-ADF0-8770D8394910}"/>
    <cellStyle name="Währung 2 2 4 4" xfId="369" xr:uid="{5167BA4A-CF53-46B7-8ADD-EB8A7B603DB0}"/>
    <cellStyle name="Währung 2 2 4 4 2" xfId="835" xr:uid="{184631A8-03C7-45BC-BB18-DC9C9038D741}"/>
    <cellStyle name="Währung 2 2 4 4 2 2" xfId="1575" xr:uid="{09CEB20C-DBAD-4EB0-95DA-A414215345F7}"/>
    <cellStyle name="Währung 2 2 4 4 2 3" xfId="1308" xr:uid="{8AC2B541-A131-4651-B774-22132ED12DB1}"/>
    <cellStyle name="Währung 2 2 4 4 2 4" xfId="1795" xr:uid="{61F137C8-1643-4698-9ECB-C4B6CC6005BB}"/>
    <cellStyle name="Währung 2 2 4 4 3" xfId="738" xr:uid="{089A8789-EEC7-4466-AA18-A502B098A3E2}"/>
    <cellStyle name="Währung 2 2 4 4 3 2" xfId="1393" xr:uid="{26686231-C9C6-4552-B9B7-E51EA0883C98}"/>
    <cellStyle name="Währung 2 2 4 4 4" xfId="1487" xr:uid="{844AE729-8E46-4337-9D74-1075108197B2}"/>
    <cellStyle name="Währung 2 2 4 4 5" xfId="1217" xr:uid="{E5C5A270-C3DB-4AE5-8DBA-6C89319995BF}"/>
    <cellStyle name="Währung 2 2 4 4 6" xfId="1796" xr:uid="{43F1C927-F535-4103-9A48-43215629A586}"/>
    <cellStyle name="Währung 2 2 4 5" xfId="768" xr:uid="{82148220-2DBD-4D18-A0F6-049930F1CFE8}"/>
    <cellStyle name="Währung 2 2 4 5 2" xfId="1508" xr:uid="{E7D45ADC-E4E1-431E-9FB1-854001621A67}"/>
    <cellStyle name="Währung 2 2 4 5 3" xfId="1247" xr:uid="{6B2EEDBA-DFBA-4FC4-8A70-F963EFFC4DF7}"/>
    <cellStyle name="Währung 2 2 4 5 4" xfId="1825" xr:uid="{42064F43-7772-48F3-AA73-452D9FB65B6B}"/>
    <cellStyle name="Währung 2 2 4 6" xfId="861" xr:uid="{D03FE8B5-3F57-48F6-9973-ADD4EDC040CA}"/>
    <cellStyle name="Währung 2 2 4 6 2" xfId="1598" xr:uid="{D3648D5B-969C-41A0-88FF-67C26B9717A1}"/>
    <cellStyle name="Währung 2 2 4 6 3" xfId="1332" xr:uid="{5313E324-23A2-4FC5-A98A-DC5E7A8A62B1}"/>
    <cellStyle name="Währung 2 2 4 6 4" xfId="1751" xr:uid="{A3E43546-1D52-41F1-AD17-8D5581D60677}"/>
    <cellStyle name="Währung 2 2 4 7" xfId="460" xr:uid="{504EE7BE-6C20-409D-B327-8A0DA89106AF}"/>
    <cellStyle name="Währung 2 2 4 7 2" xfId="1420" xr:uid="{EF8F67AA-C90D-4D58-AC8F-D417F53535C1}"/>
    <cellStyle name="Währung 2 2 4 7 3" xfId="1715" xr:uid="{46D0BF08-3183-4FAB-B61D-7ECACD5C68FD}"/>
    <cellStyle name="Währung 2 2 4 8" xfId="944" xr:uid="{6651582D-D4D2-46FB-9617-FBB194502C90}"/>
    <cellStyle name="Währung 2 2 4 8 2" xfId="1670" xr:uid="{CDCC96A1-8187-4581-8AC1-D8CD8CB86F7D}"/>
    <cellStyle name="Währung 2 2 4 9" xfId="1613" xr:uid="{76B1B1A1-54C9-49E7-8597-08E624D63ED9}"/>
    <cellStyle name="Währung 2 2 5" xfId="70" xr:uid="{99E482A6-0F89-4628-9475-09697BD2F97E}"/>
    <cellStyle name="Währung 2 2 5 2" xfId="236" xr:uid="{988D7F6B-681B-4791-AB1A-F46BF1E8F62F}"/>
    <cellStyle name="Währung 2 2 5 2 2" xfId="794" xr:uid="{5EA8BDA1-3822-40BE-B139-A6ADF26E491B}"/>
    <cellStyle name="Währung 2 2 5 2 2 2" xfId="1534" xr:uid="{201CA901-5076-442D-93BE-C4BDD205B1DD}"/>
    <cellStyle name="Währung 2 2 5 2 2 3" xfId="1269" xr:uid="{6C0DD00E-FCCE-4F22-9235-4346C2B6FDBB}"/>
    <cellStyle name="Währung 2 2 5 2 2 4" xfId="1785" xr:uid="{76D55155-D223-4FE9-B607-CCB10A16641E}"/>
    <cellStyle name="Währung 2 2 5 2 3" xfId="605" xr:uid="{EDD24285-E6B6-4DA6-BD47-13BA9C58D37C}"/>
    <cellStyle name="Währung 2 2 5 2 3 2" xfId="1354" xr:uid="{E0E956F6-E6F5-4642-B80E-2783C2C154D3}"/>
    <cellStyle name="Währung 2 2 5 2 4" xfId="1446" xr:uid="{C936576B-853F-4BB6-96E2-EDD87577AA92}"/>
    <cellStyle name="Währung 2 2 5 2 5" xfId="1085" xr:uid="{48371E5D-896C-41E4-A776-869B0ECD4693}"/>
    <cellStyle name="Währung 2 2 5 2 6" xfId="1787" xr:uid="{88C80DC3-10A8-4C0D-9A78-E5FB5D753DEA}"/>
    <cellStyle name="Währung 2 2 5 3" xfId="361" xr:uid="{26F31212-D456-4480-A592-6353E3456EDD}"/>
    <cellStyle name="Währung 2 2 5 3 2" xfId="831" xr:uid="{DC0BB197-75A1-4E62-B165-F06550AD704D}"/>
    <cellStyle name="Währung 2 2 5 3 2 2" xfId="1571" xr:uid="{1857E97F-53E6-45E7-BC57-C617086561A4}"/>
    <cellStyle name="Währung 2 2 5 3 2 3" xfId="1304" xr:uid="{A8D0571B-99D1-4B58-B7CE-B572EB94B54D}"/>
    <cellStyle name="Währung 2 2 5 3 2 4" xfId="1690" xr:uid="{BC4654C6-2821-43C5-BE5E-B4EE005E08AB}"/>
    <cellStyle name="Währung 2 2 5 3 3" xfId="729" xr:uid="{247AD5CB-CB3A-4382-96A4-C4B124B75BF0}"/>
    <cellStyle name="Währung 2 2 5 3 3 2" xfId="1389" xr:uid="{126FE4C0-78AD-4371-85BC-A78237219017}"/>
    <cellStyle name="Währung 2 2 5 3 4" xfId="1483" xr:uid="{BA3AE79C-45FC-4A34-85DA-25064A0A997D}"/>
    <cellStyle name="Währung 2 2 5 3 5" xfId="1208" xr:uid="{99B0C370-9C9D-45B3-8F5F-A709A63CDEE8}"/>
    <cellStyle name="Währung 2 2 5 3 6" xfId="1704" xr:uid="{A7CD4600-76AC-472C-88BA-4912F09A055B}"/>
    <cellStyle name="Währung 2 2 5 4" xfId="764" xr:uid="{A1C0B242-948B-4F3C-A497-A4FC671077BA}"/>
    <cellStyle name="Währung 2 2 5 4 2" xfId="1504" xr:uid="{36236C29-E545-452A-9CA1-6E44FCF58A27}"/>
    <cellStyle name="Währung 2 2 5 4 3" xfId="1243" xr:uid="{31B5CF43-AEB3-4E5B-9D87-827DC78C6A56}"/>
    <cellStyle name="Währung 2 2 5 4 4" xfId="1736" xr:uid="{2A6E729D-E452-42E0-965A-E2EDA2F7FC38}"/>
    <cellStyle name="Währung 2 2 5 5" xfId="860" xr:uid="{EBCC48BB-9E59-46B6-9ECA-0FCD627EC37F}"/>
    <cellStyle name="Währung 2 2 5 5 2" xfId="1597" xr:uid="{32BF27E4-4D35-4A09-8176-0FC7B64C2CF0}"/>
    <cellStyle name="Währung 2 2 5 5 3" xfId="1328" xr:uid="{50609183-70CA-40D2-87B0-BA0D032CE8B2}"/>
    <cellStyle name="Währung 2 2 5 5 4" xfId="1850" xr:uid="{7E99398D-9015-4C9C-B404-4045AE43A2EF}"/>
    <cellStyle name="Währung 2 2 5 6" xfId="442" xr:uid="{ECC288ED-7279-48AB-A913-6A3A46EF47A8}"/>
    <cellStyle name="Währung 2 2 5 6 2" xfId="1416" xr:uid="{78515EA3-849F-45A3-917C-F623FA91BBF9}"/>
    <cellStyle name="Währung 2 2 5 6 3" xfId="1696" xr:uid="{F2F37379-D3A3-461C-9CFB-30392B6E1551}"/>
    <cellStyle name="Währung 2 2 5 7" xfId="924" xr:uid="{B6D21083-8432-4773-93DF-2464EB9AD1CD}"/>
    <cellStyle name="Währung 2 2 5 7 2" xfId="1744" xr:uid="{099D52A1-0F7A-48F9-8EB9-25E6C1F5140B}"/>
    <cellStyle name="Währung 2 2 5 8" xfId="1798" xr:uid="{6A205394-0DB1-4597-9E6B-9758C52C34A3}"/>
    <cellStyle name="Währung 2 2 6" xfId="117" xr:uid="{A7F114A2-5905-4F74-9DD7-17B85243C30F}"/>
    <cellStyle name="Währung 2 2 6 2" xfId="280" xr:uid="{B654F0E3-28EB-4972-9600-EE5D7A6BA7BB}"/>
    <cellStyle name="Währung 2 2 6 2 2" xfId="809" xr:uid="{DA186E4F-308C-41F0-9636-A9194AE5F893}"/>
    <cellStyle name="Währung 2 2 6 2 2 2" xfId="1549" xr:uid="{2D20AE93-87CB-4296-88C3-A8AF04C759EA}"/>
    <cellStyle name="Währung 2 2 6 2 2 3" xfId="1282" xr:uid="{015C4D6F-AFD6-4F39-97EB-0FA122340418}"/>
    <cellStyle name="Währung 2 2 6 2 2 4" xfId="1827" xr:uid="{8D2616E2-219D-4012-9A2D-9C064F4E8DC5}"/>
    <cellStyle name="Währung 2 2 6 2 3" xfId="649" xr:uid="{0BEC134C-E7A9-4715-B635-78AFAE331594}"/>
    <cellStyle name="Währung 2 2 6 2 3 2" xfId="1367" xr:uid="{5B598142-60CC-4333-AA86-9A5B78DAA6C6}"/>
    <cellStyle name="Währung 2 2 6 2 4" xfId="1461" xr:uid="{2F555CF4-1A0D-4F17-82FD-D4D134FF1795}"/>
    <cellStyle name="Währung 2 2 6 2 5" xfId="1127" xr:uid="{F395DF2F-30FE-43F8-A858-A775F74388E3}"/>
    <cellStyle name="Währung 2 2 6 2 6" xfId="1631" xr:uid="{A36E6208-3DEE-486D-93EA-5DC4872419B6}"/>
    <cellStyle name="Währung 2 2 6 3" xfId="373" xr:uid="{A569AB58-FB34-4283-8AE2-250677749328}"/>
    <cellStyle name="Währung 2 2 6 3 2" xfId="837" xr:uid="{1C93F623-18A9-4EF2-9BA1-DF82FBEADF9E}"/>
    <cellStyle name="Währung 2 2 6 3 2 2" xfId="1577" xr:uid="{FC1CA877-9B2E-4133-A61C-0E507B1808E5}"/>
    <cellStyle name="Währung 2 2 6 3 2 3" xfId="1310" xr:uid="{67793427-4FA0-4C78-910D-D4F2456255B7}"/>
    <cellStyle name="Währung 2 2 6 3 2 4" xfId="1826" xr:uid="{0470383D-F90D-49B0-BBD9-D6E92095B403}"/>
    <cellStyle name="Währung 2 2 6 3 3" xfId="742" xr:uid="{BA525C09-434D-4A95-BF65-25264D1DEB1F}"/>
    <cellStyle name="Währung 2 2 6 3 3 2" xfId="1395" xr:uid="{35AB0C3A-6DEE-45DF-AE1E-B6FD63DF064F}"/>
    <cellStyle name="Währung 2 2 6 3 4" xfId="1489" xr:uid="{53F43698-D5C1-4A7F-AB68-A22794780F7E}"/>
    <cellStyle name="Währung 2 2 6 3 5" xfId="1221" xr:uid="{F02BF923-4366-4937-8637-4633ABCABB65}"/>
    <cellStyle name="Währung 2 2 6 3 6" xfId="1653" xr:uid="{E0EFF77D-88D8-43E2-8354-697CBC73E427}"/>
    <cellStyle name="Währung 2 2 6 4" xfId="770" xr:uid="{E0C66023-2C7A-411C-BE6E-ECFF7254AF9B}"/>
    <cellStyle name="Währung 2 2 6 4 2" xfId="1510" xr:uid="{9523D8E2-29EE-470B-87F6-ADC90432C8E0}"/>
    <cellStyle name="Währung 2 2 6 4 3" xfId="1249" xr:uid="{228856E1-FBBC-40D0-9446-5C3A5EFC453D}"/>
    <cellStyle name="Währung 2 2 6 4 4" xfId="1816" xr:uid="{1B7ED3F2-70D5-42AC-A5E5-AB74480B7D4A}"/>
    <cellStyle name="Währung 2 2 6 5" xfId="865" xr:uid="{910C55B5-8FCE-41E7-8A58-5BF4A18A4B0D}"/>
    <cellStyle name="Währung 2 2 6 5 2" xfId="1602" xr:uid="{F97B367E-1ADC-453C-B956-3C16710A05CC}"/>
    <cellStyle name="Währung 2 2 6 5 3" xfId="1334" xr:uid="{AD773C48-B133-41E4-939C-E70AD43FA0EB}"/>
    <cellStyle name="Währung 2 2 6 5 4" xfId="1742" xr:uid="{7793F9DA-F4D4-44BC-9F92-E1E7D6FDC530}"/>
    <cellStyle name="Währung 2 2 6 6" xfId="487" xr:uid="{E39C234C-BA9C-422F-851B-F8EDC6182C43}"/>
    <cellStyle name="Währung 2 2 6 6 2" xfId="1422" xr:uid="{B36DA2DA-D9D5-4AC8-B347-34A136CF64E8}"/>
    <cellStyle name="Währung 2 2 6 6 3" xfId="1759" xr:uid="{6C6F6D62-7A88-4540-AEDA-F37A9633D92E}"/>
    <cellStyle name="Währung 2 2 6 7" xfId="971" xr:uid="{F51F8BB2-FA71-44FA-9B9F-7EC63F996571}"/>
    <cellStyle name="Währung 2 2 6 7 2" xfId="1738" xr:uid="{8386C818-4592-46C2-8C81-1B9DA7B6F852}"/>
    <cellStyle name="Währung 2 2 6 8" xfId="1674" xr:uid="{85EDA7E3-18DB-4D10-A76A-FC7A36C85AA3}"/>
    <cellStyle name="Währung 2 2 7" xfId="186" xr:uid="{A0E73A30-EAF5-4D2A-B2EF-D9D9A7CA9737}"/>
    <cellStyle name="Währung 2 2 7 2" xfId="347" xr:uid="{1F4A9B1C-7548-4E75-8184-3F971BBB30DF}"/>
    <cellStyle name="Währung 2 2 7 2 2" xfId="822" xr:uid="{3A424041-3547-4854-B776-A6C6562C8717}"/>
    <cellStyle name="Währung 2 2 7 2 2 2" xfId="1562" xr:uid="{70C3B297-7E7D-4229-81D5-C5601FDCECB2}"/>
    <cellStyle name="Währung 2 2 7 2 2 3" xfId="1295" xr:uid="{B5AF5DA8-31EB-412F-AAEE-92E6EC502BC2}"/>
    <cellStyle name="Währung 2 2 7 2 2 4" xfId="1779" xr:uid="{AD4A52D4-3134-4096-8938-338E6C83974B}"/>
    <cellStyle name="Währung 2 2 7 2 3" xfId="716" xr:uid="{D5B7D0BF-EE1A-4212-8409-7BBA37410622}"/>
    <cellStyle name="Währung 2 2 7 2 3 2" xfId="1380" xr:uid="{BB88BD55-6351-420E-8076-C17B441C895F}"/>
    <cellStyle name="Währung 2 2 7 2 4" xfId="1474" xr:uid="{79A1A35B-77C0-40CB-8C06-F0DC51A1F5A6}"/>
    <cellStyle name="Währung 2 2 7 2 5" xfId="1194" xr:uid="{593BFD10-7B7C-4024-9E88-D99BD424C37B}"/>
    <cellStyle name="Währung 2 2 7 2 6" xfId="1697" xr:uid="{35D64CB8-C072-4F36-B8F6-4811895F00B4}"/>
    <cellStyle name="Währung 2 2 7 3" xfId="385" xr:uid="{5D00B74E-A17E-47E8-9162-C359211636F8}"/>
    <cellStyle name="Währung 2 2 7 3 2" xfId="842" xr:uid="{9DDD074F-875F-4AD2-98FE-7C51E50E782B}"/>
    <cellStyle name="Währung 2 2 7 3 2 2" xfId="1582" xr:uid="{32FBB340-CBD9-41AB-B579-607161F99179}"/>
    <cellStyle name="Währung 2 2 7 3 2 3" xfId="1315" xr:uid="{714AF3B8-EBD4-40F2-9280-C78BA10E32E5}"/>
    <cellStyle name="Währung 2 2 7 3 2 4" xfId="1652" xr:uid="{619C7CB2-DE63-4810-A5DD-08F1C19AB8DA}"/>
    <cellStyle name="Währung 2 2 7 3 3" xfId="754" xr:uid="{5F9157D6-FC0F-4BFD-8915-E1C419821BE9}"/>
    <cellStyle name="Währung 2 2 7 3 3 2" xfId="1400" xr:uid="{0FBC45A1-F492-40AA-87CE-AFE9A94F6CCA}"/>
    <cellStyle name="Währung 2 2 7 3 4" xfId="1494" xr:uid="{E1026324-10B8-4E44-90E3-0FA95B3E6824}"/>
    <cellStyle name="Währung 2 2 7 3 5" xfId="1233" xr:uid="{65819ADD-3208-41BF-A53A-2B446A8EE6C4}"/>
    <cellStyle name="Währung 2 2 7 3 6" xfId="1671" xr:uid="{14DD533B-DE69-40BF-BC3C-092C0AADE2E8}"/>
    <cellStyle name="Währung 2 2 7 4" xfId="775" xr:uid="{C5C27930-FA07-4B58-B468-D77C0E0D5EFA}"/>
    <cellStyle name="Währung 2 2 7 4 2" xfId="1515" xr:uid="{43D4C876-C0E1-4E91-8B34-5CF837550DF5}"/>
    <cellStyle name="Währung 2 2 7 4 3" xfId="1254" xr:uid="{94706D21-2F1A-4E04-9E13-480A88D53560}"/>
    <cellStyle name="Währung 2 2 7 4 4" xfId="1761" xr:uid="{5C5CAE18-8115-47AD-A9BB-61648C80D184}"/>
    <cellStyle name="Währung 2 2 7 5" xfId="858" xr:uid="{17EA85CB-D6C6-4240-A4FD-49406D690BF0}"/>
    <cellStyle name="Währung 2 2 7 5 2" xfId="1595" xr:uid="{925B9F21-4AED-4650-9F68-B71213DD65D1}"/>
    <cellStyle name="Währung 2 2 7 5 3" xfId="1339" xr:uid="{D2722F09-3794-4F1B-93F5-CDB78C9103F2}"/>
    <cellStyle name="Währung 2 2 7 5 4" xfId="41" xr:uid="{F8D664CD-208F-4A91-B6E4-B95195A3D176}"/>
    <cellStyle name="Währung 2 2 7 6" xfId="556" xr:uid="{E3C4B03A-DC3A-470D-9D45-DC85BBF077BB}"/>
    <cellStyle name="Währung 2 2 7 6 2" xfId="1427" xr:uid="{70A7A27A-DD57-4053-924F-CFF5C53D281C}"/>
    <cellStyle name="Währung 2 2 7 7" xfId="1040" xr:uid="{485157B7-D040-481F-806B-6AF16489AD35}"/>
    <cellStyle name="Währung 2 2 7 8" xfId="1689" xr:uid="{2D9A242C-5249-4277-B9AD-438A1FB8EF42}"/>
    <cellStyle name="Währung 2 2 8" xfId="203" xr:uid="{B4DEB266-B6A6-450E-B4C2-9192E8B9D10A}"/>
    <cellStyle name="Währung 2 2 8 2" xfId="782" xr:uid="{192B5101-23D1-42DD-BADE-84F9486A42DD}"/>
    <cellStyle name="Währung 2 2 8 2 2" xfId="1522" xr:uid="{BD09849E-556A-425E-BEB1-A756E0944036}"/>
    <cellStyle name="Währung 2 2 8 2 3" xfId="1259" xr:uid="{3EA63A2F-05FC-4E17-BF19-101A83996B28}"/>
    <cellStyle name="Währung 2 2 8 2 4" xfId="1821" xr:uid="{B517DC6E-DFA3-42F6-8E02-605E2A4A479A}"/>
    <cellStyle name="Währung 2 2 8 3" xfId="572" xr:uid="{B757484A-A465-47EE-A52A-1C9D7EB8051C}"/>
    <cellStyle name="Währung 2 2 8 3 2" xfId="1344" xr:uid="{06C19D93-9D40-4B45-A4CF-48027350638D}"/>
    <cellStyle name="Währung 2 2 8 4" xfId="1434" xr:uid="{8404BA4E-6223-4C2A-95B4-BF28AE010DEC}"/>
    <cellStyle name="Währung 2 2 8 5" xfId="1054" xr:uid="{CFEA330E-D179-4BAD-97EE-FC838693F793}"/>
    <cellStyle name="Währung 2 2 8 6" xfId="1675" xr:uid="{D4072298-B695-4631-9539-839A10B10898}"/>
    <cellStyle name="Währung 2 2 9" xfId="351" xr:uid="{052BBA79-A602-447D-89A5-48D48E4AA174}"/>
    <cellStyle name="Währung 2 2 9 2" xfId="825" xr:uid="{60FC46BB-998F-465B-9ECC-7D1283169DCF}"/>
    <cellStyle name="Währung 2 2 9 2 2" xfId="1565" xr:uid="{BB7C5E2C-AA22-4804-B009-D40681ECADBC}"/>
    <cellStyle name="Währung 2 2 9 2 3" xfId="1298" xr:uid="{EC797458-0A3C-4AE2-8588-691F305B0022}"/>
    <cellStyle name="Währung 2 2 9 2 4" xfId="1699" xr:uid="{4256E173-BA00-4CA0-A59C-6453A9AC4517}"/>
    <cellStyle name="Währung 2 2 9 3" xfId="719" xr:uid="{BD9EF6FD-239C-464B-A467-DCACBDB868EA}"/>
    <cellStyle name="Währung 2 2 9 3 2" xfId="1383" xr:uid="{91D47ED7-DE54-42B2-AE77-753837D59C8D}"/>
    <cellStyle name="Währung 2 2 9 4" xfId="1477" xr:uid="{32342880-B345-40D9-96B3-5DD62ACFD2CD}"/>
    <cellStyle name="Währung 2 2 9 5" xfId="1198" xr:uid="{C7399972-D4F0-4EBB-9696-0450A7EFDE61}"/>
    <cellStyle name="Währung 2 2 9 6" xfId="1658" xr:uid="{73950E0F-7D1C-4403-9D9A-D7E60EF4CDC9}"/>
    <cellStyle name="Währung 2 3" xfId="35" xr:uid="{5ACCE548-1B1E-43B3-8E9E-15C1CD3E9F8D}"/>
    <cellStyle name="Währung 2 3 2" xfId="360" xr:uid="{48D2370D-4D19-4FBC-82FF-BD1ED19E5B23}"/>
    <cellStyle name="Währung 2 3 2 2" xfId="830" xr:uid="{32C81892-51F1-417F-9472-7774F00CB94D}"/>
    <cellStyle name="Währung 2 3 2 2 2" xfId="1570" xr:uid="{A5803602-4D30-40A6-9B9B-EF029EAB9129}"/>
    <cellStyle name="Währung 2 3 2 2 3" xfId="1303" xr:uid="{D7C2AAE3-4735-43BD-B9FA-67F273E930B4}"/>
    <cellStyle name="Währung 2 3 2 2 4" xfId="1770" xr:uid="{6C7CFF3E-6D4E-4450-8808-022079DDEDA6}"/>
    <cellStyle name="Währung 2 3 2 3" xfId="728" xr:uid="{95ACF461-199A-4C03-89BD-32EDB27883B5}"/>
    <cellStyle name="Währung 2 3 2 3 2" xfId="1388" xr:uid="{EA684875-9E09-4D2C-A8BC-D943AC5FD958}"/>
    <cellStyle name="Währung 2 3 2 4" xfId="1482" xr:uid="{A05B6C94-0A21-4344-A6E5-2837597F6B36}"/>
    <cellStyle name="Währung 2 3 2 5" xfId="1207" xr:uid="{1D4F12B2-0FE9-40FA-BF70-63E5D826990A}"/>
    <cellStyle name="Währung 2 3 2 6" xfId="1782" xr:uid="{83EAAA92-B62B-4BC1-A8C0-2D9EF5B7F93E}"/>
    <cellStyle name="Währung 2 3 3" xfId="763" xr:uid="{F079EC57-E09E-456E-95BA-9A46D02ED937}"/>
    <cellStyle name="Währung 2 3 3 2" xfId="1503" xr:uid="{85B676EB-E49C-4FC8-AFBE-E2E09C7352AE}"/>
    <cellStyle name="Währung 2 3 3 3" xfId="1242" xr:uid="{AFD4F8B0-3C3C-4621-BC02-C01543383409}"/>
    <cellStyle name="Währung 2 3 3 4" xfId="1807" xr:uid="{DEB2D883-4481-402D-AE5B-1257FA632B22}"/>
    <cellStyle name="Währung 2 3 4" xfId="856" xr:uid="{AF98EB6E-558E-408A-8BC8-DD284B718734}"/>
    <cellStyle name="Währung 2 3 4 2" xfId="1593" xr:uid="{95C43D71-FA97-41A7-8EFC-F3162A7493E1}"/>
    <cellStyle name="Währung 2 3 4 3" xfId="1327" xr:uid="{E91CD696-BDCD-4B00-8963-D5BF3F9156A6}"/>
    <cellStyle name="Währung 2 3 4 4" xfId="1640" xr:uid="{CA2BF0CA-57DC-4B16-A381-FA9C46C4925C}"/>
    <cellStyle name="Währung 2 3 5" xfId="441" xr:uid="{04A127A0-B422-437E-B99E-D1B3C03D8AF9}"/>
    <cellStyle name="Währung 2 3 5 2" xfId="1415" xr:uid="{4F603446-2FD4-4D60-81F4-37B9E9925B26}"/>
    <cellStyle name="Währung 2 3 5 3" xfId="1775" xr:uid="{0D012560-CE09-4AEB-9301-FD1AB08DA6E7}"/>
    <cellStyle name="Währung 2 3 6" xfId="923" xr:uid="{4C3D7E1D-9D43-42FD-86F9-FEBF9A27FFD5}"/>
    <cellStyle name="Währung 2 3 6 2" xfId="1844" xr:uid="{DFA4DA27-3344-4284-97F2-0513D56C9004}"/>
    <cellStyle name="Währung 2 3 7" xfId="1694" xr:uid="{AE19823F-9439-498F-ABD0-DCDE44C82914}"/>
    <cellStyle name="Währung 2 4" xfId="349" xr:uid="{8EB34529-D118-4878-A01F-B2119F6E266E}"/>
    <cellStyle name="Währung 2 4 2" xfId="824" xr:uid="{6C7F982D-948A-4535-BAD4-A7432603D44A}"/>
    <cellStyle name="Währung 2 4 2 2" xfId="1564" xr:uid="{A399B06C-29CB-4536-9FC2-F77D5B843C86}"/>
    <cellStyle name="Währung 2 4 2 3" xfId="1297" xr:uid="{7F27021D-9CC6-4E2F-895F-E70FE6956877}"/>
    <cellStyle name="Währung 2 4 2 4" xfId="1820" xr:uid="{03BF256C-CD06-4519-8AC2-B77F4F57506A}"/>
    <cellStyle name="Währung 2 4 3" xfId="718" xr:uid="{9EA6E87C-BB0F-4D9D-AAE7-870CC4E82E7D}"/>
    <cellStyle name="Währung 2 4 3 2" xfId="1382" xr:uid="{FB659C87-5580-4B1F-876F-23FD23FCD7BD}"/>
    <cellStyle name="Währung 2 4 4" xfId="1476" xr:uid="{9F63C0F3-FBA6-45AA-811C-BEDB382EDD68}"/>
    <cellStyle name="Währung 2 4 5" xfId="1196" xr:uid="{032E628B-1204-4D99-824A-63A2F5B89A3B}"/>
    <cellStyle name="Währung 2 4 6" xfId="1727" xr:uid="{99B4C670-720F-4DC7-BC93-B273657259B2}"/>
    <cellStyle name="Währung 2 5" xfId="757" xr:uid="{BFF05A58-189A-4D54-9DC7-AC185AC46758}"/>
    <cellStyle name="Währung 2 5 2" xfId="1497" xr:uid="{8B08AA44-76CB-4E27-B80C-ACC3DBF542A6}"/>
    <cellStyle name="Währung 2 5 3" xfId="1236" xr:uid="{23F448EF-2D6B-41C8-86A1-B1CD49F99BF6}"/>
    <cellStyle name="Währung 2 5 4" xfId="1849" xr:uid="{6641C600-B660-40DC-9CE4-17B01B3424B4}"/>
    <cellStyle name="Währung 2 6" xfId="849" xr:uid="{1BACDF29-0353-4773-BBC0-E60263171675}"/>
    <cellStyle name="Währung 2 6 2" xfId="1586" xr:uid="{29276261-4BD1-4412-9F4C-1EDB6229611E}"/>
    <cellStyle name="Währung 2 6 3" xfId="1321" xr:uid="{1C682A00-3D16-4631-BBE2-7C3F71C807B4}"/>
    <cellStyle name="Währung 2 6 4" xfId="1784" xr:uid="{C037D347-6E35-410E-9461-A2BF7BAB1E69}"/>
    <cellStyle name="Währung 2 7" xfId="395" xr:uid="{AD7A69FD-D011-4B0F-9087-F9B55F3B2E00}"/>
    <cellStyle name="Währung 2 7 2" xfId="1409" xr:uid="{5A296977-378B-4A11-A8CE-5817AEC5DED0}"/>
    <cellStyle name="Währung 2 7 3" xfId="1686" xr:uid="{226BA38B-6CF8-48C9-8DFE-0F1A403C7826}"/>
    <cellStyle name="Währung 2 8" xfId="1605" xr:uid="{F9031E55-419D-4BA6-A3F6-4C0FF00D9393}"/>
    <cellStyle name="Währung 2 8 2" xfId="1857" xr:uid="{A635FF0D-259E-4DF3-A414-74F6AE0B9B5F}"/>
    <cellStyle name="Währung 2 9" xfId="874" xr:uid="{402AB82F-8384-4C69-B5E6-D1742F54992B}"/>
    <cellStyle name="Währung 2 9 2" xfId="1608" xr:uid="{9CC17D3B-64CD-4398-A0A3-F40F990F2E30}"/>
    <cellStyle name="Währung 2 9 3" xfId="1828" xr:uid="{E0FDFE98-AF9F-4376-9B60-A861B9A706C3}"/>
    <cellStyle name="Währung 3" xfId="14" xr:uid="{01C6ABEF-53B6-4B98-816B-D48BFA7183FD}"/>
    <cellStyle name="Währung 3 2" xfId="37" xr:uid="{27E397C2-C95F-496C-979D-5DF07294105A}"/>
    <cellStyle name="Währung 3 2 2" xfId="833" xr:uid="{8771AEBC-3FD4-4C8D-AA0C-066657B69B5E}"/>
    <cellStyle name="Währung 3 2 2 2" xfId="1573" xr:uid="{CF46DE4D-4A69-4D81-859D-AC8944D5A023}"/>
    <cellStyle name="Währung 3 2 2 3" xfId="1306" xr:uid="{8B77E44C-AEAD-497E-8150-D32DA8EE024F}"/>
    <cellStyle name="Währung 3 2 2 4" xfId="1737" xr:uid="{09EB9C9A-BF0F-44CD-987F-B59E2769EA7D}"/>
    <cellStyle name="Währung 3 2 3" xfId="732" xr:uid="{D2BB6AAB-83CD-4952-8F11-975A7C2AAA8E}"/>
    <cellStyle name="Währung 3 2 3 2" xfId="1391" xr:uid="{9B0333DD-9749-4738-9E40-0F8DD9989B43}"/>
    <cellStyle name="Währung 3 2 4" xfId="1485" xr:uid="{20C83318-B1E1-4DD9-B5B6-9F3F48E5B6BA}"/>
    <cellStyle name="Währung 3 2 5" xfId="1211" xr:uid="{22F54503-C52D-4FA3-8DC6-29355E7315D2}"/>
    <cellStyle name="Währung 3 2 6" xfId="1771" xr:uid="{B6E09B25-8C6C-4C97-9BCA-D89F9A04FCE3}"/>
    <cellStyle name="Währung 3 3" xfId="766" xr:uid="{0A9A9F6D-10CA-486D-819F-8C7204AC8554}"/>
    <cellStyle name="Währung 3 3 2" xfId="1506" xr:uid="{39501A85-30B1-443C-95B4-5D986059A5CA}"/>
    <cellStyle name="Währung 3 3 3" xfId="1245" xr:uid="{428871DE-BEB3-46C0-9395-23F82A9D2B8F}"/>
    <cellStyle name="Währung 3 3 4" xfId="1790" xr:uid="{EF026475-3A1E-459F-9E38-88240756DFD1}"/>
    <cellStyle name="Währung 3 4" xfId="850" xr:uid="{2A6AE46D-5783-4CA5-B6C5-C3E3CE073218}"/>
    <cellStyle name="Währung 3 4 2" xfId="1587" xr:uid="{B1BE5261-ADBE-44DF-9F77-7A973960D35A}"/>
    <cellStyle name="Währung 3 4 3" xfId="1330" xr:uid="{AD2EF98B-6D26-47C1-848B-4744D17D756F}"/>
    <cellStyle name="Währung 3 4 4" xfId="1835" xr:uid="{164A1651-814E-4B5A-B4C8-E2E97589D1AF}"/>
    <cellStyle name="Währung 3 5" xfId="445" xr:uid="{FDBF123E-F1F8-4A80-BCED-F8D9B2734C7B}"/>
    <cellStyle name="Währung 3 5 2" xfId="1418" xr:uid="{9A10C4CB-3797-4589-BEFC-6733FF1B0DF2}"/>
    <cellStyle name="Währung 3 5 3" xfId="1657" xr:uid="{5B676048-9F73-4229-A942-4EAE68BDF55F}"/>
    <cellStyle name="Währung 3 6" xfId="1606" xr:uid="{1F944449-C87A-4869-913F-EE536989E9B1}"/>
    <cellStyle name="Währung 3 6 2" xfId="1858" xr:uid="{2F76F680-2215-49B6-A4CC-C7E673623D67}"/>
    <cellStyle name="Währung 3 7" xfId="929" xr:uid="{F42E9D3D-C087-4689-BE75-B7AF8FD4F152}"/>
    <cellStyle name="Währung 3 7 2" xfId="1806" xr:uid="{55569974-B346-4393-8D84-337500C0E4CE}"/>
    <cellStyle name="Währung 3 8" xfId="1714" xr:uid="{D8641F57-B9D0-4FDC-9BFD-D02D2B2C26B3}"/>
    <cellStyle name="Währung 3 9" xfId="1655" xr:uid="{1183B296-BBCF-402B-9521-5FA1FA437F10}"/>
    <cellStyle name="Währung 4" xfId="30" xr:uid="{F0F6F96F-CC6C-4F6B-9793-B8C4D2EA8D94}"/>
    <cellStyle name="Währung 4 2" xfId="356" xr:uid="{B43B8C13-A9E9-43DF-ACF2-6AC044F7F85C}"/>
    <cellStyle name="Währung 4 2 2" xfId="828" xr:uid="{68830BC1-ED26-44F6-92E7-898CA78CAF5B}"/>
    <cellStyle name="Währung 4 2 2 2" xfId="1568" xr:uid="{EBE0A844-A2FD-4465-83C2-AC6BD2BD86BC}"/>
    <cellStyle name="Währung 4 2 2 3" xfId="1301" xr:uid="{5E4680E8-D191-4B0A-9F40-84B4CECCBA88}"/>
    <cellStyle name="Währung 4 2 2 4" xfId="1741" xr:uid="{50598357-37F7-49C3-A7B7-90ABBB8E785B}"/>
    <cellStyle name="Währung 4 2 3" xfId="724" xr:uid="{0E635E2D-B543-45C1-A263-5D2DBABB24CC}"/>
    <cellStyle name="Währung 4 2 3 2" xfId="1386" xr:uid="{3C2EBCAB-F310-4721-BB60-9D8A47E49B52}"/>
    <cellStyle name="Währung 4 2 4" xfId="1480" xr:uid="{6C1E8C94-9C59-4F90-AC20-8298AF3FCC6D}"/>
    <cellStyle name="Währung 4 2 5" xfId="1203" xr:uid="{E7AB3924-9A02-4293-B023-8FC7963ACBEE}"/>
    <cellStyle name="Währung 4 2 6" xfId="1760" xr:uid="{450B82FF-1B21-4334-A222-633CC45B4C30}"/>
    <cellStyle name="Währung 4 3" xfId="791" xr:uid="{25CF2839-F7B2-4095-8EEB-20F532228AFF}"/>
    <cellStyle name="Währung 4 3 2" xfId="1531" xr:uid="{178571A8-2D7F-4E9D-BEBE-82E96F07DCAE}"/>
    <cellStyle name="Währung 4 3 3" xfId="1266" xr:uid="{EBF037F4-5FAC-40C2-8CF9-4D809593ADD4}"/>
    <cellStyle name="Währung 4 3 4" xfId="1805" xr:uid="{65C93A6D-95EE-43D8-A9F3-F7E439EB3E8E}"/>
    <cellStyle name="Währung 4 4" xfId="854" xr:uid="{B1050A2A-619D-4572-AC6D-E0ECFDA307B1}"/>
    <cellStyle name="Währung 4 4 2" xfId="1591" xr:uid="{89668A69-B3CF-4877-9845-913347E7886E}"/>
    <cellStyle name="Währung 4 4 3" xfId="1351" xr:uid="{BE2AEFE5-1C2E-4639-AAFB-53DCF0BC3040}"/>
    <cellStyle name="Währung 4 5" xfId="602" xr:uid="{4071F107-1923-409A-81AD-7F20CC604C42}"/>
    <cellStyle name="Währung 4 5 2" xfId="1443" xr:uid="{3E71506C-A23E-475E-B2FA-B9962296780D}"/>
    <cellStyle name="Währung 4 6" xfId="1082" xr:uid="{98206B6D-6CCB-47A0-BB0C-6A7F62EC6315}"/>
    <cellStyle name="Währung 4 7" xfId="233" xr:uid="{DA4AF43F-2985-4F47-B640-55D443A636C7}"/>
    <cellStyle name="Währung 5" xfId="191" xr:uid="{E700AC2E-2F6B-4FCB-B8FA-45EDF10057C2}"/>
    <cellStyle name="Währung 5 2" xfId="777" xr:uid="{EBB4231B-618B-46A0-B90D-ADA609C77A41}"/>
    <cellStyle name="Währung 5 2 2" xfId="1517" xr:uid="{DD6AD66A-1994-4F96-9B49-AB8DB6E8E2DF}"/>
    <cellStyle name="Währung 5 2 3" xfId="1256" xr:uid="{712905FA-95E8-4043-94C0-1DDCCF22A659}"/>
    <cellStyle name="Währung 5 2 4" xfId="1804" xr:uid="{14E2910E-7C94-4A86-8B3C-EF3F2E484E54}"/>
    <cellStyle name="Währung 5 3" xfId="857" xr:uid="{6C5821AD-40C6-426F-AF82-86C783E9C7DC}"/>
    <cellStyle name="Währung 5 3 2" xfId="1594" xr:uid="{365641C4-A0D0-4433-8405-06E0CC5C6A9F}"/>
    <cellStyle name="Währung 5 3 3" xfId="1341" xr:uid="{996F5867-6E27-4435-97CF-3DB4DF93412B}"/>
    <cellStyle name="Währung 5 4" xfId="561" xr:uid="{9D3BCE9B-6536-4566-96F9-AAC1D71A045B}"/>
    <cellStyle name="Währung 5 4 2" xfId="1429" xr:uid="{EE277076-C0FF-4A47-A1E3-121BAA055223}"/>
    <cellStyle name="Währung 5 5" xfId="1045" xr:uid="{F6D6162D-F03C-44D4-9C9F-6A64853297F8}"/>
    <cellStyle name="Währung 5 6" xfId="1718" xr:uid="{DF2EDA33-6CB8-4F56-901A-5D35DBB8D048}"/>
    <cellStyle name="Währung 6" xfId="228" xr:uid="{B1552E1A-FA3D-4289-AB26-FC42AFC33AA9}"/>
    <cellStyle name="Währung 6 2" xfId="789" xr:uid="{233ECE40-855A-4D8D-9D3B-332FE2065A99}"/>
    <cellStyle name="Währung 6 2 2" xfId="1529" xr:uid="{E21038D4-9893-4BFE-B640-D48599DEB38E}"/>
    <cellStyle name="Währung 6 2 3" xfId="1264" xr:uid="{73857493-3F73-4A90-A154-507793A01FA0}"/>
    <cellStyle name="Währung 6 2 4" xfId="1762" xr:uid="{7140A1A7-9570-4674-B3EC-204448EC7806}"/>
    <cellStyle name="Währung 6 3" xfId="597" xr:uid="{3D97AA57-0C73-4341-92B1-A3503D886304}"/>
    <cellStyle name="Währung 6 3 2" xfId="1349" xr:uid="{F3E9602F-870D-461E-8C25-F1A81DD76EAB}"/>
    <cellStyle name="Währung 6 4" xfId="1441" xr:uid="{B177E734-49DE-4B16-B5DF-686E7E609098}"/>
    <cellStyle name="Währung 6 5" xfId="1077" xr:uid="{49720DD2-585A-4F9F-A0E3-268560D8DE19}"/>
    <cellStyle name="Währung 6 6" xfId="1716" xr:uid="{15879498-8898-471A-B5C0-1D76F10E774A}"/>
    <cellStyle name="Währung 7" xfId="437" xr:uid="{95DB0C3F-F955-459D-8DFF-246E6CE47CC8}"/>
    <cellStyle name="Währung 7 2" xfId="844" xr:uid="{FB685E62-D1DC-42E9-8B52-543FC9D40C28}"/>
    <cellStyle name="Währung 7 2 2" xfId="1583" xr:uid="{E74297FC-2D80-45BA-B33C-DE0A4E106CFA}"/>
    <cellStyle name="Währung 7 2 3" xfId="1317" xr:uid="{BA522863-A5C4-4A9E-8F7E-D740C059DAB6}"/>
    <cellStyle name="Währung 7 3" xfId="1402" xr:uid="{6C8CD69E-8692-4309-9A4B-3009A19D6731}"/>
    <cellStyle name="Währung 7 4" xfId="1413" xr:uid="{E10B658A-6018-4992-856B-C538D4BD20A6}"/>
    <cellStyle name="Währung 7 5" xfId="919" xr:uid="{8A3A345B-ECED-42DE-861C-51D8970549EE}"/>
    <cellStyle name="Währung 7 6" xfId="1682" xr:uid="{66E72B6D-6D94-4BAA-B6FA-9628ADE6DE3E}"/>
    <cellStyle name="Währung 8" xfId="755" xr:uid="{78BBEC15-09EB-4831-BBB2-6F99C3AA5E6E}"/>
    <cellStyle name="Währung 8 2" xfId="1495" xr:uid="{B8EFBC5A-F818-4CBB-BB28-DB517B868233}"/>
    <cellStyle name="Währung 8 3" xfId="1234" xr:uid="{CA0833B4-036C-476C-AAA1-06D899159DC4}"/>
    <cellStyle name="Währung 8 4" xfId="1728" xr:uid="{BE3F6318-9802-4FF1-96C5-3281AEC805DF}"/>
    <cellStyle name="Währung 9" xfId="391" xr:uid="{D968141E-D174-49A0-9121-957BDD324DA2}"/>
    <cellStyle name="Währung 9 2" xfId="1407" xr:uid="{B249364C-A0E9-44B1-8309-D6DCFFEBECC1}"/>
    <cellStyle name="Währung 9 3" xfId="871" xr:uid="{43DB008E-E367-40CA-9E49-28C26175C8B1}"/>
    <cellStyle name="Währung 9 4" xfId="1660" xr:uid="{86F2AEE5-871F-4C25-8DBF-4172181C62B5}"/>
    <cellStyle name="Währung 9 5" xfId="1860" xr:uid="{A4E51F8F-1177-44E4-8BAF-AD1A7D934C9A}"/>
    <cellStyle name="Währung 9 6" xfId="1829" xr:uid="{8135D68E-D43A-43FD-9A7D-D021F2EE9F34}"/>
  </cellStyles>
  <dxfs count="77">
    <dxf>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155863</xdr:colOff>
      <xdr:row>1</xdr:row>
      <xdr:rowOff>129886</xdr:rowOff>
    </xdr:from>
    <xdr:to>
      <xdr:col>1</xdr:col>
      <xdr:colOff>6118513</xdr:colOff>
      <xdr:row>1</xdr:row>
      <xdr:rowOff>1396711</xdr:rowOff>
    </xdr:to>
    <xdr:sp macro="" textlink="">
      <xdr:nvSpPr>
        <xdr:cNvPr id="2" name="Textfeld 1">
          <a:extLst>
            <a:ext uri="{FF2B5EF4-FFF2-40B4-BE49-F238E27FC236}">
              <a16:creationId xmlns:a16="http://schemas.microsoft.com/office/drawing/2014/main" id="{8D3416EE-BD1D-4096-B0B8-0D4C388983A9}"/>
            </a:ext>
          </a:extLst>
        </xdr:cNvPr>
        <xdr:cNvSpPr txBox="1"/>
      </xdr:nvSpPr>
      <xdr:spPr>
        <a:xfrm>
          <a:off x="155863" y="312766"/>
          <a:ext cx="1428750" cy="55245"/>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Diese Excel-Datei muss zwingend den abzugebenden Ausschreibungsunterlagen beigefügt werden.</a:t>
          </a:r>
        </a:p>
        <a:p>
          <a:r>
            <a:rPr lang="de-DE" sz="1400"/>
            <a:t>Die ausgefüllte Exceltabelle wird als Angebot gewertet und muss nicht unterzeichnet werden.  </a:t>
          </a:r>
        </a:p>
        <a:p>
          <a:r>
            <a:rPr lang="de-DE" sz="1400"/>
            <a:t>Es</a:t>
          </a:r>
          <a:r>
            <a:rPr lang="de-DE" sz="1400" baseline="0"/>
            <a:t> ist </a:t>
          </a:r>
          <a:r>
            <a:rPr lang="de-DE" sz="1400" b="1" baseline="0"/>
            <a:t>freigestellt</a:t>
          </a:r>
          <a:r>
            <a:rPr lang="de-DE" sz="1400" baseline="0"/>
            <a:t>,  </a:t>
          </a:r>
          <a:r>
            <a:rPr lang="de-DE" sz="1400" b="0" baseline="0"/>
            <a:t>zusätzlich</a:t>
          </a:r>
          <a:r>
            <a:rPr lang="de-DE" sz="1400" baseline="0"/>
            <a:t> die Liste  ausgedruckt, unterzeichnet und eingescannt als pdf-Datei beizufügen.</a:t>
          </a:r>
        </a:p>
      </xdr:txBody>
    </xdr:sp>
    <xdr:clientData/>
  </xdr:twoCellAnchor>
  <xdr:twoCellAnchor>
    <xdr:from>
      <xdr:col>1</xdr:col>
      <xdr:colOff>2415542</xdr:colOff>
      <xdr:row>3</xdr:row>
      <xdr:rowOff>114341</xdr:rowOff>
    </xdr:from>
    <xdr:to>
      <xdr:col>1</xdr:col>
      <xdr:colOff>3872232</xdr:colOff>
      <xdr:row>3</xdr:row>
      <xdr:rowOff>968644</xdr:rowOff>
    </xdr:to>
    <xdr:sp macro="" textlink="">
      <xdr:nvSpPr>
        <xdr:cNvPr id="4" name="Rectangle 26">
          <a:extLst>
            <a:ext uri="{FF2B5EF4-FFF2-40B4-BE49-F238E27FC236}">
              <a16:creationId xmlns:a16="http://schemas.microsoft.com/office/drawing/2014/main" id="{96C04CE3-FB04-832C-D7F1-D7EFC8663A61}"/>
            </a:ext>
          </a:extLst>
        </xdr:cNvPr>
        <xdr:cNvSpPr>
          <a:spLocks noChangeArrowheads="1"/>
        </xdr:cNvSpPr>
      </xdr:nvSpPr>
      <xdr:spPr bwMode="auto">
        <a:xfrm>
          <a:off x="3509153" y="4255952"/>
          <a:ext cx="1456690" cy="85430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twoCellAnchor>
    <xdr:from>
      <xdr:col>1</xdr:col>
      <xdr:colOff>1260851</xdr:colOff>
      <xdr:row>3</xdr:row>
      <xdr:rowOff>105524</xdr:rowOff>
    </xdr:from>
    <xdr:to>
      <xdr:col>1</xdr:col>
      <xdr:colOff>1777741</xdr:colOff>
      <xdr:row>3</xdr:row>
      <xdr:rowOff>959827</xdr:rowOff>
    </xdr:to>
    <xdr:sp macro="" textlink="">
      <xdr:nvSpPr>
        <xdr:cNvPr id="8" name="Rectangle 24">
          <a:extLst>
            <a:ext uri="{FF2B5EF4-FFF2-40B4-BE49-F238E27FC236}">
              <a16:creationId xmlns:a16="http://schemas.microsoft.com/office/drawing/2014/main" id="{55542A90-A435-0476-565B-BB7615B8FC11}"/>
            </a:ext>
          </a:extLst>
        </xdr:cNvPr>
        <xdr:cNvSpPr>
          <a:spLocks noChangeArrowheads="1"/>
        </xdr:cNvSpPr>
      </xdr:nvSpPr>
      <xdr:spPr bwMode="auto">
        <a:xfrm>
          <a:off x="2354462" y="4247135"/>
          <a:ext cx="516890" cy="85430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twoCellAnchor>
    <xdr:from>
      <xdr:col>1</xdr:col>
      <xdr:colOff>2260301</xdr:colOff>
      <xdr:row>3</xdr:row>
      <xdr:rowOff>212279</xdr:rowOff>
    </xdr:from>
    <xdr:to>
      <xdr:col>1</xdr:col>
      <xdr:colOff>2337692</xdr:colOff>
      <xdr:row>3</xdr:row>
      <xdr:rowOff>457963</xdr:rowOff>
    </xdr:to>
    <xdr:grpSp>
      <xdr:nvGrpSpPr>
        <xdr:cNvPr id="9" name="Gruppieren 8">
          <a:extLst>
            <a:ext uri="{FF2B5EF4-FFF2-40B4-BE49-F238E27FC236}">
              <a16:creationId xmlns:a16="http://schemas.microsoft.com/office/drawing/2014/main" id="{1276F065-7990-8728-FA6C-A660E534D4E5}"/>
            </a:ext>
          </a:extLst>
        </xdr:cNvPr>
        <xdr:cNvGrpSpPr/>
      </xdr:nvGrpSpPr>
      <xdr:grpSpPr>
        <a:xfrm>
          <a:off x="3359758" y="4348850"/>
          <a:ext cx="77391" cy="245684"/>
          <a:chOff x="3032522" y="2566989"/>
          <a:chExt cx="77391" cy="270271"/>
        </a:xfrm>
      </xdr:grpSpPr>
      <xdr:sp macro="" textlink="">
        <xdr:nvSpPr>
          <xdr:cNvPr id="16" name="Ellipse 15">
            <a:extLst>
              <a:ext uri="{FF2B5EF4-FFF2-40B4-BE49-F238E27FC236}">
                <a16:creationId xmlns:a16="http://schemas.microsoft.com/office/drawing/2014/main" id="{FFCB9E14-C29A-3A0B-BDF7-BB2EE94FB866}"/>
              </a:ext>
            </a:extLst>
          </xdr:cNvPr>
          <xdr:cNvSpPr/>
        </xdr:nvSpPr>
        <xdr:spPr>
          <a:xfrm>
            <a:off x="3032522" y="2759870"/>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7" name="Ellipse 16">
            <a:extLst>
              <a:ext uri="{FF2B5EF4-FFF2-40B4-BE49-F238E27FC236}">
                <a16:creationId xmlns:a16="http://schemas.microsoft.com/office/drawing/2014/main" id="{98F64BFE-CA31-6218-367A-9DC8BB47E376}"/>
              </a:ext>
            </a:extLst>
          </xdr:cNvPr>
          <xdr:cNvSpPr/>
        </xdr:nvSpPr>
        <xdr:spPr>
          <a:xfrm>
            <a:off x="3032522" y="2566989"/>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xdr:col>
      <xdr:colOff>1930412</xdr:colOff>
      <xdr:row>3</xdr:row>
      <xdr:rowOff>328661</xdr:rowOff>
    </xdr:from>
    <xdr:to>
      <xdr:col>1</xdr:col>
      <xdr:colOff>2007803</xdr:colOff>
      <xdr:row>3</xdr:row>
      <xdr:rowOff>736690</xdr:rowOff>
    </xdr:to>
    <xdr:grpSp>
      <xdr:nvGrpSpPr>
        <xdr:cNvPr id="10" name="Gruppieren 9">
          <a:extLst>
            <a:ext uri="{FF2B5EF4-FFF2-40B4-BE49-F238E27FC236}">
              <a16:creationId xmlns:a16="http://schemas.microsoft.com/office/drawing/2014/main" id="{8E5827F0-37E8-E911-059A-539EDE44638D}"/>
            </a:ext>
          </a:extLst>
        </xdr:cNvPr>
        <xdr:cNvGrpSpPr/>
      </xdr:nvGrpSpPr>
      <xdr:grpSpPr>
        <a:xfrm>
          <a:off x="3029869" y="4465232"/>
          <a:ext cx="77391" cy="408029"/>
          <a:chOff x="2571750" y="2381251"/>
          <a:chExt cx="77391" cy="448864"/>
        </a:xfrm>
      </xdr:grpSpPr>
      <xdr:sp macro="" textlink="">
        <xdr:nvSpPr>
          <xdr:cNvPr id="14" name="Ellipse 13">
            <a:extLst>
              <a:ext uri="{FF2B5EF4-FFF2-40B4-BE49-F238E27FC236}">
                <a16:creationId xmlns:a16="http://schemas.microsoft.com/office/drawing/2014/main" id="{A3EEBB68-B082-6D23-2599-168A50307C1B}"/>
              </a:ext>
            </a:extLst>
          </xdr:cNvPr>
          <xdr:cNvSpPr/>
        </xdr:nvSpPr>
        <xdr:spPr>
          <a:xfrm>
            <a:off x="2571750" y="2752725"/>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5" name="Ellipse 14">
            <a:extLst>
              <a:ext uri="{FF2B5EF4-FFF2-40B4-BE49-F238E27FC236}">
                <a16:creationId xmlns:a16="http://schemas.microsoft.com/office/drawing/2014/main" id="{6639D4B1-79FC-1C2D-CEC7-7CE9D39D0883}"/>
              </a:ext>
            </a:extLst>
          </xdr:cNvPr>
          <xdr:cNvSpPr/>
        </xdr:nvSpPr>
        <xdr:spPr>
          <a:xfrm>
            <a:off x="2571750" y="2381251"/>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xdr:col>
      <xdr:colOff>1830907</xdr:colOff>
      <xdr:row>3</xdr:row>
      <xdr:rowOff>109985</xdr:rowOff>
    </xdr:from>
    <xdr:to>
      <xdr:col>1</xdr:col>
      <xdr:colOff>2387976</xdr:colOff>
      <xdr:row>3</xdr:row>
      <xdr:rowOff>964288</xdr:rowOff>
    </xdr:to>
    <xdr:sp macro="" textlink="">
      <xdr:nvSpPr>
        <xdr:cNvPr id="11" name="Rectangle 24">
          <a:extLst>
            <a:ext uri="{FF2B5EF4-FFF2-40B4-BE49-F238E27FC236}">
              <a16:creationId xmlns:a16="http://schemas.microsoft.com/office/drawing/2014/main" id="{5335B69A-2073-C6DF-0442-AFC1F9D08B65}"/>
            </a:ext>
          </a:extLst>
        </xdr:cNvPr>
        <xdr:cNvSpPr>
          <a:spLocks noChangeArrowheads="1"/>
        </xdr:cNvSpPr>
      </xdr:nvSpPr>
      <xdr:spPr bwMode="auto">
        <a:xfrm>
          <a:off x="2924518" y="4251596"/>
          <a:ext cx="557069" cy="854303"/>
        </a:xfrm>
        <a:prstGeom prst="rect">
          <a:avLst/>
        </a:prstGeom>
        <a:no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twoCellAnchor>
    <xdr:from>
      <xdr:col>1</xdr:col>
      <xdr:colOff>2260301</xdr:colOff>
      <xdr:row>3</xdr:row>
      <xdr:rowOff>608095</xdr:rowOff>
    </xdr:from>
    <xdr:to>
      <xdr:col>1</xdr:col>
      <xdr:colOff>2337692</xdr:colOff>
      <xdr:row>3</xdr:row>
      <xdr:rowOff>853779</xdr:rowOff>
    </xdr:to>
    <xdr:grpSp>
      <xdr:nvGrpSpPr>
        <xdr:cNvPr id="18" name="Gruppieren 17">
          <a:extLst>
            <a:ext uri="{FF2B5EF4-FFF2-40B4-BE49-F238E27FC236}">
              <a16:creationId xmlns:a16="http://schemas.microsoft.com/office/drawing/2014/main" id="{37FD19D6-8E94-456E-A896-866D0F3E1706}"/>
            </a:ext>
          </a:extLst>
        </xdr:cNvPr>
        <xdr:cNvGrpSpPr/>
      </xdr:nvGrpSpPr>
      <xdr:grpSpPr>
        <a:xfrm>
          <a:off x="3359758" y="4744666"/>
          <a:ext cx="77391" cy="245684"/>
          <a:chOff x="3032522" y="2566989"/>
          <a:chExt cx="77391" cy="270271"/>
        </a:xfrm>
      </xdr:grpSpPr>
      <xdr:sp macro="" textlink="">
        <xdr:nvSpPr>
          <xdr:cNvPr id="19" name="Ellipse 18">
            <a:extLst>
              <a:ext uri="{FF2B5EF4-FFF2-40B4-BE49-F238E27FC236}">
                <a16:creationId xmlns:a16="http://schemas.microsoft.com/office/drawing/2014/main" id="{FF2068ED-2543-E3EA-204C-5CA4AE1EBFAA}"/>
              </a:ext>
            </a:extLst>
          </xdr:cNvPr>
          <xdr:cNvSpPr/>
        </xdr:nvSpPr>
        <xdr:spPr>
          <a:xfrm>
            <a:off x="3032522" y="2759870"/>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 name="Ellipse 19">
            <a:extLst>
              <a:ext uri="{FF2B5EF4-FFF2-40B4-BE49-F238E27FC236}">
                <a16:creationId xmlns:a16="http://schemas.microsoft.com/office/drawing/2014/main" id="{DF353F12-6997-10A0-94D8-2EFCC4A79D76}"/>
              </a:ext>
            </a:extLst>
          </xdr:cNvPr>
          <xdr:cNvSpPr/>
        </xdr:nvSpPr>
        <xdr:spPr>
          <a:xfrm>
            <a:off x="3032522" y="2566989"/>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xdr:col>
      <xdr:colOff>1930412</xdr:colOff>
      <xdr:row>3</xdr:row>
      <xdr:rowOff>501961</xdr:rowOff>
    </xdr:from>
    <xdr:to>
      <xdr:col>1</xdr:col>
      <xdr:colOff>2007803</xdr:colOff>
      <xdr:row>3</xdr:row>
      <xdr:rowOff>572311</xdr:rowOff>
    </xdr:to>
    <xdr:sp macro="" textlink="">
      <xdr:nvSpPr>
        <xdr:cNvPr id="21" name="Ellipse 20">
          <a:extLst>
            <a:ext uri="{FF2B5EF4-FFF2-40B4-BE49-F238E27FC236}">
              <a16:creationId xmlns:a16="http://schemas.microsoft.com/office/drawing/2014/main" id="{70E693A1-9096-4371-B191-8C43C90128D5}"/>
            </a:ext>
          </a:extLst>
        </xdr:cNvPr>
        <xdr:cNvSpPr/>
      </xdr:nvSpPr>
      <xdr:spPr>
        <a:xfrm>
          <a:off x="3024023" y="4643572"/>
          <a:ext cx="77391" cy="703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0B36-1972-48C2-A7CF-29F2B261FEAC}">
  <sheetPr>
    <pageSetUpPr fitToPage="1"/>
  </sheetPr>
  <dimension ref="A1:G12"/>
  <sheetViews>
    <sheetView tabSelected="1" topLeftCell="A2" zoomScaleNormal="100" workbookViewId="0">
      <selection activeCell="B5" sqref="B5"/>
    </sheetView>
  </sheetViews>
  <sheetFormatPr baseColWidth="10" defaultRowHeight="14.6" x14ac:dyDescent="0.4"/>
  <cols>
    <col min="1" max="1" width="15.53515625" style="67" customWidth="1"/>
    <col min="2" max="2" width="96" customWidth="1"/>
  </cols>
  <sheetData>
    <row r="1" spans="1:7" ht="26.25" customHeight="1" x14ac:dyDescent="0.4">
      <c r="A1" s="88" t="s">
        <v>45</v>
      </c>
      <c r="B1" s="88"/>
      <c r="C1" s="72"/>
      <c r="D1" s="72"/>
      <c r="E1" s="72"/>
      <c r="F1" s="72"/>
      <c r="G1" s="72"/>
    </row>
    <row r="2" spans="1:7" ht="121.5" customHeight="1" x14ac:dyDescent="0.4">
      <c r="A2" s="87"/>
      <c r="B2" s="87"/>
      <c r="C2" s="71"/>
      <c r="D2" s="71"/>
      <c r="E2" s="71"/>
      <c r="F2" s="71"/>
      <c r="G2" s="71"/>
    </row>
    <row r="3" spans="1:7" ht="178.5" customHeight="1" x14ac:dyDescent="0.4">
      <c r="A3" s="86" t="s">
        <v>68</v>
      </c>
      <c r="B3" s="86"/>
    </row>
    <row r="4" spans="1:7" ht="100.5" customHeight="1" x14ac:dyDescent="0.4">
      <c r="A4" s="70"/>
    </row>
    <row r="5" spans="1:7" x14ac:dyDescent="0.4">
      <c r="A5" s="16" t="s">
        <v>42</v>
      </c>
      <c r="B5" s="69"/>
    </row>
    <row r="6" spans="1:7" x14ac:dyDescent="0.4">
      <c r="A6" s="16" t="s">
        <v>41</v>
      </c>
      <c r="B6" s="69"/>
    </row>
    <row r="7" spans="1:7" x14ac:dyDescent="0.4">
      <c r="A7" s="16"/>
      <c r="B7" s="69"/>
    </row>
    <row r="8" spans="1:7" x14ac:dyDescent="0.4">
      <c r="A8" s="16"/>
      <c r="B8" s="69"/>
    </row>
    <row r="9" spans="1:7" x14ac:dyDescent="0.4">
      <c r="A9" s="16" t="s">
        <v>40</v>
      </c>
      <c r="B9" s="69"/>
    </row>
    <row r="10" spans="1:7" x14ac:dyDescent="0.4">
      <c r="A10" s="16" t="s">
        <v>39</v>
      </c>
      <c r="B10" s="69"/>
    </row>
    <row r="11" spans="1:7" x14ac:dyDescent="0.4">
      <c r="A11" s="16" t="s">
        <v>38</v>
      </c>
      <c r="B11" s="69"/>
    </row>
    <row r="12" spans="1:7" x14ac:dyDescent="0.4">
      <c r="A12" s="16" t="s">
        <v>37</v>
      </c>
      <c r="B12" s="68">
        <v>0</v>
      </c>
    </row>
  </sheetData>
  <sheetProtection algorithmName="SHA-512" hashValue="LnrW7u5TnBbJotk4WxlRVc8ZUlEFUYWqug/1QzbDBL076ZzJMyZg62Pvj0mWGf+9nIscTSZ4IvYXF0VjCkS5nQ==" saltValue="S8ebVIO9mibVGrbprq89rA==" spinCount="100000" sheet="1" objects="1" scenarios="1" formatCells="0" formatColumns="0" formatRows="0" selectLockedCells="1"/>
  <mergeCells count="3">
    <mergeCell ref="A3:B3"/>
    <mergeCell ref="A2:B2"/>
    <mergeCell ref="A1:B1"/>
  </mergeCells>
  <conditionalFormatting sqref="A1:A2 C1:G2">
    <cfRule type="expression" dxfId="76" priority="1">
      <formula>NOT(CELL("Schutz",A1))</formula>
    </cfRule>
  </conditionalFormatting>
  <conditionalFormatting sqref="A5:B12">
    <cfRule type="expression" dxfId="75" priority="2">
      <formula>NOT(CELL("Schutz",A5))</formula>
    </cfRule>
  </conditionalFormatting>
  <dataValidations count="1">
    <dataValidation type="list" allowBlank="1" showInputMessage="1" showErrorMessage="1" sqref="C1:D2" xr:uid="{00000000-0002-0000-0000-000000000000}">
      <formula1>"Ja,Nein"</formula1>
    </dataValidation>
  </dataValidations>
  <pageMargins left="0.7" right="0.7" top="0.78740157499999996" bottom="0.78740157499999996" header="0.3" footer="0.3"/>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CC4A-F551-4CF4-B3DB-20D246EF6D62}">
  <sheetPr>
    <pageSetUpPr fitToPage="1"/>
  </sheetPr>
  <dimension ref="A1:M256"/>
  <sheetViews>
    <sheetView zoomScaleNormal="100" workbookViewId="0">
      <selection activeCell="C250" sqref="C250"/>
    </sheetView>
  </sheetViews>
  <sheetFormatPr baseColWidth="10" defaultColWidth="11.3828125" defaultRowHeight="12.45" x14ac:dyDescent="0.3"/>
  <cols>
    <col min="1" max="1" width="7.53515625" style="2" bestFit="1" customWidth="1"/>
    <col min="2" max="2" width="51" style="46" customWidth="1"/>
    <col min="3" max="3" width="9.53515625" style="47" customWidth="1"/>
    <col min="4" max="4" width="11.53515625" style="48" bestFit="1" customWidth="1"/>
    <col min="5" max="5" width="14.53515625" style="49" customWidth="1"/>
    <col min="6" max="6" width="14.53515625" style="50" customWidth="1"/>
    <col min="7" max="7" width="11.3828125" style="1"/>
    <col min="8" max="8" width="20.84375" style="1" customWidth="1"/>
    <col min="9" max="16384" width="11.3828125" style="1"/>
  </cols>
  <sheetData>
    <row r="1" spans="1:6" ht="23.25" customHeight="1" x14ac:dyDescent="0.3">
      <c r="A1" s="88" t="str">
        <f>+Allgemeines!A1</f>
        <v>Leistungsbeschreibung HLF 20 Freiwillige Feuerwehr Fellbach</v>
      </c>
      <c r="B1" s="88"/>
      <c r="C1" s="88"/>
      <c r="D1" s="88"/>
      <c r="E1" s="88"/>
      <c r="F1" s="88"/>
    </row>
    <row r="2" spans="1:6" ht="175.75" customHeight="1" x14ac:dyDescent="0.3">
      <c r="A2" s="92" t="s">
        <v>453</v>
      </c>
      <c r="B2" s="92"/>
      <c r="C2" s="92"/>
      <c r="D2" s="92"/>
      <c r="E2" s="92"/>
      <c r="F2" s="92"/>
    </row>
    <row r="3" spans="1:6" x14ac:dyDescent="0.3">
      <c r="A3" s="1"/>
      <c r="B3" s="1"/>
      <c r="C3" s="1"/>
      <c r="D3" s="1"/>
      <c r="E3" s="1"/>
      <c r="F3" s="1"/>
    </row>
    <row r="4" spans="1:6" s="9" customFormat="1" ht="30.9" x14ac:dyDescent="0.4">
      <c r="A4" s="3" t="s">
        <v>0</v>
      </c>
      <c r="B4" s="4" t="s">
        <v>1</v>
      </c>
      <c r="C4" s="5" t="s">
        <v>275</v>
      </c>
      <c r="D4" s="6" t="s">
        <v>2</v>
      </c>
      <c r="E4" s="7" t="s">
        <v>3</v>
      </c>
      <c r="F4" s="8" t="s">
        <v>4</v>
      </c>
    </row>
    <row r="5" spans="1:6" s="9" customFormat="1" x14ac:dyDescent="0.4">
      <c r="A5" s="10">
        <v>1</v>
      </c>
      <c r="B5" s="11" t="s">
        <v>5</v>
      </c>
      <c r="C5" s="12"/>
      <c r="D5" s="13"/>
      <c r="E5" s="14"/>
      <c r="F5" s="15"/>
    </row>
    <row r="6" spans="1:6" ht="87" x14ac:dyDescent="0.3">
      <c r="A6" s="93">
        <v>1</v>
      </c>
      <c r="B6" s="16" t="s">
        <v>196</v>
      </c>
      <c r="C6" s="17"/>
      <c r="D6" s="18"/>
      <c r="E6" s="19">
        <v>0</v>
      </c>
      <c r="F6" s="20"/>
    </row>
    <row r="7" spans="1:6" ht="24.9" x14ac:dyDescent="0.3">
      <c r="A7" s="94"/>
      <c r="B7" s="21" t="s">
        <v>268</v>
      </c>
      <c r="C7" s="89"/>
      <c r="D7" s="90"/>
      <c r="E7" s="91"/>
      <c r="F7" s="20"/>
    </row>
    <row r="8" spans="1:6" ht="24.9" x14ac:dyDescent="0.3">
      <c r="A8" s="94"/>
      <c r="B8" s="21" t="s">
        <v>269</v>
      </c>
      <c r="C8" s="89"/>
      <c r="D8" s="90"/>
      <c r="E8" s="91"/>
      <c r="F8" s="20"/>
    </row>
    <row r="9" spans="1:6" ht="24.9" x14ac:dyDescent="0.3">
      <c r="A9" s="95"/>
      <c r="B9" s="21" t="s">
        <v>270</v>
      </c>
      <c r="C9" s="89"/>
      <c r="D9" s="90"/>
      <c r="E9" s="91"/>
      <c r="F9" s="20"/>
    </row>
    <row r="10" spans="1:6" ht="37.299999999999997" x14ac:dyDescent="0.3">
      <c r="A10" s="22">
        <v>2</v>
      </c>
      <c r="B10" s="16" t="s">
        <v>197</v>
      </c>
      <c r="C10" s="17"/>
      <c r="D10" s="18"/>
      <c r="E10" s="19">
        <v>0</v>
      </c>
      <c r="F10" s="20"/>
    </row>
    <row r="11" spans="1:6" ht="24.9" x14ac:dyDescent="0.3">
      <c r="A11" s="22">
        <f>+A10+1</f>
        <v>3</v>
      </c>
      <c r="B11" s="16" t="s">
        <v>198</v>
      </c>
      <c r="C11" s="17"/>
      <c r="D11" s="18"/>
      <c r="E11" s="19">
        <v>0</v>
      </c>
      <c r="F11" s="20"/>
    </row>
    <row r="12" spans="1:6" ht="24.9" x14ac:dyDescent="0.3">
      <c r="A12" s="22">
        <f t="shared" ref="A12:A20" si="0">+A11+1</f>
        <v>4</v>
      </c>
      <c r="B12" s="16" t="s">
        <v>199</v>
      </c>
      <c r="C12" s="17"/>
      <c r="D12" s="18"/>
      <c r="E12" s="19">
        <v>0</v>
      </c>
      <c r="F12" s="20"/>
    </row>
    <row r="13" spans="1:6" ht="24.9" x14ac:dyDescent="0.3">
      <c r="A13" s="22">
        <f t="shared" si="0"/>
        <v>5</v>
      </c>
      <c r="B13" s="16" t="s">
        <v>200</v>
      </c>
      <c r="C13" s="17"/>
      <c r="D13" s="18"/>
      <c r="E13" s="19">
        <v>0</v>
      </c>
      <c r="F13" s="20"/>
    </row>
    <row r="14" spans="1:6" ht="24.9" x14ac:dyDescent="0.3">
      <c r="A14" s="22">
        <f t="shared" si="0"/>
        <v>6</v>
      </c>
      <c r="B14" s="16" t="s">
        <v>201</v>
      </c>
      <c r="C14" s="17"/>
      <c r="D14" s="18"/>
      <c r="E14" s="19">
        <v>0</v>
      </c>
      <c r="F14" s="20"/>
    </row>
    <row r="15" spans="1:6" ht="24.9" x14ac:dyDescent="0.3">
      <c r="A15" s="22">
        <f t="shared" si="0"/>
        <v>7</v>
      </c>
      <c r="B15" s="16" t="s">
        <v>202</v>
      </c>
      <c r="C15" s="17"/>
      <c r="D15" s="18"/>
      <c r="E15" s="19">
        <v>0</v>
      </c>
      <c r="F15" s="20"/>
    </row>
    <row r="16" spans="1:6" ht="49.75" x14ac:dyDescent="0.3">
      <c r="A16" s="22">
        <f t="shared" si="0"/>
        <v>8</v>
      </c>
      <c r="B16" s="16" t="s">
        <v>203</v>
      </c>
      <c r="C16" s="17"/>
      <c r="D16" s="18"/>
      <c r="E16" s="19">
        <v>0</v>
      </c>
      <c r="F16" s="20"/>
    </row>
    <row r="17" spans="1:6" ht="24.9" x14ac:dyDescent="0.3">
      <c r="A17" s="22">
        <f t="shared" si="0"/>
        <v>9</v>
      </c>
      <c r="B17" s="16" t="s">
        <v>204</v>
      </c>
      <c r="C17" s="17"/>
      <c r="D17" s="18"/>
      <c r="E17" s="19">
        <v>0</v>
      </c>
      <c r="F17" s="20"/>
    </row>
    <row r="18" spans="1:6" ht="49.75" x14ac:dyDescent="0.3">
      <c r="A18" s="22">
        <f t="shared" si="0"/>
        <v>10</v>
      </c>
      <c r="B18" s="16" t="s">
        <v>205</v>
      </c>
      <c r="C18" s="17"/>
      <c r="D18" s="18"/>
      <c r="E18" s="19">
        <v>0</v>
      </c>
      <c r="F18" s="20"/>
    </row>
    <row r="19" spans="1:6" ht="24.9" x14ac:dyDescent="0.3">
      <c r="A19" s="22">
        <f t="shared" si="0"/>
        <v>11</v>
      </c>
      <c r="B19" s="16" t="s">
        <v>206</v>
      </c>
      <c r="C19" s="17"/>
      <c r="D19" s="18"/>
      <c r="E19" s="19">
        <v>0</v>
      </c>
      <c r="F19" s="20"/>
    </row>
    <row r="20" spans="1:6" ht="37.299999999999997" x14ac:dyDescent="0.3">
      <c r="A20" s="22">
        <f t="shared" si="0"/>
        <v>12</v>
      </c>
      <c r="B20" s="16" t="s">
        <v>6</v>
      </c>
      <c r="C20" s="17"/>
      <c r="D20" s="18"/>
      <c r="E20" s="19">
        <v>0</v>
      </c>
      <c r="F20" s="20"/>
    </row>
    <row r="21" spans="1:6" x14ac:dyDescent="0.3">
      <c r="A21" s="22"/>
      <c r="B21" s="16"/>
      <c r="C21" s="17"/>
      <c r="D21" s="18"/>
      <c r="E21" s="19"/>
      <c r="F21" s="20"/>
    </row>
    <row r="22" spans="1:6" x14ac:dyDescent="0.3">
      <c r="A22" s="10">
        <v>2</v>
      </c>
      <c r="B22" s="11" t="s">
        <v>7</v>
      </c>
      <c r="C22" s="12"/>
      <c r="D22" s="13"/>
      <c r="E22" s="14"/>
      <c r="F22" s="15"/>
    </row>
    <row r="23" spans="1:6" ht="49.75" x14ac:dyDescent="0.3">
      <c r="A23" s="98">
        <v>1</v>
      </c>
      <c r="B23" s="16" t="s">
        <v>207</v>
      </c>
      <c r="C23" s="17"/>
      <c r="D23" s="18"/>
      <c r="E23" s="19">
        <v>0</v>
      </c>
      <c r="F23" s="20"/>
    </row>
    <row r="24" spans="1:6" ht="24.9" x14ac:dyDescent="0.3">
      <c r="A24" s="99"/>
      <c r="B24" s="21" t="s">
        <v>271</v>
      </c>
      <c r="C24" s="89"/>
      <c r="D24" s="90"/>
      <c r="E24" s="91"/>
      <c r="F24" s="20"/>
    </row>
    <row r="25" spans="1:6" ht="87" x14ac:dyDescent="0.3">
      <c r="A25" s="23">
        <f>+A23+1</f>
        <v>2</v>
      </c>
      <c r="B25" s="16" t="s">
        <v>208</v>
      </c>
      <c r="C25" s="17"/>
      <c r="D25" s="18"/>
      <c r="E25" s="19">
        <v>0</v>
      </c>
      <c r="F25" s="20"/>
    </row>
    <row r="26" spans="1:6" ht="99.45" x14ac:dyDescent="0.3">
      <c r="A26" s="23">
        <f t="shared" ref="A26:A33" si="1">+A25+1</f>
        <v>3</v>
      </c>
      <c r="B26" s="16" t="s">
        <v>209</v>
      </c>
      <c r="C26" s="17"/>
      <c r="D26" s="18"/>
      <c r="E26" s="19">
        <v>0</v>
      </c>
      <c r="F26" s="20"/>
    </row>
    <row r="27" spans="1:6" ht="49.75" x14ac:dyDescent="0.3">
      <c r="A27" s="23">
        <f t="shared" si="1"/>
        <v>4</v>
      </c>
      <c r="B27" s="16" t="s">
        <v>210</v>
      </c>
      <c r="C27" s="17"/>
      <c r="D27" s="18"/>
      <c r="E27" s="19">
        <v>0</v>
      </c>
      <c r="F27" s="20"/>
    </row>
    <row r="28" spans="1:6" ht="49.75" x14ac:dyDescent="0.3">
      <c r="A28" s="23">
        <f t="shared" si="1"/>
        <v>5</v>
      </c>
      <c r="B28" s="16" t="s">
        <v>211</v>
      </c>
      <c r="C28" s="17"/>
      <c r="D28" s="18"/>
      <c r="E28" s="19">
        <v>0</v>
      </c>
      <c r="F28" s="20"/>
    </row>
    <row r="29" spans="1:6" ht="49.75" x14ac:dyDescent="0.3">
      <c r="A29" s="23">
        <f t="shared" si="1"/>
        <v>6</v>
      </c>
      <c r="B29" s="16" t="s">
        <v>212</v>
      </c>
      <c r="C29" s="17"/>
      <c r="D29" s="18"/>
      <c r="E29" s="19">
        <v>0</v>
      </c>
      <c r="F29" s="20"/>
    </row>
    <row r="30" spans="1:6" ht="111.9" x14ac:dyDescent="0.3">
      <c r="A30" s="23">
        <f t="shared" si="1"/>
        <v>7</v>
      </c>
      <c r="B30" s="16" t="s">
        <v>213</v>
      </c>
      <c r="C30" s="17"/>
      <c r="D30" s="18"/>
      <c r="E30" s="19">
        <v>0</v>
      </c>
      <c r="F30" s="20"/>
    </row>
    <row r="31" spans="1:6" ht="37.299999999999997" x14ac:dyDescent="0.3">
      <c r="A31" s="23">
        <f t="shared" si="1"/>
        <v>8</v>
      </c>
      <c r="B31" s="16" t="s">
        <v>214</v>
      </c>
      <c r="C31" s="17"/>
      <c r="D31" s="18"/>
      <c r="E31" s="19">
        <v>0</v>
      </c>
      <c r="F31" s="20"/>
    </row>
    <row r="32" spans="1:6" ht="49.75" x14ac:dyDescent="0.3">
      <c r="A32" s="23">
        <f t="shared" si="1"/>
        <v>9</v>
      </c>
      <c r="B32" s="16" t="s">
        <v>215</v>
      </c>
      <c r="C32" s="17"/>
      <c r="D32" s="18"/>
      <c r="E32" s="19">
        <v>0</v>
      </c>
      <c r="F32" s="20"/>
    </row>
    <row r="33" spans="1:6" ht="49.75" x14ac:dyDescent="0.3">
      <c r="A33" s="98">
        <f t="shared" si="1"/>
        <v>10</v>
      </c>
      <c r="B33" s="16" t="s">
        <v>216</v>
      </c>
      <c r="C33" s="17"/>
      <c r="D33" s="18"/>
      <c r="E33" s="19">
        <v>0</v>
      </c>
      <c r="F33" s="20"/>
    </row>
    <row r="34" spans="1:6" ht="24.9" x14ac:dyDescent="0.3">
      <c r="A34" s="100"/>
      <c r="B34" s="21" t="s">
        <v>272</v>
      </c>
      <c r="C34" s="89"/>
      <c r="D34" s="90"/>
      <c r="E34" s="91"/>
      <c r="F34" s="20"/>
    </row>
    <row r="35" spans="1:6" ht="24.9" x14ac:dyDescent="0.3">
      <c r="A35" s="99"/>
      <c r="B35" s="21" t="s">
        <v>273</v>
      </c>
      <c r="C35" s="89"/>
      <c r="D35" s="90"/>
      <c r="E35" s="91"/>
      <c r="F35" s="20"/>
    </row>
    <row r="36" spans="1:6" ht="62.15" x14ac:dyDescent="0.3">
      <c r="A36" s="23">
        <f>+A33+1</f>
        <v>11</v>
      </c>
      <c r="B36" s="16" t="s">
        <v>217</v>
      </c>
      <c r="C36" s="17"/>
      <c r="D36" s="18"/>
      <c r="E36" s="19">
        <v>0</v>
      </c>
      <c r="F36" s="20"/>
    </row>
    <row r="37" spans="1:6" ht="24.9" x14ac:dyDescent="0.3">
      <c r="A37" s="23">
        <f>+A36+1</f>
        <v>12</v>
      </c>
      <c r="B37" s="16" t="s">
        <v>218</v>
      </c>
      <c r="C37" s="17"/>
      <c r="D37" s="18"/>
      <c r="E37" s="19">
        <v>0</v>
      </c>
      <c r="F37" s="20"/>
    </row>
    <row r="38" spans="1:6" x14ac:dyDescent="0.3">
      <c r="A38" s="23"/>
      <c r="B38" s="16"/>
      <c r="C38" s="17"/>
      <c r="D38" s="18"/>
      <c r="E38" s="19">
        <v>0</v>
      </c>
      <c r="F38" s="20"/>
    </row>
    <row r="39" spans="1:6" x14ac:dyDescent="0.3">
      <c r="A39" s="10">
        <v>3</v>
      </c>
      <c r="B39" s="11" t="s">
        <v>8</v>
      </c>
      <c r="C39" s="12"/>
      <c r="D39" s="13"/>
      <c r="E39" s="14"/>
      <c r="F39" s="15"/>
    </row>
    <row r="40" spans="1:6" ht="62.15" x14ac:dyDescent="0.3">
      <c r="A40" s="24">
        <v>1</v>
      </c>
      <c r="B40" s="16" t="s">
        <v>219</v>
      </c>
      <c r="C40" s="17"/>
      <c r="D40" s="18"/>
      <c r="E40" s="19">
        <v>0</v>
      </c>
      <c r="F40" s="20"/>
    </row>
    <row r="41" spans="1:6" ht="24.9" x14ac:dyDescent="0.3">
      <c r="A41" s="24">
        <f>+A40+1</f>
        <v>2</v>
      </c>
      <c r="B41" s="16" t="s">
        <v>220</v>
      </c>
      <c r="C41" s="17"/>
      <c r="D41" s="18"/>
      <c r="E41" s="19">
        <v>0</v>
      </c>
      <c r="F41" s="20"/>
    </row>
    <row r="42" spans="1:6" ht="24.9" x14ac:dyDescent="0.3">
      <c r="A42" s="24">
        <f>+A41+1</f>
        <v>3</v>
      </c>
      <c r="B42" s="16" t="s">
        <v>221</v>
      </c>
      <c r="C42" s="17"/>
      <c r="D42" s="18"/>
      <c r="E42" s="19">
        <v>0</v>
      </c>
      <c r="F42" s="20"/>
    </row>
    <row r="43" spans="1:6" ht="24.9" x14ac:dyDescent="0.3">
      <c r="A43" s="24">
        <f>+A42+1</f>
        <v>4</v>
      </c>
      <c r="B43" s="16" t="s">
        <v>222</v>
      </c>
      <c r="C43" s="17"/>
      <c r="D43" s="18"/>
      <c r="E43" s="19">
        <v>0</v>
      </c>
      <c r="F43" s="20"/>
    </row>
    <row r="44" spans="1:6" ht="111.9" x14ac:dyDescent="0.3">
      <c r="A44" s="101">
        <f>+A43+1</f>
        <v>5</v>
      </c>
      <c r="B44" s="16" t="s">
        <v>223</v>
      </c>
      <c r="C44" s="17"/>
      <c r="D44" s="18"/>
      <c r="E44" s="19">
        <v>0</v>
      </c>
      <c r="F44" s="20"/>
    </row>
    <row r="45" spans="1:6" ht="24.9" x14ac:dyDescent="0.3">
      <c r="A45" s="102"/>
      <c r="B45" s="21" t="s">
        <v>224</v>
      </c>
      <c r="C45" s="89"/>
      <c r="D45" s="90"/>
      <c r="E45" s="91"/>
      <c r="F45" s="20"/>
    </row>
    <row r="46" spans="1:6" ht="24.9" x14ac:dyDescent="0.3">
      <c r="A46" s="103"/>
      <c r="B46" s="21" t="s">
        <v>225</v>
      </c>
      <c r="C46" s="89"/>
      <c r="D46" s="90"/>
      <c r="E46" s="91"/>
      <c r="F46" s="20"/>
    </row>
    <row r="47" spans="1:6" x14ac:dyDescent="0.3">
      <c r="A47" s="24"/>
      <c r="B47" s="16"/>
      <c r="C47" s="17"/>
      <c r="D47" s="18"/>
      <c r="E47" s="19"/>
      <c r="F47" s="20"/>
    </row>
    <row r="48" spans="1:6" x14ac:dyDescent="0.3">
      <c r="A48" s="10">
        <v>4</v>
      </c>
      <c r="B48" s="11" t="s">
        <v>9</v>
      </c>
      <c r="C48" s="12"/>
      <c r="D48" s="13"/>
      <c r="E48" s="14"/>
      <c r="F48" s="15"/>
    </row>
    <row r="49" spans="1:6" ht="24.9" x14ac:dyDescent="0.3">
      <c r="A49" s="25">
        <v>1</v>
      </c>
      <c r="B49" s="16" t="s">
        <v>226</v>
      </c>
      <c r="C49" s="17"/>
      <c r="D49" s="18"/>
      <c r="E49" s="19">
        <v>0</v>
      </c>
      <c r="F49" s="20"/>
    </row>
    <row r="50" spans="1:6" ht="37.299999999999997" x14ac:dyDescent="0.3">
      <c r="A50" s="25">
        <f>+A49+1</f>
        <v>2</v>
      </c>
      <c r="B50" s="16" t="s">
        <v>227</v>
      </c>
      <c r="C50" s="17"/>
      <c r="D50" s="18"/>
      <c r="E50" s="19">
        <v>0</v>
      </c>
      <c r="F50" s="20"/>
    </row>
    <row r="51" spans="1:6" ht="37.299999999999997" x14ac:dyDescent="0.3">
      <c r="A51" s="25">
        <f t="shared" ref="A51:A63" si="2">+A50+1</f>
        <v>3</v>
      </c>
      <c r="B51" s="16" t="s">
        <v>228</v>
      </c>
      <c r="C51" s="17"/>
      <c r="D51" s="18"/>
      <c r="E51" s="19">
        <v>0</v>
      </c>
      <c r="F51" s="20"/>
    </row>
    <row r="52" spans="1:6" ht="37.299999999999997" x14ac:dyDescent="0.3">
      <c r="A52" s="25">
        <f t="shared" si="2"/>
        <v>4</v>
      </c>
      <c r="B52" s="16" t="s">
        <v>229</v>
      </c>
      <c r="C52" s="17"/>
      <c r="D52" s="18"/>
      <c r="E52" s="19">
        <v>0</v>
      </c>
      <c r="F52" s="20"/>
    </row>
    <row r="53" spans="1:6" ht="24.9" x14ac:dyDescent="0.3">
      <c r="A53" s="25">
        <f t="shared" si="2"/>
        <v>5</v>
      </c>
      <c r="B53" s="16" t="s">
        <v>230</v>
      </c>
      <c r="C53" s="17"/>
      <c r="D53" s="18"/>
      <c r="E53" s="19">
        <v>0</v>
      </c>
      <c r="F53" s="20"/>
    </row>
    <row r="54" spans="1:6" ht="24.9" x14ac:dyDescent="0.3">
      <c r="A54" s="25">
        <f t="shared" si="2"/>
        <v>6</v>
      </c>
      <c r="B54" s="16" t="s">
        <v>231</v>
      </c>
      <c r="C54" s="17"/>
      <c r="D54" s="18"/>
      <c r="E54" s="19">
        <v>0</v>
      </c>
      <c r="F54" s="20"/>
    </row>
    <row r="55" spans="1:6" ht="24.9" x14ac:dyDescent="0.3">
      <c r="A55" s="25">
        <f t="shared" si="2"/>
        <v>7</v>
      </c>
      <c r="B55" s="16" t="s">
        <v>232</v>
      </c>
      <c r="C55" s="17"/>
      <c r="D55" s="18"/>
      <c r="E55" s="19">
        <v>0</v>
      </c>
      <c r="F55" s="20"/>
    </row>
    <row r="56" spans="1:6" ht="24.9" x14ac:dyDescent="0.3">
      <c r="A56" s="25">
        <f t="shared" si="2"/>
        <v>8</v>
      </c>
      <c r="B56" s="16" t="s">
        <v>233</v>
      </c>
      <c r="C56" s="17"/>
      <c r="D56" s="18"/>
      <c r="E56" s="19">
        <v>0</v>
      </c>
      <c r="F56" s="20"/>
    </row>
    <row r="57" spans="1:6" ht="24.9" x14ac:dyDescent="0.3">
      <c r="A57" s="25">
        <f t="shared" si="2"/>
        <v>9</v>
      </c>
      <c r="B57" s="16" t="s">
        <v>234</v>
      </c>
      <c r="C57" s="17"/>
      <c r="D57" s="18"/>
      <c r="E57" s="19"/>
      <c r="F57" s="20"/>
    </row>
    <row r="58" spans="1:6" ht="24.9" x14ac:dyDescent="0.3">
      <c r="A58" s="25">
        <f t="shared" si="2"/>
        <v>10</v>
      </c>
      <c r="B58" s="16" t="s">
        <v>235</v>
      </c>
      <c r="C58" s="17"/>
      <c r="D58" s="18"/>
      <c r="E58" s="19">
        <v>0</v>
      </c>
      <c r="F58" s="20"/>
    </row>
    <row r="59" spans="1:6" ht="24.9" x14ac:dyDescent="0.3">
      <c r="A59" s="25">
        <f t="shared" si="2"/>
        <v>11</v>
      </c>
      <c r="B59" s="16" t="s">
        <v>237</v>
      </c>
      <c r="C59" s="17"/>
      <c r="D59" s="18"/>
      <c r="E59" s="19">
        <v>0</v>
      </c>
      <c r="F59" s="20"/>
    </row>
    <row r="60" spans="1:6" ht="24.9" x14ac:dyDescent="0.3">
      <c r="A60" s="25">
        <f t="shared" si="2"/>
        <v>12</v>
      </c>
      <c r="B60" s="16" t="s">
        <v>236</v>
      </c>
      <c r="C60" s="17"/>
      <c r="D60" s="18"/>
      <c r="E60" s="19">
        <v>0</v>
      </c>
      <c r="F60" s="20"/>
    </row>
    <row r="61" spans="1:6" ht="24.9" x14ac:dyDescent="0.3">
      <c r="A61" s="25">
        <f t="shared" si="2"/>
        <v>13</v>
      </c>
      <c r="B61" s="16" t="s">
        <v>238</v>
      </c>
      <c r="C61" s="17"/>
      <c r="D61" s="18"/>
      <c r="E61" s="19">
        <v>0</v>
      </c>
      <c r="F61" s="20"/>
    </row>
    <row r="62" spans="1:6" ht="24.9" x14ac:dyDescent="0.3">
      <c r="A62" s="25">
        <f t="shared" si="2"/>
        <v>14</v>
      </c>
      <c r="B62" s="16" t="s">
        <v>239</v>
      </c>
      <c r="C62" s="17"/>
      <c r="D62" s="18"/>
      <c r="E62" s="19">
        <v>0</v>
      </c>
      <c r="F62" s="20"/>
    </row>
    <row r="63" spans="1:6" ht="24.9" x14ac:dyDescent="0.3">
      <c r="A63" s="25">
        <f t="shared" si="2"/>
        <v>15</v>
      </c>
      <c r="B63" s="16" t="s">
        <v>240</v>
      </c>
      <c r="C63" s="17"/>
      <c r="D63" s="18"/>
      <c r="E63" s="19">
        <v>0</v>
      </c>
      <c r="F63" s="20"/>
    </row>
    <row r="64" spans="1:6" ht="99.45" x14ac:dyDescent="0.3">
      <c r="A64" s="25">
        <f t="shared" ref="A64:A68" si="3">+A63+1</f>
        <v>16</v>
      </c>
      <c r="B64" s="16" t="s">
        <v>241</v>
      </c>
      <c r="C64" s="17"/>
      <c r="D64" s="18"/>
      <c r="E64" s="19">
        <v>0</v>
      </c>
      <c r="F64" s="20"/>
    </row>
    <row r="65" spans="1:6" ht="24.9" x14ac:dyDescent="0.3">
      <c r="A65" s="25">
        <f t="shared" si="3"/>
        <v>17</v>
      </c>
      <c r="B65" s="16" t="s">
        <v>242</v>
      </c>
      <c r="C65" s="17"/>
      <c r="D65" s="18"/>
      <c r="E65" s="19">
        <v>0</v>
      </c>
      <c r="F65" s="20"/>
    </row>
    <row r="66" spans="1:6" ht="37.299999999999997" x14ac:dyDescent="0.3">
      <c r="A66" s="25">
        <f t="shared" si="3"/>
        <v>18</v>
      </c>
      <c r="B66" s="16" t="s">
        <v>243</v>
      </c>
      <c r="C66" s="17"/>
      <c r="D66" s="18"/>
      <c r="E66" s="19">
        <v>0</v>
      </c>
      <c r="F66" s="20"/>
    </row>
    <row r="67" spans="1:6" ht="37.299999999999997" x14ac:dyDescent="0.3">
      <c r="A67" s="25">
        <f t="shared" si="3"/>
        <v>19</v>
      </c>
      <c r="B67" s="16" t="s">
        <v>244</v>
      </c>
      <c r="C67" s="17"/>
      <c r="D67" s="18"/>
      <c r="E67" s="19">
        <v>0</v>
      </c>
      <c r="F67" s="20"/>
    </row>
    <row r="68" spans="1:6" ht="24.9" x14ac:dyDescent="0.3">
      <c r="A68" s="25">
        <f t="shared" si="3"/>
        <v>20</v>
      </c>
      <c r="B68" s="16" t="s">
        <v>245</v>
      </c>
      <c r="C68" s="17"/>
      <c r="D68" s="18"/>
      <c r="E68" s="19">
        <v>0</v>
      </c>
      <c r="F68" s="20"/>
    </row>
    <row r="69" spans="1:6" x14ac:dyDescent="0.3">
      <c r="A69" s="25"/>
      <c r="B69" s="16"/>
      <c r="C69" s="17"/>
      <c r="D69" s="18"/>
      <c r="E69" s="19"/>
      <c r="F69" s="20"/>
    </row>
    <row r="70" spans="1:6" x14ac:dyDescent="0.3">
      <c r="A70" s="10">
        <v>5</v>
      </c>
      <c r="B70" s="11" t="s">
        <v>10</v>
      </c>
      <c r="C70" s="12"/>
      <c r="D70" s="13"/>
      <c r="E70" s="14"/>
      <c r="F70" s="15"/>
    </row>
    <row r="71" spans="1:6" ht="74.599999999999994" x14ac:dyDescent="0.3">
      <c r="A71" s="96">
        <v>1</v>
      </c>
      <c r="B71" s="16" t="s">
        <v>246</v>
      </c>
      <c r="C71" s="17"/>
      <c r="D71" s="18"/>
      <c r="E71" s="19">
        <v>0</v>
      </c>
      <c r="F71" s="20"/>
    </row>
    <row r="72" spans="1:6" ht="24.9" x14ac:dyDescent="0.3">
      <c r="A72" s="97"/>
      <c r="B72" s="21" t="s">
        <v>247</v>
      </c>
      <c r="C72" s="89"/>
      <c r="D72" s="90"/>
      <c r="E72" s="91"/>
      <c r="F72" s="20"/>
    </row>
    <row r="73" spans="1:6" ht="37.299999999999997" x14ac:dyDescent="0.3">
      <c r="A73" s="96">
        <f>+A71+1</f>
        <v>2</v>
      </c>
      <c r="B73" s="16" t="s">
        <v>248</v>
      </c>
      <c r="C73" s="17"/>
      <c r="D73" s="18"/>
      <c r="E73" s="19">
        <v>0</v>
      </c>
      <c r="F73" s="20"/>
    </row>
    <row r="74" spans="1:6" ht="24.9" x14ac:dyDescent="0.3">
      <c r="A74" s="97"/>
      <c r="B74" s="21" t="s">
        <v>249</v>
      </c>
      <c r="C74" s="89"/>
      <c r="D74" s="90"/>
      <c r="E74" s="91"/>
      <c r="F74" s="20"/>
    </row>
    <row r="75" spans="1:6" ht="24.9" x14ac:dyDescent="0.3">
      <c r="A75" s="28">
        <f>+A73+1</f>
        <v>3</v>
      </c>
      <c r="B75" s="16" t="s">
        <v>250</v>
      </c>
      <c r="C75" s="17"/>
      <c r="D75" s="18"/>
      <c r="E75" s="19">
        <v>0</v>
      </c>
      <c r="F75" s="20"/>
    </row>
    <row r="76" spans="1:6" ht="24.9" x14ac:dyDescent="0.3">
      <c r="A76" s="28">
        <f t="shared" ref="A76:A93" si="4">+A75+1</f>
        <v>4</v>
      </c>
      <c r="B76" s="16" t="s">
        <v>251</v>
      </c>
      <c r="C76" s="17"/>
      <c r="D76" s="18"/>
      <c r="E76" s="19">
        <v>0</v>
      </c>
      <c r="F76" s="20"/>
    </row>
    <row r="77" spans="1:6" ht="37.299999999999997" x14ac:dyDescent="0.3">
      <c r="A77" s="28">
        <f t="shared" si="4"/>
        <v>5</v>
      </c>
      <c r="B77" s="16" t="s">
        <v>252</v>
      </c>
      <c r="C77" s="17"/>
      <c r="D77" s="18"/>
      <c r="E77" s="19">
        <v>0</v>
      </c>
      <c r="F77" s="20"/>
    </row>
    <row r="78" spans="1:6" ht="24.9" x14ac:dyDescent="0.3">
      <c r="A78" s="28">
        <f t="shared" si="4"/>
        <v>6</v>
      </c>
      <c r="B78" s="16" t="s">
        <v>253</v>
      </c>
      <c r="C78" s="17"/>
      <c r="D78" s="18"/>
      <c r="E78" s="19">
        <v>0</v>
      </c>
      <c r="F78" s="20"/>
    </row>
    <row r="79" spans="1:6" ht="24.9" x14ac:dyDescent="0.3">
      <c r="A79" s="28">
        <f t="shared" si="4"/>
        <v>7</v>
      </c>
      <c r="B79" s="16" t="s">
        <v>254</v>
      </c>
      <c r="C79" s="17"/>
      <c r="D79" s="18"/>
      <c r="E79" s="19">
        <v>0</v>
      </c>
      <c r="F79" s="20"/>
    </row>
    <row r="80" spans="1:6" ht="24.9" x14ac:dyDescent="0.3">
      <c r="A80" s="28">
        <f t="shared" si="4"/>
        <v>8</v>
      </c>
      <c r="B80" s="16" t="s">
        <v>255</v>
      </c>
      <c r="C80" s="17"/>
      <c r="D80" s="18"/>
      <c r="E80" s="19">
        <v>0</v>
      </c>
      <c r="F80" s="20"/>
    </row>
    <row r="81" spans="1:6" ht="24.9" x14ac:dyDescent="0.3">
      <c r="A81" s="28">
        <f t="shared" si="4"/>
        <v>9</v>
      </c>
      <c r="B81" s="16" t="s">
        <v>256</v>
      </c>
      <c r="C81" s="17"/>
      <c r="D81" s="18"/>
      <c r="E81" s="19">
        <v>0</v>
      </c>
      <c r="F81" s="20"/>
    </row>
    <row r="82" spans="1:6" ht="24.9" x14ac:dyDescent="0.3">
      <c r="A82" s="28">
        <f t="shared" si="4"/>
        <v>10</v>
      </c>
      <c r="B82" s="16" t="s">
        <v>257</v>
      </c>
      <c r="C82" s="17"/>
      <c r="D82" s="18"/>
      <c r="E82" s="19">
        <v>0</v>
      </c>
      <c r="F82" s="20"/>
    </row>
    <row r="83" spans="1:6" ht="24.9" x14ac:dyDescent="0.3">
      <c r="A83" s="28">
        <f t="shared" si="4"/>
        <v>11</v>
      </c>
      <c r="B83" s="16" t="s">
        <v>267</v>
      </c>
      <c r="C83" s="17"/>
      <c r="D83" s="18"/>
      <c r="E83" s="19">
        <v>0</v>
      </c>
      <c r="F83" s="20"/>
    </row>
    <row r="84" spans="1:6" ht="24.9" x14ac:dyDescent="0.3">
      <c r="A84" s="28">
        <f t="shared" si="4"/>
        <v>12</v>
      </c>
      <c r="B84" s="16" t="s">
        <v>258</v>
      </c>
      <c r="C84" s="17"/>
      <c r="D84" s="18"/>
      <c r="E84" s="19">
        <v>0</v>
      </c>
      <c r="F84" s="20"/>
    </row>
    <row r="85" spans="1:6" ht="37.299999999999997" x14ac:dyDescent="0.3">
      <c r="A85" s="28">
        <f t="shared" si="4"/>
        <v>13</v>
      </c>
      <c r="B85" s="16" t="s">
        <v>259</v>
      </c>
      <c r="C85" s="17"/>
      <c r="D85" s="18"/>
      <c r="E85" s="19">
        <v>0</v>
      </c>
      <c r="F85" s="20"/>
    </row>
    <row r="86" spans="1:6" ht="37.299999999999997" x14ac:dyDescent="0.3">
      <c r="A86" s="28">
        <f t="shared" si="4"/>
        <v>14</v>
      </c>
      <c r="B86" s="16" t="s">
        <v>260</v>
      </c>
      <c r="C86" s="17"/>
      <c r="D86" s="18"/>
      <c r="E86" s="19">
        <v>0</v>
      </c>
      <c r="F86" s="20"/>
    </row>
    <row r="87" spans="1:6" ht="24.9" x14ac:dyDescent="0.3">
      <c r="A87" s="28">
        <f t="shared" si="4"/>
        <v>15</v>
      </c>
      <c r="B87" s="16" t="s">
        <v>266</v>
      </c>
      <c r="C87" s="17"/>
      <c r="D87" s="18"/>
      <c r="E87" s="19">
        <v>0</v>
      </c>
      <c r="F87" s="20"/>
    </row>
    <row r="88" spans="1:6" ht="24.9" x14ac:dyDescent="0.3">
      <c r="A88" s="28">
        <f t="shared" si="4"/>
        <v>16</v>
      </c>
      <c r="B88" s="16" t="s">
        <v>261</v>
      </c>
      <c r="C88" s="17"/>
      <c r="D88" s="18"/>
      <c r="E88" s="19">
        <v>0</v>
      </c>
      <c r="F88" s="20"/>
    </row>
    <row r="89" spans="1:6" ht="37.299999999999997" x14ac:dyDescent="0.3">
      <c r="A89" s="28">
        <f t="shared" si="4"/>
        <v>17</v>
      </c>
      <c r="B89" s="16" t="s">
        <v>262</v>
      </c>
      <c r="C89" s="17"/>
      <c r="D89" s="18"/>
      <c r="E89" s="19">
        <v>0</v>
      </c>
      <c r="F89" s="20"/>
    </row>
    <row r="90" spans="1:6" ht="24.9" x14ac:dyDescent="0.3">
      <c r="A90" s="28">
        <f t="shared" si="4"/>
        <v>18</v>
      </c>
      <c r="B90" s="16" t="s">
        <v>265</v>
      </c>
      <c r="C90" s="17"/>
      <c r="D90" s="18"/>
      <c r="E90" s="19">
        <v>0</v>
      </c>
      <c r="F90" s="20"/>
    </row>
    <row r="91" spans="1:6" ht="24.9" x14ac:dyDescent="0.3">
      <c r="A91" s="28">
        <f t="shared" si="4"/>
        <v>19</v>
      </c>
      <c r="B91" s="16" t="s">
        <v>263</v>
      </c>
      <c r="C91" s="17"/>
      <c r="D91" s="18"/>
      <c r="E91" s="19">
        <v>0</v>
      </c>
      <c r="F91" s="20"/>
    </row>
    <row r="92" spans="1:6" ht="24.9" x14ac:dyDescent="0.3">
      <c r="A92" s="28">
        <f t="shared" si="4"/>
        <v>20</v>
      </c>
      <c r="B92" s="16" t="s">
        <v>264</v>
      </c>
      <c r="C92" s="17"/>
      <c r="D92" s="18"/>
      <c r="E92" s="19">
        <v>0</v>
      </c>
      <c r="F92" s="20"/>
    </row>
    <row r="93" spans="1:6" ht="174" x14ac:dyDescent="0.3">
      <c r="A93" s="28">
        <f t="shared" si="4"/>
        <v>21</v>
      </c>
      <c r="B93" s="16" t="s">
        <v>447</v>
      </c>
      <c r="C93" s="17"/>
      <c r="D93" s="18"/>
      <c r="E93" s="19">
        <v>0</v>
      </c>
      <c r="F93" s="20"/>
    </row>
    <row r="94" spans="1:6" x14ac:dyDescent="0.3">
      <c r="A94" s="28"/>
      <c r="B94" s="16"/>
      <c r="C94" s="17"/>
      <c r="D94" s="18"/>
      <c r="E94" s="19"/>
      <c r="F94" s="20"/>
    </row>
    <row r="95" spans="1:6" x14ac:dyDescent="0.3">
      <c r="A95" s="10">
        <v>6</v>
      </c>
      <c r="B95" s="11" t="s">
        <v>12</v>
      </c>
      <c r="C95" s="12"/>
      <c r="D95" s="13"/>
      <c r="E95" s="14"/>
      <c r="F95" s="15"/>
    </row>
    <row r="96" spans="1:6" ht="24.9" x14ac:dyDescent="0.3">
      <c r="A96" s="29">
        <v>1</v>
      </c>
      <c r="B96" s="16" t="s">
        <v>190</v>
      </c>
      <c r="C96" s="17"/>
      <c r="D96" s="18"/>
      <c r="E96" s="19">
        <v>0</v>
      </c>
      <c r="F96" s="20"/>
    </row>
    <row r="97" spans="1:7" ht="24.9" x14ac:dyDescent="0.3">
      <c r="A97" s="29">
        <f t="shared" ref="A97:A101" si="5">+A96+1</f>
        <v>2</v>
      </c>
      <c r="B97" s="16" t="s">
        <v>191</v>
      </c>
      <c r="C97" s="17"/>
      <c r="D97" s="18"/>
      <c r="E97" s="19">
        <v>0</v>
      </c>
      <c r="F97" s="20"/>
    </row>
    <row r="98" spans="1:7" ht="24.9" x14ac:dyDescent="0.3">
      <c r="A98" s="29">
        <f t="shared" si="5"/>
        <v>3</v>
      </c>
      <c r="B98" s="16" t="s">
        <v>192</v>
      </c>
      <c r="C98" s="17"/>
      <c r="D98" s="18"/>
      <c r="E98" s="19">
        <v>0</v>
      </c>
      <c r="F98" s="20"/>
    </row>
    <row r="99" spans="1:7" ht="24.9" x14ac:dyDescent="0.3">
      <c r="A99" s="29">
        <f t="shared" si="5"/>
        <v>4</v>
      </c>
      <c r="B99" s="16" t="s">
        <v>193</v>
      </c>
      <c r="C99" s="17"/>
      <c r="D99" s="18"/>
      <c r="E99" s="19">
        <v>0</v>
      </c>
      <c r="F99" s="20"/>
    </row>
    <row r="100" spans="1:7" ht="24.9" x14ac:dyDescent="0.3">
      <c r="A100" s="29">
        <f t="shared" si="5"/>
        <v>5</v>
      </c>
      <c r="B100" s="16" t="s">
        <v>194</v>
      </c>
      <c r="C100" s="17"/>
      <c r="D100" s="18"/>
      <c r="E100" s="19">
        <v>0</v>
      </c>
      <c r="F100" s="20"/>
    </row>
    <row r="101" spans="1:7" ht="37.299999999999997" x14ac:dyDescent="0.3">
      <c r="A101" s="29">
        <f t="shared" si="5"/>
        <v>6</v>
      </c>
      <c r="B101" s="16" t="s">
        <v>195</v>
      </c>
      <c r="C101" s="17"/>
      <c r="D101" s="18"/>
      <c r="E101" s="19">
        <v>0</v>
      </c>
      <c r="F101" s="30"/>
    </row>
    <row r="102" spans="1:7" x14ac:dyDescent="0.3">
      <c r="A102" s="26"/>
      <c r="B102" s="16"/>
      <c r="C102" s="17"/>
      <c r="D102" s="18"/>
      <c r="E102" s="19"/>
      <c r="F102" s="20"/>
    </row>
    <row r="103" spans="1:7" x14ac:dyDescent="0.3">
      <c r="A103" s="10">
        <v>7</v>
      </c>
      <c r="B103" s="11" t="s">
        <v>52</v>
      </c>
      <c r="C103" s="12"/>
      <c r="D103" s="82"/>
      <c r="E103" s="83"/>
      <c r="F103" s="15"/>
    </row>
    <row r="104" spans="1:7" ht="58.2" customHeight="1" x14ac:dyDescent="0.3">
      <c r="A104" s="26">
        <v>1</v>
      </c>
      <c r="B104" s="16" t="s">
        <v>131</v>
      </c>
      <c r="C104" s="17"/>
      <c r="D104" s="18"/>
      <c r="E104" s="19">
        <v>0</v>
      </c>
      <c r="F104" s="20"/>
    </row>
    <row r="105" spans="1:7" ht="40.5" customHeight="1" x14ac:dyDescent="0.3">
      <c r="A105" s="26">
        <f t="shared" ref="A105:A163" si="6">+A104+1</f>
        <v>2</v>
      </c>
      <c r="B105" s="16" t="s">
        <v>132</v>
      </c>
      <c r="C105" s="17"/>
      <c r="D105" s="18"/>
      <c r="E105" s="19">
        <v>0</v>
      </c>
      <c r="F105" s="20"/>
      <c r="G105" s="46"/>
    </row>
    <row r="106" spans="1:7" ht="24.9" x14ac:dyDescent="0.3">
      <c r="A106" s="26">
        <f t="shared" si="6"/>
        <v>3</v>
      </c>
      <c r="B106" s="16" t="s">
        <v>133</v>
      </c>
      <c r="C106" s="17"/>
      <c r="D106" s="18"/>
      <c r="E106" s="19">
        <v>0</v>
      </c>
      <c r="F106" s="20"/>
      <c r="G106" s="46"/>
    </row>
    <row r="107" spans="1:7" ht="74.599999999999994" x14ac:dyDescent="0.3">
      <c r="A107" s="26">
        <f t="shared" si="6"/>
        <v>4</v>
      </c>
      <c r="B107" s="16" t="s">
        <v>134</v>
      </c>
      <c r="C107" s="17"/>
      <c r="D107" s="18"/>
      <c r="E107" s="19">
        <v>0</v>
      </c>
      <c r="F107" s="20"/>
    </row>
    <row r="108" spans="1:7" ht="37.299999999999997" x14ac:dyDescent="0.3">
      <c r="A108" s="26">
        <f t="shared" si="6"/>
        <v>5</v>
      </c>
      <c r="B108" s="16" t="s">
        <v>135</v>
      </c>
      <c r="C108" s="17"/>
      <c r="D108" s="18"/>
      <c r="E108" s="19">
        <v>0</v>
      </c>
      <c r="F108" s="20"/>
    </row>
    <row r="109" spans="1:7" ht="37.299999999999997" x14ac:dyDescent="0.3">
      <c r="A109" s="26">
        <f t="shared" si="6"/>
        <v>6</v>
      </c>
      <c r="B109" s="16" t="s">
        <v>136</v>
      </c>
      <c r="C109" s="17"/>
      <c r="D109" s="18"/>
      <c r="E109" s="19">
        <v>0</v>
      </c>
      <c r="F109" s="20"/>
    </row>
    <row r="110" spans="1:7" ht="37.299999999999997" x14ac:dyDescent="0.3">
      <c r="A110" s="26">
        <f t="shared" si="6"/>
        <v>7</v>
      </c>
      <c r="B110" s="16" t="s">
        <v>137</v>
      </c>
      <c r="C110" s="17"/>
      <c r="D110" s="18"/>
      <c r="E110" s="19">
        <v>0</v>
      </c>
      <c r="F110" s="20"/>
    </row>
    <row r="111" spans="1:7" ht="74.599999999999994" x14ac:dyDescent="0.3">
      <c r="A111" s="26">
        <f t="shared" si="6"/>
        <v>8</v>
      </c>
      <c r="B111" s="16" t="s">
        <v>138</v>
      </c>
      <c r="C111" s="17"/>
      <c r="D111" s="18"/>
      <c r="E111" s="19">
        <v>0</v>
      </c>
      <c r="F111" s="20"/>
    </row>
    <row r="112" spans="1:7" ht="24.9" x14ac:dyDescent="0.3">
      <c r="A112" s="26">
        <f t="shared" si="6"/>
        <v>9</v>
      </c>
      <c r="B112" s="16" t="s">
        <v>139</v>
      </c>
      <c r="C112" s="17"/>
      <c r="D112" s="18"/>
      <c r="E112" s="19">
        <v>0</v>
      </c>
      <c r="F112" s="20"/>
    </row>
    <row r="113" spans="1:6" ht="49.75" x14ac:dyDescent="0.3">
      <c r="A113" s="26">
        <f t="shared" si="6"/>
        <v>10</v>
      </c>
      <c r="B113" s="16" t="s">
        <v>140</v>
      </c>
      <c r="C113" s="17"/>
      <c r="D113" s="18"/>
      <c r="E113" s="19">
        <v>0</v>
      </c>
      <c r="F113" s="20"/>
    </row>
    <row r="114" spans="1:6" ht="37.299999999999997" x14ac:dyDescent="0.3">
      <c r="A114" s="26">
        <f t="shared" si="6"/>
        <v>11</v>
      </c>
      <c r="B114" s="52" t="s">
        <v>141</v>
      </c>
      <c r="C114" s="17"/>
      <c r="D114" s="18"/>
      <c r="E114" s="19">
        <v>0</v>
      </c>
      <c r="F114" s="20"/>
    </row>
    <row r="115" spans="1:6" ht="87" x14ac:dyDescent="0.3">
      <c r="A115" s="26">
        <f t="shared" si="6"/>
        <v>12</v>
      </c>
      <c r="B115" s="16" t="s">
        <v>142</v>
      </c>
      <c r="C115" s="17"/>
      <c r="D115" s="18"/>
      <c r="E115" s="19">
        <v>0</v>
      </c>
      <c r="F115" s="20"/>
    </row>
    <row r="116" spans="1:6" ht="49.75" x14ac:dyDescent="0.3">
      <c r="A116" s="26">
        <f t="shared" si="6"/>
        <v>13</v>
      </c>
      <c r="B116" s="16" t="s">
        <v>143</v>
      </c>
      <c r="C116" s="17"/>
      <c r="D116" s="18"/>
      <c r="E116" s="19">
        <v>0</v>
      </c>
      <c r="F116" s="20"/>
    </row>
    <row r="117" spans="1:6" ht="49.75" x14ac:dyDescent="0.3">
      <c r="A117" s="26">
        <f t="shared" si="6"/>
        <v>14</v>
      </c>
      <c r="B117" s="16" t="s">
        <v>144</v>
      </c>
      <c r="C117" s="17"/>
      <c r="D117" s="18"/>
      <c r="E117" s="19">
        <v>0</v>
      </c>
      <c r="F117" s="20"/>
    </row>
    <row r="118" spans="1:6" ht="57.65" customHeight="1" x14ac:dyDescent="0.3">
      <c r="A118" s="26">
        <f t="shared" si="6"/>
        <v>15</v>
      </c>
      <c r="B118" s="52" t="s">
        <v>145</v>
      </c>
      <c r="C118" s="17"/>
      <c r="D118" s="18"/>
      <c r="E118" s="19">
        <v>0</v>
      </c>
      <c r="F118" s="20"/>
    </row>
    <row r="119" spans="1:6" ht="87" x14ac:dyDescent="0.3">
      <c r="A119" s="26">
        <f t="shared" si="6"/>
        <v>16</v>
      </c>
      <c r="B119" s="16" t="s">
        <v>146</v>
      </c>
      <c r="C119" s="17"/>
      <c r="D119" s="18"/>
      <c r="E119" s="19">
        <v>0</v>
      </c>
      <c r="F119" s="20"/>
    </row>
    <row r="120" spans="1:6" ht="74.599999999999994" x14ac:dyDescent="0.3">
      <c r="A120" s="26">
        <f t="shared" si="6"/>
        <v>17</v>
      </c>
      <c r="B120" s="16" t="s">
        <v>147</v>
      </c>
      <c r="C120" s="17"/>
      <c r="D120" s="18"/>
      <c r="E120" s="19">
        <v>0</v>
      </c>
      <c r="F120" s="20"/>
    </row>
    <row r="121" spans="1:6" ht="37.299999999999997" x14ac:dyDescent="0.3">
      <c r="A121" s="26">
        <f t="shared" si="6"/>
        <v>18</v>
      </c>
      <c r="B121" s="16" t="s">
        <v>148</v>
      </c>
      <c r="C121" s="17"/>
      <c r="D121" s="18"/>
      <c r="E121" s="19">
        <v>0</v>
      </c>
      <c r="F121" s="20"/>
    </row>
    <row r="122" spans="1:6" ht="149.15" x14ac:dyDescent="0.3">
      <c r="A122" s="26">
        <f t="shared" si="6"/>
        <v>19</v>
      </c>
      <c r="B122" s="16" t="s">
        <v>149</v>
      </c>
      <c r="C122" s="17"/>
      <c r="D122" s="18"/>
      <c r="E122" s="19">
        <v>0</v>
      </c>
      <c r="F122" s="20"/>
    </row>
    <row r="123" spans="1:6" ht="87" x14ac:dyDescent="0.3">
      <c r="A123" s="26">
        <f t="shared" si="6"/>
        <v>20</v>
      </c>
      <c r="B123" s="16" t="s">
        <v>150</v>
      </c>
      <c r="C123" s="17"/>
      <c r="D123" s="18"/>
      <c r="E123" s="19">
        <v>0</v>
      </c>
      <c r="F123" s="20"/>
    </row>
    <row r="124" spans="1:6" ht="37.299999999999997" x14ac:dyDescent="0.3">
      <c r="A124" s="26">
        <f t="shared" si="6"/>
        <v>21</v>
      </c>
      <c r="B124" s="16" t="s">
        <v>151</v>
      </c>
      <c r="C124" s="17"/>
      <c r="D124" s="18"/>
      <c r="E124" s="19">
        <v>0</v>
      </c>
      <c r="F124" s="20"/>
    </row>
    <row r="125" spans="1:6" ht="37.299999999999997" x14ac:dyDescent="0.3">
      <c r="A125" s="26">
        <f t="shared" si="6"/>
        <v>22</v>
      </c>
      <c r="B125" s="52" t="s">
        <v>152</v>
      </c>
      <c r="C125" s="17"/>
      <c r="D125" s="18"/>
      <c r="E125" s="19">
        <v>0</v>
      </c>
      <c r="F125" s="20"/>
    </row>
    <row r="126" spans="1:6" ht="37.299999999999997" x14ac:dyDescent="0.3">
      <c r="A126" s="26">
        <f t="shared" si="6"/>
        <v>23</v>
      </c>
      <c r="B126" s="52" t="s">
        <v>153</v>
      </c>
      <c r="C126" s="17"/>
      <c r="D126" s="18"/>
      <c r="E126" s="19">
        <v>0</v>
      </c>
      <c r="F126" s="20"/>
    </row>
    <row r="127" spans="1:6" ht="37.299999999999997" x14ac:dyDescent="0.3">
      <c r="A127" s="26">
        <f t="shared" si="6"/>
        <v>24</v>
      </c>
      <c r="B127" s="52" t="s">
        <v>154</v>
      </c>
      <c r="C127" s="17"/>
      <c r="D127" s="18"/>
      <c r="E127" s="19">
        <v>0</v>
      </c>
      <c r="F127" s="20"/>
    </row>
    <row r="128" spans="1:6" ht="74.599999999999994" x14ac:dyDescent="0.3">
      <c r="A128" s="26">
        <f t="shared" si="6"/>
        <v>25</v>
      </c>
      <c r="B128" s="52" t="s">
        <v>155</v>
      </c>
      <c r="C128" s="17"/>
      <c r="D128" s="18"/>
      <c r="E128" s="19">
        <v>0</v>
      </c>
      <c r="F128" s="20"/>
    </row>
    <row r="129" spans="1:7" ht="37.299999999999997" x14ac:dyDescent="0.3">
      <c r="A129" s="26">
        <f t="shared" si="6"/>
        <v>26</v>
      </c>
      <c r="B129" s="52" t="s">
        <v>156</v>
      </c>
      <c r="C129" s="17"/>
      <c r="D129" s="18"/>
      <c r="E129" s="19">
        <v>0</v>
      </c>
      <c r="F129" s="20"/>
    </row>
    <row r="130" spans="1:7" ht="49.75" x14ac:dyDescent="0.3">
      <c r="A130" s="26">
        <f t="shared" si="6"/>
        <v>27</v>
      </c>
      <c r="B130" s="52" t="s">
        <v>157</v>
      </c>
      <c r="C130" s="17"/>
      <c r="D130" s="18"/>
      <c r="E130" s="19">
        <v>0</v>
      </c>
      <c r="F130" s="20"/>
    </row>
    <row r="131" spans="1:7" ht="49.75" x14ac:dyDescent="0.3">
      <c r="A131" s="26">
        <f t="shared" si="6"/>
        <v>28</v>
      </c>
      <c r="B131" s="16" t="s">
        <v>158</v>
      </c>
      <c r="C131" s="17"/>
      <c r="D131" s="18"/>
      <c r="E131" s="19">
        <v>0</v>
      </c>
      <c r="F131" s="20"/>
    </row>
    <row r="132" spans="1:7" ht="49.75" x14ac:dyDescent="0.3">
      <c r="A132" s="26">
        <f t="shared" si="6"/>
        <v>29</v>
      </c>
      <c r="B132" s="16" t="s">
        <v>159</v>
      </c>
      <c r="C132" s="17"/>
      <c r="D132" s="18"/>
      <c r="E132" s="19">
        <v>0</v>
      </c>
      <c r="F132" s="20"/>
    </row>
    <row r="133" spans="1:7" ht="49.75" x14ac:dyDescent="0.3">
      <c r="A133" s="26">
        <f t="shared" si="6"/>
        <v>30</v>
      </c>
      <c r="B133" s="52" t="s">
        <v>160</v>
      </c>
      <c r="C133" s="17"/>
      <c r="D133" s="18"/>
      <c r="E133" s="19">
        <v>0</v>
      </c>
      <c r="F133" s="20"/>
      <c r="G133" s="46"/>
    </row>
    <row r="134" spans="1:7" ht="37.299999999999997" x14ac:dyDescent="0.3">
      <c r="A134" s="26">
        <f t="shared" si="6"/>
        <v>31</v>
      </c>
      <c r="B134" s="52" t="s">
        <v>161</v>
      </c>
      <c r="C134" s="17"/>
      <c r="D134" s="18"/>
      <c r="E134" s="19">
        <v>0</v>
      </c>
      <c r="F134" s="20"/>
      <c r="G134" s="46"/>
    </row>
    <row r="135" spans="1:7" ht="37.299999999999997" x14ac:dyDescent="0.3">
      <c r="A135" s="26">
        <f t="shared" si="6"/>
        <v>32</v>
      </c>
      <c r="B135" s="52" t="s">
        <v>162</v>
      </c>
      <c r="C135" s="17"/>
      <c r="D135" s="18"/>
      <c r="E135" s="19">
        <v>0</v>
      </c>
      <c r="F135" s="20"/>
      <c r="G135" s="46"/>
    </row>
    <row r="136" spans="1:7" ht="124.3" x14ac:dyDescent="0.3">
      <c r="A136" s="26">
        <f t="shared" si="6"/>
        <v>33</v>
      </c>
      <c r="B136" s="52" t="s">
        <v>448</v>
      </c>
      <c r="C136" s="17"/>
      <c r="D136" s="18"/>
      <c r="E136" s="19">
        <v>0</v>
      </c>
      <c r="F136" s="20"/>
    </row>
    <row r="137" spans="1:7" ht="37.299999999999997" x14ac:dyDescent="0.3">
      <c r="A137" s="26">
        <f t="shared" si="6"/>
        <v>34</v>
      </c>
      <c r="B137" s="16" t="s">
        <v>163</v>
      </c>
      <c r="C137" s="17"/>
      <c r="D137" s="18"/>
      <c r="E137" s="19">
        <v>0</v>
      </c>
      <c r="F137" s="20"/>
    </row>
    <row r="138" spans="1:7" ht="49.75" x14ac:dyDescent="0.3">
      <c r="A138" s="26">
        <f t="shared" si="6"/>
        <v>35</v>
      </c>
      <c r="B138" s="16" t="s">
        <v>164</v>
      </c>
      <c r="C138" s="17"/>
      <c r="D138" s="18"/>
      <c r="E138" s="19">
        <v>0</v>
      </c>
      <c r="F138" s="20"/>
    </row>
    <row r="139" spans="1:7" ht="74.599999999999994" x14ac:dyDescent="0.3">
      <c r="A139" s="26">
        <f t="shared" si="6"/>
        <v>36</v>
      </c>
      <c r="B139" s="16" t="s">
        <v>165</v>
      </c>
      <c r="C139" s="17"/>
      <c r="D139" s="18"/>
      <c r="E139" s="19">
        <v>0</v>
      </c>
      <c r="F139" s="20"/>
    </row>
    <row r="140" spans="1:7" ht="37.299999999999997" x14ac:dyDescent="0.3">
      <c r="A140" s="26">
        <f t="shared" si="6"/>
        <v>37</v>
      </c>
      <c r="B140" s="16" t="s">
        <v>166</v>
      </c>
      <c r="C140" s="17"/>
      <c r="D140" s="18"/>
      <c r="E140" s="19">
        <v>0</v>
      </c>
      <c r="F140" s="20"/>
      <c r="G140" s="46"/>
    </row>
    <row r="141" spans="1:7" ht="37.299999999999997" x14ac:dyDescent="0.3">
      <c r="A141" s="26">
        <f t="shared" si="6"/>
        <v>38</v>
      </c>
      <c r="B141" s="16" t="s">
        <v>167</v>
      </c>
      <c r="C141" s="17"/>
      <c r="D141" s="18"/>
      <c r="E141" s="19">
        <v>0</v>
      </c>
      <c r="F141" s="20"/>
    </row>
    <row r="142" spans="1:7" ht="37.299999999999997" x14ac:dyDescent="0.3">
      <c r="A142" s="26">
        <f t="shared" si="6"/>
        <v>39</v>
      </c>
      <c r="B142" s="16" t="s">
        <v>168</v>
      </c>
      <c r="C142" s="17"/>
      <c r="D142" s="18"/>
      <c r="E142" s="19">
        <v>0</v>
      </c>
      <c r="F142" s="20"/>
    </row>
    <row r="143" spans="1:7" ht="42.65" customHeight="1" x14ac:dyDescent="0.3">
      <c r="A143" s="26">
        <f t="shared" si="6"/>
        <v>40</v>
      </c>
      <c r="B143" s="16" t="s">
        <v>169</v>
      </c>
      <c r="C143" s="17"/>
      <c r="D143" s="18"/>
      <c r="E143" s="19">
        <v>0</v>
      </c>
      <c r="F143" s="20"/>
    </row>
    <row r="144" spans="1:7" ht="87.65" customHeight="1" x14ac:dyDescent="0.3">
      <c r="A144" s="26">
        <f t="shared" si="6"/>
        <v>41</v>
      </c>
      <c r="B144" s="52" t="s">
        <v>170</v>
      </c>
      <c r="C144" s="17"/>
      <c r="D144" s="18"/>
      <c r="E144" s="19">
        <v>0</v>
      </c>
      <c r="F144" s="20"/>
    </row>
    <row r="145" spans="1:7" ht="71.5" customHeight="1" x14ac:dyDescent="0.3">
      <c r="A145" s="26">
        <f t="shared" si="6"/>
        <v>42</v>
      </c>
      <c r="B145" s="52" t="s">
        <v>171</v>
      </c>
      <c r="C145" s="17"/>
      <c r="D145" s="18"/>
      <c r="E145" s="19">
        <v>0</v>
      </c>
      <c r="F145" s="20"/>
    </row>
    <row r="146" spans="1:7" ht="37.299999999999997" x14ac:dyDescent="0.3">
      <c r="A146" s="26">
        <f t="shared" si="6"/>
        <v>43</v>
      </c>
      <c r="B146" s="52" t="s">
        <v>172</v>
      </c>
      <c r="C146" s="17"/>
      <c r="D146" s="18"/>
      <c r="E146" s="19">
        <v>0</v>
      </c>
      <c r="F146" s="20"/>
    </row>
    <row r="147" spans="1:7" ht="37.299999999999997" x14ac:dyDescent="0.3">
      <c r="A147" s="26">
        <f t="shared" si="6"/>
        <v>44</v>
      </c>
      <c r="B147" s="52" t="s">
        <v>173</v>
      </c>
      <c r="C147" s="17"/>
      <c r="D147" s="18"/>
      <c r="E147" s="19">
        <v>0</v>
      </c>
      <c r="F147" s="20"/>
    </row>
    <row r="148" spans="1:7" ht="111.9" x14ac:dyDescent="0.3">
      <c r="A148" s="26">
        <f t="shared" si="6"/>
        <v>45</v>
      </c>
      <c r="B148" s="16" t="s">
        <v>174</v>
      </c>
      <c r="C148" s="17"/>
      <c r="D148" s="18"/>
      <c r="E148" s="19">
        <v>0</v>
      </c>
      <c r="F148" s="20"/>
    </row>
    <row r="149" spans="1:7" ht="49.75" x14ac:dyDescent="0.3">
      <c r="A149" s="26">
        <f t="shared" si="6"/>
        <v>46</v>
      </c>
      <c r="B149" s="16" t="s">
        <v>175</v>
      </c>
      <c r="C149" s="17"/>
      <c r="D149" s="18"/>
      <c r="E149" s="19">
        <v>0</v>
      </c>
      <c r="F149" s="20"/>
    </row>
    <row r="150" spans="1:7" ht="115.2" customHeight="1" x14ac:dyDescent="0.3">
      <c r="A150" s="26">
        <f t="shared" si="6"/>
        <v>47</v>
      </c>
      <c r="B150" s="16" t="s">
        <v>176</v>
      </c>
      <c r="C150" s="17"/>
      <c r="D150" s="18"/>
      <c r="E150" s="19">
        <v>0</v>
      </c>
      <c r="F150" s="20"/>
    </row>
    <row r="151" spans="1:7" ht="62.15" x14ac:dyDescent="0.3">
      <c r="A151" s="26">
        <f t="shared" si="6"/>
        <v>48</v>
      </c>
      <c r="B151" s="16" t="s">
        <v>177</v>
      </c>
      <c r="C151" s="17"/>
      <c r="D151" s="18"/>
      <c r="E151" s="19">
        <v>0</v>
      </c>
      <c r="F151" s="20"/>
    </row>
    <row r="152" spans="1:7" ht="37.299999999999997" x14ac:dyDescent="0.3">
      <c r="A152" s="26">
        <f t="shared" si="6"/>
        <v>49</v>
      </c>
      <c r="B152" s="52" t="s">
        <v>178</v>
      </c>
      <c r="C152" s="17"/>
      <c r="D152" s="18"/>
      <c r="E152" s="19">
        <v>0</v>
      </c>
      <c r="F152" s="20"/>
      <c r="G152" s="46"/>
    </row>
    <row r="153" spans="1:7" ht="49.75" x14ac:dyDescent="0.3">
      <c r="A153" s="26">
        <f t="shared" si="6"/>
        <v>50</v>
      </c>
      <c r="B153" s="16" t="s">
        <v>179</v>
      </c>
      <c r="C153" s="17"/>
      <c r="D153" s="18"/>
      <c r="E153" s="19">
        <v>0</v>
      </c>
      <c r="F153" s="20"/>
    </row>
    <row r="154" spans="1:7" ht="74.599999999999994" x14ac:dyDescent="0.3">
      <c r="A154" s="26">
        <f t="shared" si="6"/>
        <v>51</v>
      </c>
      <c r="B154" s="16" t="s">
        <v>180</v>
      </c>
      <c r="C154" s="17"/>
      <c r="D154" s="18"/>
      <c r="E154" s="19">
        <v>0</v>
      </c>
      <c r="F154" s="20"/>
    </row>
    <row r="155" spans="1:7" ht="37.299999999999997" x14ac:dyDescent="0.3">
      <c r="A155" s="26">
        <f t="shared" si="6"/>
        <v>52</v>
      </c>
      <c r="B155" s="16" t="s">
        <v>181</v>
      </c>
      <c r="C155" s="17"/>
      <c r="D155" s="18"/>
      <c r="E155" s="19">
        <v>0</v>
      </c>
      <c r="F155" s="20"/>
    </row>
    <row r="156" spans="1:7" ht="37.299999999999997" x14ac:dyDescent="0.3">
      <c r="A156" s="26">
        <f t="shared" si="6"/>
        <v>53</v>
      </c>
      <c r="B156" s="52" t="s">
        <v>182</v>
      </c>
      <c r="C156" s="17"/>
      <c r="D156" s="18"/>
      <c r="E156" s="19">
        <v>0</v>
      </c>
      <c r="F156" s="20"/>
    </row>
    <row r="157" spans="1:7" ht="24.9" x14ac:dyDescent="0.3">
      <c r="A157" s="26">
        <f t="shared" si="6"/>
        <v>54</v>
      </c>
      <c r="B157" s="16" t="s">
        <v>183</v>
      </c>
      <c r="C157" s="17"/>
      <c r="D157" s="18"/>
      <c r="E157" s="19">
        <v>0</v>
      </c>
      <c r="F157" s="20"/>
    </row>
    <row r="158" spans="1:7" ht="24.9" x14ac:dyDescent="0.3">
      <c r="A158" s="26">
        <f t="shared" si="6"/>
        <v>55</v>
      </c>
      <c r="B158" s="16" t="s">
        <v>184</v>
      </c>
      <c r="C158" s="17"/>
      <c r="D158" s="18"/>
      <c r="E158" s="19">
        <v>0</v>
      </c>
      <c r="F158" s="20"/>
      <c r="G158" s="46"/>
    </row>
    <row r="159" spans="1:7" ht="37.299999999999997" x14ac:dyDescent="0.3">
      <c r="A159" s="26">
        <f t="shared" si="6"/>
        <v>56</v>
      </c>
      <c r="B159" s="16" t="s">
        <v>185</v>
      </c>
      <c r="C159" s="17"/>
      <c r="D159" s="18"/>
      <c r="E159" s="19">
        <v>0</v>
      </c>
      <c r="F159" s="20"/>
      <c r="G159" s="46"/>
    </row>
    <row r="160" spans="1:7" ht="37.299999999999997" x14ac:dyDescent="0.3">
      <c r="A160" s="26">
        <f t="shared" si="6"/>
        <v>57</v>
      </c>
      <c r="B160" s="16" t="s">
        <v>186</v>
      </c>
      <c r="C160" s="17"/>
      <c r="D160" s="18"/>
      <c r="E160" s="19">
        <v>0</v>
      </c>
      <c r="F160" s="20"/>
      <c r="G160" s="46"/>
    </row>
    <row r="161" spans="1:13" ht="37.299999999999997" x14ac:dyDescent="0.3">
      <c r="A161" s="26">
        <f t="shared" si="6"/>
        <v>58</v>
      </c>
      <c r="B161" s="16" t="s">
        <v>187</v>
      </c>
      <c r="C161" s="17"/>
      <c r="D161" s="18"/>
      <c r="E161" s="19">
        <v>0</v>
      </c>
      <c r="F161" s="20"/>
    </row>
    <row r="162" spans="1:13" ht="24.9" x14ac:dyDescent="0.3">
      <c r="A162" s="26">
        <f t="shared" si="6"/>
        <v>59</v>
      </c>
      <c r="B162" s="16" t="s">
        <v>188</v>
      </c>
      <c r="C162" s="17"/>
      <c r="D162" s="18"/>
      <c r="E162" s="19">
        <v>0</v>
      </c>
      <c r="F162" s="20"/>
    </row>
    <row r="163" spans="1:13" ht="24.9" x14ac:dyDescent="0.3">
      <c r="A163" s="26">
        <f t="shared" si="6"/>
        <v>60</v>
      </c>
      <c r="B163" s="52" t="s">
        <v>189</v>
      </c>
      <c r="C163" s="17"/>
      <c r="D163" s="18"/>
      <c r="E163" s="19">
        <v>0</v>
      </c>
      <c r="F163" s="20"/>
    </row>
    <row r="164" spans="1:13" x14ac:dyDescent="0.3">
      <c r="A164" s="74"/>
      <c r="B164" s="16"/>
      <c r="C164" s="16"/>
      <c r="D164" s="16"/>
      <c r="E164" s="16"/>
      <c r="F164" s="16"/>
      <c r="G164" s="2"/>
      <c r="H164" s="46"/>
      <c r="I164" s="47"/>
      <c r="J164" s="47"/>
      <c r="K164" s="48"/>
      <c r="L164" s="49"/>
      <c r="M164" s="50"/>
    </row>
    <row r="165" spans="1:13" x14ac:dyDescent="0.3">
      <c r="A165" s="10">
        <v>8</v>
      </c>
      <c r="B165" s="11" t="s">
        <v>23</v>
      </c>
      <c r="C165" s="12"/>
      <c r="D165" s="82"/>
      <c r="E165" s="83"/>
      <c r="F165" s="15"/>
    </row>
    <row r="166" spans="1:13" ht="49.75" x14ac:dyDescent="0.3">
      <c r="A166" s="61">
        <v>1</v>
      </c>
      <c r="B166" s="52" t="s">
        <v>108</v>
      </c>
      <c r="C166" s="17"/>
      <c r="D166" s="18"/>
      <c r="E166" s="19">
        <v>0</v>
      </c>
      <c r="F166" s="20"/>
    </row>
    <row r="167" spans="1:13" ht="62.15" x14ac:dyDescent="0.3">
      <c r="A167" s="61">
        <f t="shared" ref="A167:A203" si="7">+A166+1</f>
        <v>2</v>
      </c>
      <c r="B167" s="16" t="s">
        <v>109</v>
      </c>
      <c r="C167" s="17"/>
      <c r="D167" s="18"/>
      <c r="E167" s="19">
        <v>0</v>
      </c>
      <c r="F167" s="20"/>
    </row>
    <row r="168" spans="1:13" ht="70.95" customHeight="1" x14ac:dyDescent="0.3">
      <c r="A168" s="61">
        <f t="shared" si="7"/>
        <v>3</v>
      </c>
      <c r="B168" s="16" t="s">
        <v>110</v>
      </c>
      <c r="C168" s="17"/>
      <c r="D168" s="18"/>
      <c r="E168" s="19">
        <v>0</v>
      </c>
      <c r="F168" s="20"/>
    </row>
    <row r="169" spans="1:13" ht="24.9" x14ac:dyDescent="0.3">
      <c r="A169" s="61">
        <f t="shared" si="7"/>
        <v>4</v>
      </c>
      <c r="B169" s="16" t="s">
        <v>111</v>
      </c>
      <c r="C169" s="17"/>
      <c r="D169" s="18"/>
      <c r="E169" s="19">
        <v>0</v>
      </c>
      <c r="F169" s="20"/>
    </row>
    <row r="170" spans="1:13" ht="37.299999999999997" x14ac:dyDescent="0.3">
      <c r="A170" s="61">
        <f t="shared" si="7"/>
        <v>5</v>
      </c>
      <c r="B170" s="16" t="s">
        <v>22</v>
      </c>
      <c r="C170" s="17"/>
      <c r="D170" s="18"/>
      <c r="E170" s="19">
        <v>0</v>
      </c>
      <c r="F170" s="20"/>
    </row>
    <row r="171" spans="1:13" ht="87" customHeight="1" x14ac:dyDescent="0.3">
      <c r="A171" s="61">
        <f t="shared" si="7"/>
        <v>6</v>
      </c>
      <c r="B171" s="16" t="s">
        <v>112</v>
      </c>
      <c r="C171" s="17"/>
      <c r="D171" s="18"/>
      <c r="E171" s="19">
        <v>0</v>
      </c>
      <c r="F171" s="20"/>
    </row>
    <row r="172" spans="1:13" ht="37.299999999999997" x14ac:dyDescent="0.3">
      <c r="A172" s="61">
        <f t="shared" si="7"/>
        <v>7</v>
      </c>
      <c r="B172" s="16" t="s">
        <v>113</v>
      </c>
      <c r="C172" s="17"/>
      <c r="D172" s="18"/>
      <c r="E172" s="19">
        <v>0</v>
      </c>
      <c r="F172" s="20"/>
    </row>
    <row r="173" spans="1:13" ht="49.75" x14ac:dyDescent="0.3">
      <c r="A173" s="61">
        <f t="shared" si="7"/>
        <v>8</v>
      </c>
      <c r="B173" s="16" t="s">
        <v>114</v>
      </c>
      <c r="C173" s="17"/>
      <c r="D173" s="18"/>
      <c r="E173" s="19">
        <v>0</v>
      </c>
      <c r="F173" s="20"/>
    </row>
    <row r="174" spans="1:13" ht="58.2" customHeight="1" x14ac:dyDescent="0.3">
      <c r="A174" s="61">
        <f t="shared" si="7"/>
        <v>9</v>
      </c>
      <c r="B174" s="16" t="s">
        <v>464</v>
      </c>
      <c r="C174" s="17"/>
      <c r="D174" s="18"/>
      <c r="E174" s="19">
        <v>0</v>
      </c>
      <c r="F174" s="20"/>
    </row>
    <row r="175" spans="1:13" ht="49.75" x14ac:dyDescent="0.3">
      <c r="A175" s="61">
        <f t="shared" si="7"/>
        <v>10</v>
      </c>
      <c r="B175" s="16" t="s">
        <v>115</v>
      </c>
      <c r="C175" s="17"/>
      <c r="D175" s="18"/>
      <c r="E175" s="19">
        <v>0</v>
      </c>
      <c r="F175" s="20"/>
    </row>
    <row r="176" spans="1:13" ht="24.9" x14ac:dyDescent="0.3">
      <c r="A176" s="61">
        <f t="shared" si="7"/>
        <v>11</v>
      </c>
      <c r="B176" s="16" t="s">
        <v>116</v>
      </c>
      <c r="C176" s="17"/>
      <c r="D176" s="18"/>
      <c r="E176" s="19">
        <v>0</v>
      </c>
      <c r="F176" s="20"/>
    </row>
    <row r="177" spans="1:6" ht="49.75" x14ac:dyDescent="0.3">
      <c r="A177" s="61">
        <f t="shared" si="7"/>
        <v>12</v>
      </c>
      <c r="B177" s="16" t="s">
        <v>117</v>
      </c>
      <c r="C177" s="17"/>
      <c r="D177" s="18"/>
      <c r="E177" s="19">
        <v>0</v>
      </c>
      <c r="F177" s="20"/>
    </row>
    <row r="178" spans="1:6" ht="37.299999999999997" x14ac:dyDescent="0.3">
      <c r="A178" s="61">
        <f t="shared" si="7"/>
        <v>13</v>
      </c>
      <c r="B178" s="16" t="s">
        <v>118</v>
      </c>
      <c r="C178" s="17"/>
      <c r="D178" s="18"/>
      <c r="E178" s="19">
        <v>0</v>
      </c>
      <c r="F178" s="20"/>
    </row>
    <row r="179" spans="1:6" ht="168.65" customHeight="1" x14ac:dyDescent="0.3">
      <c r="A179" s="61">
        <f t="shared" si="7"/>
        <v>14</v>
      </c>
      <c r="B179" s="52" t="s">
        <v>119</v>
      </c>
      <c r="C179" s="17"/>
      <c r="D179" s="18"/>
      <c r="E179" s="19">
        <v>0</v>
      </c>
      <c r="F179" s="20"/>
    </row>
    <row r="180" spans="1:6" ht="58.95" customHeight="1" x14ac:dyDescent="0.3">
      <c r="A180" s="61">
        <f t="shared" si="7"/>
        <v>15</v>
      </c>
      <c r="B180" s="52" t="s">
        <v>120</v>
      </c>
      <c r="C180" s="17"/>
      <c r="D180" s="18"/>
      <c r="E180" s="19">
        <v>0</v>
      </c>
      <c r="F180" s="20"/>
    </row>
    <row r="181" spans="1:6" ht="74.599999999999994" x14ac:dyDescent="0.3">
      <c r="A181" s="61">
        <f t="shared" si="7"/>
        <v>16</v>
      </c>
      <c r="B181" s="16" t="s">
        <v>121</v>
      </c>
      <c r="C181" s="17"/>
      <c r="D181" s="18"/>
      <c r="E181" s="19">
        <v>0</v>
      </c>
      <c r="F181" s="20"/>
    </row>
    <row r="182" spans="1:6" ht="186.45" x14ac:dyDescent="0.3">
      <c r="A182" s="61">
        <f t="shared" si="7"/>
        <v>17</v>
      </c>
      <c r="B182" s="16" t="s">
        <v>465</v>
      </c>
      <c r="C182" s="17"/>
      <c r="D182" s="18"/>
      <c r="E182" s="19">
        <v>0</v>
      </c>
      <c r="F182" s="20"/>
    </row>
    <row r="183" spans="1:6" ht="37.299999999999997" x14ac:dyDescent="0.3">
      <c r="A183" s="61">
        <f t="shared" si="7"/>
        <v>18</v>
      </c>
      <c r="B183" s="16" t="s">
        <v>70</v>
      </c>
      <c r="C183" s="17"/>
      <c r="D183" s="18"/>
      <c r="E183" s="19">
        <v>0</v>
      </c>
      <c r="F183" s="20"/>
    </row>
    <row r="184" spans="1:6" ht="62.15" x14ac:dyDescent="0.3">
      <c r="A184" s="61">
        <f t="shared" si="7"/>
        <v>19</v>
      </c>
      <c r="B184" s="16" t="s">
        <v>69</v>
      </c>
      <c r="C184" s="17"/>
      <c r="D184" s="18"/>
      <c r="E184" s="19">
        <v>0</v>
      </c>
      <c r="F184" s="20"/>
    </row>
    <row r="185" spans="1:6" ht="24.9" x14ac:dyDescent="0.3">
      <c r="A185" s="61">
        <f t="shared" si="7"/>
        <v>20</v>
      </c>
      <c r="B185" s="16" t="s">
        <v>122</v>
      </c>
      <c r="C185" s="17"/>
      <c r="D185" s="18"/>
      <c r="E185" s="19">
        <v>0</v>
      </c>
      <c r="F185" s="20"/>
    </row>
    <row r="186" spans="1:6" ht="37.299999999999997" x14ac:dyDescent="0.3">
      <c r="A186" s="61">
        <f t="shared" si="7"/>
        <v>21</v>
      </c>
      <c r="B186" s="16" t="s">
        <v>123</v>
      </c>
      <c r="C186" s="17"/>
      <c r="D186" s="18"/>
      <c r="E186" s="19">
        <v>0</v>
      </c>
      <c r="F186" s="20"/>
    </row>
    <row r="187" spans="1:6" ht="37.299999999999997" x14ac:dyDescent="0.3">
      <c r="A187" s="61">
        <f t="shared" si="7"/>
        <v>22</v>
      </c>
      <c r="B187" s="52" t="s">
        <v>124</v>
      </c>
      <c r="C187" s="17"/>
      <c r="D187" s="18"/>
      <c r="E187" s="19">
        <v>0</v>
      </c>
      <c r="F187" s="20"/>
    </row>
    <row r="188" spans="1:6" ht="186.45" x14ac:dyDescent="0.3">
      <c r="A188" s="61">
        <f t="shared" si="7"/>
        <v>23</v>
      </c>
      <c r="B188" s="52" t="s">
        <v>125</v>
      </c>
      <c r="C188" s="17"/>
      <c r="D188" s="18"/>
      <c r="E188" s="19">
        <v>0</v>
      </c>
      <c r="F188" s="20"/>
    </row>
    <row r="189" spans="1:6" ht="37.299999999999997" x14ac:dyDescent="0.3">
      <c r="A189" s="61">
        <f t="shared" si="7"/>
        <v>24</v>
      </c>
      <c r="B189" s="16" t="s">
        <v>126</v>
      </c>
      <c r="C189" s="17"/>
      <c r="D189" s="18"/>
      <c r="E189" s="19">
        <v>0</v>
      </c>
      <c r="F189" s="20"/>
    </row>
    <row r="190" spans="1:6" ht="24.9" x14ac:dyDescent="0.3">
      <c r="A190" s="61">
        <f t="shared" si="7"/>
        <v>25</v>
      </c>
      <c r="B190" s="16" t="s">
        <v>127</v>
      </c>
      <c r="C190" s="17"/>
      <c r="D190" s="18"/>
      <c r="E190" s="19">
        <v>0</v>
      </c>
      <c r="F190" s="20"/>
    </row>
    <row r="191" spans="1:6" ht="136.75" x14ac:dyDescent="0.3">
      <c r="A191" s="61">
        <f t="shared" si="7"/>
        <v>26</v>
      </c>
      <c r="B191" s="16" t="s">
        <v>71</v>
      </c>
      <c r="C191" s="17"/>
      <c r="D191" s="19">
        <v>0</v>
      </c>
      <c r="E191" s="27"/>
      <c r="F191" s="20"/>
    </row>
    <row r="192" spans="1:6" ht="62.15" x14ac:dyDescent="0.3">
      <c r="A192" s="61">
        <f t="shared" si="7"/>
        <v>27</v>
      </c>
      <c r="B192" s="16" t="s">
        <v>72</v>
      </c>
      <c r="C192" s="17"/>
      <c r="D192" s="18"/>
      <c r="E192" s="19">
        <v>0</v>
      </c>
      <c r="F192" s="20"/>
    </row>
    <row r="193" spans="1:13" ht="37.299999999999997" x14ac:dyDescent="0.3">
      <c r="A193" s="61">
        <f t="shared" si="7"/>
        <v>28</v>
      </c>
      <c r="B193" s="16" t="s">
        <v>73</v>
      </c>
      <c r="C193" s="17"/>
      <c r="D193" s="18"/>
      <c r="E193" s="19">
        <v>0</v>
      </c>
      <c r="F193" s="20"/>
    </row>
    <row r="194" spans="1:13" ht="62.15" x14ac:dyDescent="0.3">
      <c r="A194" s="61">
        <f t="shared" si="7"/>
        <v>29</v>
      </c>
      <c r="B194" s="52" t="s">
        <v>74</v>
      </c>
      <c r="C194" s="17"/>
      <c r="D194" s="18"/>
      <c r="E194" s="19">
        <v>0</v>
      </c>
      <c r="F194" s="20"/>
    </row>
    <row r="195" spans="1:13" ht="37.299999999999997" x14ac:dyDescent="0.3">
      <c r="A195" s="61">
        <f t="shared" si="7"/>
        <v>30</v>
      </c>
      <c r="B195" s="52" t="s">
        <v>75</v>
      </c>
      <c r="C195" s="17"/>
      <c r="D195" s="18"/>
      <c r="E195" s="19">
        <v>0</v>
      </c>
      <c r="F195" s="20"/>
    </row>
    <row r="196" spans="1:13" ht="111.9" x14ac:dyDescent="0.3">
      <c r="A196" s="61">
        <f t="shared" si="7"/>
        <v>31</v>
      </c>
      <c r="B196" s="52" t="s">
        <v>76</v>
      </c>
      <c r="C196" s="17"/>
      <c r="D196" s="18"/>
      <c r="E196" s="19">
        <v>0</v>
      </c>
      <c r="F196" s="20"/>
    </row>
    <row r="197" spans="1:13" ht="62.15" x14ac:dyDescent="0.3">
      <c r="A197" s="61">
        <f t="shared" si="7"/>
        <v>32</v>
      </c>
      <c r="B197" s="16" t="s">
        <v>277</v>
      </c>
      <c r="C197" s="17"/>
      <c r="D197" s="18"/>
      <c r="E197" s="19">
        <v>0</v>
      </c>
      <c r="F197" s="20"/>
    </row>
    <row r="198" spans="1:13" ht="161.6" x14ac:dyDescent="0.3">
      <c r="A198" s="61">
        <f t="shared" si="7"/>
        <v>33</v>
      </c>
      <c r="B198" s="16" t="s">
        <v>278</v>
      </c>
      <c r="C198" s="17"/>
      <c r="D198" s="18"/>
      <c r="E198" s="19">
        <v>0</v>
      </c>
      <c r="F198" s="20"/>
    </row>
    <row r="199" spans="1:13" ht="99.45" x14ac:dyDescent="0.3">
      <c r="A199" s="61">
        <f t="shared" si="7"/>
        <v>34</v>
      </c>
      <c r="B199" s="16" t="s">
        <v>279</v>
      </c>
      <c r="C199" s="17"/>
      <c r="D199" s="18"/>
      <c r="E199" s="19">
        <v>0</v>
      </c>
      <c r="F199" s="20"/>
    </row>
    <row r="200" spans="1:13" ht="49.75" x14ac:dyDescent="0.3">
      <c r="A200" s="61">
        <f t="shared" si="7"/>
        <v>35</v>
      </c>
      <c r="B200" s="16" t="s">
        <v>77</v>
      </c>
      <c r="C200" s="17"/>
      <c r="D200" s="18"/>
      <c r="E200" s="19">
        <v>0</v>
      </c>
      <c r="F200" s="20"/>
    </row>
    <row r="201" spans="1:13" ht="24.9" x14ac:dyDescent="0.3">
      <c r="A201" s="61">
        <f t="shared" si="7"/>
        <v>36</v>
      </c>
      <c r="B201" s="52" t="s">
        <v>128</v>
      </c>
      <c r="C201" s="17"/>
      <c r="D201" s="18"/>
      <c r="E201" s="19">
        <v>0</v>
      </c>
      <c r="F201" s="20"/>
    </row>
    <row r="202" spans="1:13" ht="24.9" x14ac:dyDescent="0.3">
      <c r="A202" s="61">
        <f t="shared" si="7"/>
        <v>37</v>
      </c>
      <c r="B202" s="52" t="s">
        <v>129</v>
      </c>
      <c r="C202" s="17"/>
      <c r="D202" s="18"/>
      <c r="E202" s="19">
        <v>0</v>
      </c>
      <c r="F202" s="20"/>
    </row>
    <row r="203" spans="1:13" ht="24.9" x14ac:dyDescent="0.3">
      <c r="A203" s="61">
        <f t="shared" si="7"/>
        <v>38</v>
      </c>
      <c r="B203" s="52" t="s">
        <v>130</v>
      </c>
      <c r="C203" s="17"/>
      <c r="D203" s="18"/>
      <c r="E203" s="19">
        <v>0</v>
      </c>
      <c r="F203" s="20"/>
    </row>
    <row r="204" spans="1:13" x14ac:dyDescent="0.3">
      <c r="A204" s="74"/>
      <c r="B204" s="16"/>
      <c r="C204" s="16"/>
      <c r="D204" s="16"/>
      <c r="E204" s="16"/>
      <c r="F204" s="16"/>
      <c r="G204" s="2"/>
      <c r="H204" s="46"/>
      <c r="I204" s="47"/>
      <c r="J204" s="47"/>
      <c r="K204" s="48"/>
      <c r="L204" s="49"/>
      <c r="M204" s="50"/>
    </row>
    <row r="205" spans="1:13" ht="13.5" customHeight="1" x14ac:dyDescent="0.3">
      <c r="A205" s="10">
        <v>9</v>
      </c>
      <c r="B205" s="11" t="s">
        <v>21</v>
      </c>
      <c r="C205" s="12"/>
      <c r="D205" s="82"/>
      <c r="E205" s="83"/>
      <c r="F205" s="15"/>
    </row>
    <row r="206" spans="1:13" ht="37.299999999999997" x14ac:dyDescent="0.3">
      <c r="A206" s="58">
        <v>1</v>
      </c>
      <c r="B206" s="16" t="s">
        <v>78</v>
      </c>
      <c r="C206" s="17"/>
      <c r="D206" s="18"/>
      <c r="E206" s="19">
        <v>0</v>
      </c>
      <c r="F206" s="20"/>
    </row>
    <row r="207" spans="1:13" ht="24.9" x14ac:dyDescent="0.3">
      <c r="A207" s="58">
        <f>+A206+1</f>
        <v>2</v>
      </c>
      <c r="B207" s="16" t="s">
        <v>471</v>
      </c>
      <c r="C207" s="17"/>
      <c r="D207" s="19">
        <v>0</v>
      </c>
      <c r="E207" s="27"/>
      <c r="F207" s="20"/>
    </row>
    <row r="208" spans="1:13" ht="24.9" x14ac:dyDescent="0.3">
      <c r="A208" s="58">
        <f t="shared" ref="A208:A209" si="8">+A207+1</f>
        <v>3</v>
      </c>
      <c r="B208" s="16" t="s">
        <v>90</v>
      </c>
      <c r="C208" s="17"/>
      <c r="D208" s="18"/>
      <c r="E208" s="19">
        <v>0</v>
      </c>
      <c r="F208" s="20"/>
    </row>
    <row r="209" spans="1:6" ht="37.299999999999997" x14ac:dyDescent="0.3">
      <c r="A209" s="58">
        <f t="shared" si="8"/>
        <v>4</v>
      </c>
      <c r="B209" s="16" t="s">
        <v>79</v>
      </c>
      <c r="C209" s="17"/>
      <c r="D209" s="18"/>
      <c r="E209" s="19">
        <v>0</v>
      </c>
      <c r="F209" s="20"/>
    </row>
    <row r="210" spans="1:6" ht="74.599999999999994" x14ac:dyDescent="0.3">
      <c r="A210" s="58">
        <f t="shared" ref="A210:A227" si="9">+A209+1</f>
        <v>5</v>
      </c>
      <c r="B210" s="16" t="s">
        <v>80</v>
      </c>
      <c r="C210" s="17"/>
      <c r="D210" s="18"/>
      <c r="E210" s="19">
        <v>0</v>
      </c>
      <c r="F210" s="20"/>
    </row>
    <row r="211" spans="1:6" ht="24.9" x14ac:dyDescent="0.3">
      <c r="A211" s="58">
        <f t="shared" si="9"/>
        <v>6</v>
      </c>
      <c r="B211" s="16" t="s">
        <v>81</v>
      </c>
      <c r="C211" s="17"/>
      <c r="D211" s="18"/>
      <c r="E211" s="19">
        <v>0</v>
      </c>
      <c r="F211" s="20"/>
    </row>
    <row r="212" spans="1:6" ht="37.299999999999997" x14ac:dyDescent="0.3">
      <c r="A212" s="58">
        <f t="shared" si="9"/>
        <v>7</v>
      </c>
      <c r="B212" s="16" t="s">
        <v>82</v>
      </c>
      <c r="C212" s="17"/>
      <c r="D212" s="18"/>
      <c r="E212" s="19">
        <v>0</v>
      </c>
      <c r="F212" s="20"/>
    </row>
    <row r="213" spans="1:6" ht="37.299999999999997" x14ac:dyDescent="0.3">
      <c r="A213" s="58">
        <f t="shared" si="9"/>
        <v>8</v>
      </c>
      <c r="B213" s="16" t="s">
        <v>83</v>
      </c>
      <c r="C213" s="17"/>
      <c r="D213" s="18"/>
      <c r="E213" s="19">
        <v>0</v>
      </c>
      <c r="F213" s="20"/>
    </row>
    <row r="214" spans="1:6" ht="49.75" x14ac:dyDescent="0.3">
      <c r="A214" s="58">
        <f t="shared" si="9"/>
        <v>9</v>
      </c>
      <c r="B214" s="52" t="s">
        <v>107</v>
      </c>
      <c r="C214" s="17"/>
      <c r="D214" s="18"/>
      <c r="E214" s="19">
        <v>0</v>
      </c>
      <c r="F214" s="20"/>
    </row>
    <row r="215" spans="1:6" ht="111.9" x14ac:dyDescent="0.3">
      <c r="A215" s="58">
        <f t="shared" si="9"/>
        <v>10</v>
      </c>
      <c r="B215" s="16" t="s">
        <v>92</v>
      </c>
      <c r="C215" s="17"/>
      <c r="D215" s="18"/>
      <c r="E215" s="19">
        <v>0</v>
      </c>
      <c r="F215" s="20"/>
    </row>
    <row r="216" spans="1:6" ht="149.15" x14ac:dyDescent="0.3">
      <c r="A216" s="58">
        <f t="shared" si="9"/>
        <v>11</v>
      </c>
      <c r="B216" s="16" t="s">
        <v>91</v>
      </c>
      <c r="C216" s="17"/>
      <c r="D216" s="18"/>
      <c r="E216" s="19">
        <v>0</v>
      </c>
      <c r="F216" s="20"/>
    </row>
    <row r="217" spans="1:6" ht="74.599999999999994" x14ac:dyDescent="0.3">
      <c r="A217" s="58">
        <f t="shared" si="9"/>
        <v>12</v>
      </c>
      <c r="B217" s="16" t="s">
        <v>449</v>
      </c>
      <c r="C217" s="17"/>
      <c r="D217" s="19">
        <v>0</v>
      </c>
      <c r="E217" s="27"/>
      <c r="F217" s="20"/>
    </row>
    <row r="218" spans="1:6" ht="87" x14ac:dyDescent="0.3">
      <c r="A218" s="58">
        <f t="shared" si="9"/>
        <v>13</v>
      </c>
      <c r="B218" s="16" t="s">
        <v>93</v>
      </c>
      <c r="C218" s="17"/>
      <c r="D218" s="18"/>
      <c r="E218" s="19">
        <v>0</v>
      </c>
      <c r="F218" s="20"/>
    </row>
    <row r="219" spans="1:6" ht="37.299999999999997" x14ac:dyDescent="0.3">
      <c r="A219" s="58">
        <f t="shared" si="9"/>
        <v>14</v>
      </c>
      <c r="B219" s="16" t="s">
        <v>84</v>
      </c>
      <c r="C219" s="17"/>
      <c r="D219" s="18"/>
      <c r="E219" s="19">
        <v>0</v>
      </c>
      <c r="F219" s="20"/>
    </row>
    <row r="220" spans="1:6" ht="49.75" x14ac:dyDescent="0.3">
      <c r="A220" s="58">
        <f t="shared" si="9"/>
        <v>15</v>
      </c>
      <c r="B220" s="16" t="s">
        <v>85</v>
      </c>
      <c r="C220" s="17"/>
      <c r="D220" s="18"/>
      <c r="E220" s="19">
        <v>0</v>
      </c>
      <c r="F220" s="20"/>
    </row>
    <row r="221" spans="1:6" ht="62.15" x14ac:dyDescent="0.3">
      <c r="A221" s="58">
        <f t="shared" si="9"/>
        <v>16</v>
      </c>
      <c r="B221" s="16" t="s">
        <v>86</v>
      </c>
      <c r="C221" s="17"/>
      <c r="D221" s="18"/>
      <c r="E221" s="19">
        <v>0</v>
      </c>
      <c r="F221" s="20"/>
    </row>
    <row r="222" spans="1:6" ht="87" x14ac:dyDescent="0.3">
      <c r="A222" s="58">
        <f t="shared" si="9"/>
        <v>17</v>
      </c>
      <c r="B222" s="16" t="s">
        <v>450</v>
      </c>
      <c r="C222" s="17"/>
      <c r="D222" s="18"/>
      <c r="E222" s="19">
        <v>0</v>
      </c>
      <c r="F222" s="20"/>
    </row>
    <row r="223" spans="1:6" ht="157.5" customHeight="1" x14ac:dyDescent="0.3">
      <c r="A223" s="58">
        <f t="shared" si="9"/>
        <v>18</v>
      </c>
      <c r="B223" s="16" t="s">
        <v>87</v>
      </c>
      <c r="C223" s="17"/>
      <c r="D223" s="18"/>
      <c r="E223" s="19">
        <v>0</v>
      </c>
      <c r="F223" s="20"/>
    </row>
    <row r="224" spans="1:6" ht="74.599999999999994" x14ac:dyDescent="0.3">
      <c r="A224" s="58">
        <f t="shared" si="9"/>
        <v>19</v>
      </c>
      <c r="B224" s="16" t="s">
        <v>53</v>
      </c>
      <c r="C224" s="17"/>
      <c r="D224" s="18"/>
      <c r="E224" s="19">
        <v>0</v>
      </c>
      <c r="F224" s="20"/>
    </row>
    <row r="225" spans="1:13" ht="37.299999999999997" x14ac:dyDescent="0.3">
      <c r="A225" s="58">
        <f t="shared" si="9"/>
        <v>20</v>
      </c>
      <c r="B225" s="16" t="s">
        <v>88</v>
      </c>
      <c r="C225" s="17"/>
      <c r="D225" s="18"/>
      <c r="E225" s="19">
        <v>0</v>
      </c>
      <c r="F225" s="20"/>
    </row>
    <row r="226" spans="1:13" ht="62.15" x14ac:dyDescent="0.3">
      <c r="A226" s="58">
        <f t="shared" si="9"/>
        <v>21</v>
      </c>
      <c r="B226" s="16" t="s">
        <v>94</v>
      </c>
      <c r="C226" s="17"/>
      <c r="D226" s="18"/>
      <c r="E226" s="19">
        <v>0</v>
      </c>
      <c r="F226" s="20"/>
    </row>
    <row r="227" spans="1:13" ht="74.599999999999994" x14ac:dyDescent="0.3">
      <c r="A227" s="58">
        <f t="shared" si="9"/>
        <v>22</v>
      </c>
      <c r="B227" s="16" t="s">
        <v>89</v>
      </c>
      <c r="C227" s="17"/>
      <c r="D227" s="18"/>
      <c r="E227" s="19">
        <v>0</v>
      </c>
      <c r="F227" s="20"/>
    </row>
    <row r="228" spans="1:13" ht="24.9" x14ac:dyDescent="0.3">
      <c r="A228" s="75"/>
      <c r="B228" s="21" t="s">
        <v>276</v>
      </c>
      <c r="C228" s="89"/>
      <c r="D228" s="90"/>
      <c r="E228" s="91"/>
      <c r="F228" s="20"/>
    </row>
    <row r="229" spans="1:13" ht="62.15" x14ac:dyDescent="0.3">
      <c r="A229" s="58">
        <f>+A227+1</f>
        <v>23</v>
      </c>
      <c r="B229" s="16" t="s">
        <v>280</v>
      </c>
      <c r="C229" s="17"/>
      <c r="D229" s="19">
        <v>0</v>
      </c>
      <c r="E229" s="27"/>
      <c r="F229" s="20"/>
    </row>
    <row r="230" spans="1:13" ht="186.45" x14ac:dyDescent="0.3">
      <c r="A230" s="58">
        <f>+A229+1</f>
        <v>24</v>
      </c>
      <c r="B230" s="16" t="s">
        <v>468</v>
      </c>
      <c r="C230" s="17"/>
      <c r="D230" s="19">
        <v>0</v>
      </c>
      <c r="E230" s="27"/>
      <c r="F230" s="20"/>
    </row>
    <row r="231" spans="1:13" ht="24.9" x14ac:dyDescent="0.3">
      <c r="A231" s="75"/>
      <c r="B231" s="21" t="s">
        <v>276</v>
      </c>
      <c r="C231" s="89"/>
      <c r="D231" s="90"/>
      <c r="E231" s="91"/>
      <c r="F231" s="20"/>
    </row>
    <row r="232" spans="1:13" ht="24.9" x14ac:dyDescent="0.3">
      <c r="A232" s="75"/>
      <c r="B232" s="21" t="s">
        <v>469</v>
      </c>
      <c r="C232" s="89"/>
      <c r="D232" s="90"/>
      <c r="E232" s="91"/>
      <c r="F232" s="20"/>
    </row>
    <row r="233" spans="1:13" x14ac:dyDescent="0.3">
      <c r="A233" s="74"/>
      <c r="B233" s="16"/>
      <c r="C233" s="16"/>
      <c r="D233" s="16"/>
      <c r="E233" s="16"/>
      <c r="F233" s="16"/>
      <c r="G233" s="2"/>
      <c r="H233" s="46"/>
      <c r="I233" s="47"/>
      <c r="J233" s="47"/>
      <c r="K233" s="48"/>
      <c r="L233" s="49"/>
      <c r="M233" s="50"/>
    </row>
    <row r="234" spans="1:13" x14ac:dyDescent="0.3">
      <c r="A234" s="10">
        <v>10</v>
      </c>
      <c r="B234" s="11" t="s">
        <v>11</v>
      </c>
      <c r="C234" s="12"/>
      <c r="D234" s="13"/>
      <c r="E234" s="14"/>
      <c r="F234" s="15"/>
    </row>
    <row r="235" spans="1:13" ht="37.299999999999997" x14ac:dyDescent="0.3">
      <c r="A235" s="75">
        <v>1</v>
      </c>
      <c r="B235" s="16" t="s">
        <v>100</v>
      </c>
      <c r="C235" s="17"/>
      <c r="D235" s="18"/>
      <c r="E235" s="19">
        <v>0</v>
      </c>
      <c r="F235" s="20"/>
    </row>
    <row r="236" spans="1:13" ht="24.9" x14ac:dyDescent="0.3">
      <c r="A236" s="75">
        <f t="shared" ref="A236:A247" si="10">+A235+1</f>
        <v>2</v>
      </c>
      <c r="B236" s="16" t="s">
        <v>101</v>
      </c>
      <c r="C236" s="17"/>
      <c r="D236" s="18"/>
      <c r="E236" s="19"/>
      <c r="F236" s="20"/>
    </row>
    <row r="237" spans="1:13" ht="49.75" x14ac:dyDescent="0.3">
      <c r="A237" s="75">
        <f t="shared" si="10"/>
        <v>3</v>
      </c>
      <c r="B237" s="16" t="s">
        <v>99</v>
      </c>
      <c r="C237" s="17"/>
      <c r="D237" s="18"/>
      <c r="E237" s="19">
        <v>0</v>
      </c>
      <c r="F237" s="20"/>
    </row>
    <row r="238" spans="1:13" ht="24.9" x14ac:dyDescent="0.3">
      <c r="A238" s="75">
        <f t="shared" si="10"/>
        <v>4</v>
      </c>
      <c r="B238" s="85" t="s">
        <v>102</v>
      </c>
      <c r="C238" s="17"/>
      <c r="D238" s="18"/>
      <c r="E238" s="19">
        <v>0</v>
      </c>
      <c r="F238" s="20"/>
    </row>
    <row r="239" spans="1:13" ht="24.9" x14ac:dyDescent="0.3">
      <c r="A239" s="75">
        <f t="shared" si="10"/>
        <v>5</v>
      </c>
      <c r="B239" s="16" t="s">
        <v>103</v>
      </c>
      <c r="C239" s="17"/>
      <c r="D239" s="18"/>
      <c r="E239" s="19">
        <v>0</v>
      </c>
      <c r="F239" s="20"/>
    </row>
    <row r="240" spans="1:13" ht="37.299999999999997" x14ac:dyDescent="0.3">
      <c r="A240" s="75">
        <f t="shared" si="10"/>
        <v>6</v>
      </c>
      <c r="B240" s="16" t="s">
        <v>104</v>
      </c>
      <c r="C240" s="17"/>
      <c r="D240" s="18"/>
      <c r="E240" s="19">
        <v>0</v>
      </c>
      <c r="F240" s="20"/>
    </row>
    <row r="241" spans="1:13" ht="24.9" x14ac:dyDescent="0.3">
      <c r="A241" s="75">
        <f t="shared" si="10"/>
        <v>7</v>
      </c>
      <c r="B241" s="16" t="s">
        <v>105</v>
      </c>
      <c r="C241" s="17"/>
      <c r="D241" s="18"/>
      <c r="E241" s="19">
        <v>0</v>
      </c>
      <c r="F241" s="20"/>
    </row>
    <row r="242" spans="1:13" ht="24.9" x14ac:dyDescent="0.3">
      <c r="A242" s="75">
        <f t="shared" si="10"/>
        <v>8</v>
      </c>
      <c r="B242" s="16" t="s">
        <v>106</v>
      </c>
      <c r="C242" s="17"/>
      <c r="D242" s="19">
        <v>0</v>
      </c>
      <c r="E242" s="27"/>
      <c r="F242" s="20"/>
    </row>
    <row r="243" spans="1:13" ht="37.299999999999997" x14ac:dyDescent="0.3">
      <c r="A243" s="75">
        <f t="shared" si="10"/>
        <v>9</v>
      </c>
      <c r="B243" s="16" t="s">
        <v>98</v>
      </c>
      <c r="C243" s="17"/>
      <c r="D243" s="18"/>
      <c r="E243" s="19">
        <v>0</v>
      </c>
      <c r="F243" s="20"/>
    </row>
    <row r="244" spans="1:13" ht="37.299999999999997" x14ac:dyDescent="0.3">
      <c r="A244" s="75">
        <f t="shared" si="10"/>
        <v>10</v>
      </c>
      <c r="B244" s="16" t="s">
        <v>95</v>
      </c>
      <c r="C244" s="17"/>
      <c r="D244" s="18"/>
      <c r="E244" s="19">
        <v>0</v>
      </c>
      <c r="F244" s="20"/>
    </row>
    <row r="245" spans="1:13" ht="49.75" x14ac:dyDescent="0.3">
      <c r="A245" s="75">
        <f t="shared" si="10"/>
        <v>11</v>
      </c>
      <c r="B245" s="16" t="s">
        <v>97</v>
      </c>
      <c r="C245" s="17"/>
      <c r="D245" s="18"/>
      <c r="E245" s="19">
        <v>0</v>
      </c>
      <c r="F245" s="20"/>
    </row>
    <row r="246" spans="1:13" ht="49.75" x14ac:dyDescent="0.3">
      <c r="A246" s="75">
        <f t="shared" si="10"/>
        <v>12</v>
      </c>
      <c r="B246" s="16" t="s">
        <v>96</v>
      </c>
      <c r="C246" s="17"/>
      <c r="D246" s="18"/>
      <c r="E246" s="19">
        <v>0</v>
      </c>
      <c r="F246" s="20"/>
    </row>
    <row r="247" spans="1:13" ht="37.299999999999997" x14ac:dyDescent="0.3">
      <c r="A247" s="75">
        <f t="shared" si="10"/>
        <v>13</v>
      </c>
      <c r="B247" s="16" t="s">
        <v>274</v>
      </c>
      <c r="C247" s="17"/>
      <c r="D247" s="18"/>
      <c r="E247" s="19">
        <v>0</v>
      </c>
      <c r="F247" s="20"/>
    </row>
    <row r="248" spans="1:13" x14ac:dyDescent="0.3">
      <c r="A248" s="74"/>
      <c r="B248" s="16"/>
      <c r="C248" s="16"/>
      <c r="D248" s="16"/>
      <c r="E248" s="16"/>
      <c r="F248" s="16"/>
      <c r="G248" s="2"/>
      <c r="H248" s="46"/>
      <c r="I248" s="47"/>
      <c r="J248" s="47"/>
      <c r="K248" s="48"/>
      <c r="L248" s="49"/>
      <c r="M248" s="50"/>
    </row>
    <row r="249" spans="1:13" x14ac:dyDescent="0.3">
      <c r="A249" s="10"/>
      <c r="B249" s="80" t="s">
        <v>13</v>
      </c>
      <c r="C249" s="12"/>
      <c r="D249" s="82"/>
      <c r="E249" s="83">
        <f>SUM(E6:E248)</f>
        <v>0</v>
      </c>
      <c r="F249" s="15"/>
      <c r="G249" s="2"/>
      <c r="H249" s="46"/>
      <c r="I249" s="47"/>
      <c r="J249" s="47"/>
      <c r="K249" s="48"/>
      <c r="L249" s="49"/>
      <c r="M249" s="50"/>
    </row>
    <row r="250" spans="1:13" x14ac:dyDescent="0.3">
      <c r="A250" s="31"/>
      <c r="B250" s="16" t="s">
        <v>451</v>
      </c>
      <c r="C250" s="35">
        <v>0.19</v>
      </c>
      <c r="D250" s="33"/>
      <c r="E250" s="34">
        <f>+E249*C250</f>
        <v>0</v>
      </c>
      <c r="F250" s="8"/>
      <c r="G250" s="2"/>
      <c r="H250" s="46"/>
      <c r="I250" s="47"/>
      <c r="J250" s="47"/>
      <c r="K250" s="48"/>
      <c r="L250" s="49"/>
      <c r="M250" s="50"/>
    </row>
    <row r="251" spans="1:13" x14ac:dyDescent="0.3">
      <c r="A251" s="51"/>
      <c r="B251" s="37" t="s">
        <v>446</v>
      </c>
      <c r="C251" s="38"/>
      <c r="D251" s="39"/>
      <c r="E251" s="40">
        <f>SUM(E249:E250)</f>
        <v>0</v>
      </c>
      <c r="F251" s="41"/>
    </row>
    <row r="252" spans="1:13" x14ac:dyDescent="0.3">
      <c r="A252" s="31"/>
      <c r="B252" s="16"/>
      <c r="C252" s="16"/>
      <c r="D252" s="42"/>
      <c r="E252" s="34"/>
      <c r="F252" s="8"/>
    </row>
    <row r="253" spans="1:13" x14ac:dyDescent="0.3">
      <c r="A253" s="31"/>
      <c r="B253" s="16" t="s">
        <v>14</v>
      </c>
      <c r="C253" s="16"/>
      <c r="D253" s="43">
        <v>3</v>
      </c>
      <c r="E253" s="42" t="s">
        <v>15</v>
      </c>
      <c r="F253" s="34"/>
    </row>
    <row r="254" spans="1:13" x14ac:dyDescent="0.3">
      <c r="A254" s="31"/>
      <c r="B254" s="16"/>
      <c r="C254" s="16"/>
      <c r="D254" s="32"/>
      <c r="E254" s="44"/>
      <c r="F254" s="34"/>
    </row>
    <row r="255" spans="1:13" x14ac:dyDescent="0.3">
      <c r="A255" s="31"/>
      <c r="B255" s="16" t="s">
        <v>16</v>
      </c>
      <c r="C255" s="4" t="s">
        <v>20</v>
      </c>
      <c r="D255" s="43"/>
      <c r="E255" s="45" t="s">
        <v>17</v>
      </c>
      <c r="F255" s="34"/>
    </row>
    <row r="256" spans="1:13" x14ac:dyDescent="0.3">
      <c r="A256" s="31"/>
      <c r="B256" s="16"/>
      <c r="C256" s="4" t="s">
        <v>19</v>
      </c>
      <c r="D256" s="43"/>
      <c r="E256" s="45" t="s">
        <v>18</v>
      </c>
      <c r="F256" s="34"/>
    </row>
  </sheetData>
  <sheetProtection algorithmName="SHA-512" hashValue="2ZB/cf1qFO0meTrraGXUAZq0I3IriuL/V0QR9IsVjTrF6Vt6LG5gefnfBLg1oZOp4W9U8kBhQWjX3CaRFQ1aZw==" saltValue="/LidfguTaDxNhvLfj6TPhg==" spinCount="100000" sheet="1" objects="1" scenarios="1" formatCells="0" formatColumns="0" formatRows="0" selectLockedCells="1"/>
  <mergeCells count="21">
    <mergeCell ref="A44:A46"/>
    <mergeCell ref="C45:E45"/>
    <mergeCell ref="C46:E46"/>
    <mergeCell ref="C231:E231"/>
    <mergeCell ref="C232:E232"/>
    <mergeCell ref="C228:E228"/>
    <mergeCell ref="A1:F1"/>
    <mergeCell ref="A2:F2"/>
    <mergeCell ref="A6:A9"/>
    <mergeCell ref="C7:E7"/>
    <mergeCell ref="C8:E8"/>
    <mergeCell ref="C9:E9"/>
    <mergeCell ref="A71:A72"/>
    <mergeCell ref="C72:E72"/>
    <mergeCell ref="A73:A74"/>
    <mergeCell ref="C74:E74"/>
    <mergeCell ref="A23:A24"/>
    <mergeCell ref="C24:E24"/>
    <mergeCell ref="A33:A35"/>
    <mergeCell ref="C34:E34"/>
    <mergeCell ref="C35:E35"/>
  </mergeCells>
  <conditionalFormatting sqref="A23">
    <cfRule type="expression" dxfId="74" priority="236">
      <formula>NOT(CELL("Schutz",A23))</formula>
    </cfRule>
  </conditionalFormatting>
  <conditionalFormatting sqref="A71">
    <cfRule type="expression" dxfId="73" priority="227">
      <formula>NOT(CELL("Schutz",A71))</formula>
    </cfRule>
  </conditionalFormatting>
  <conditionalFormatting sqref="A73">
    <cfRule type="expression" dxfId="72" priority="226">
      <formula>NOT(CELL("Schutz",A73))</formula>
    </cfRule>
  </conditionalFormatting>
  <conditionalFormatting sqref="A164">
    <cfRule type="expression" dxfId="71" priority="4">
      <formula>NOT(CELL("Schutz",A164))</formula>
    </cfRule>
  </conditionalFormatting>
  <conditionalFormatting sqref="A168:A204">
    <cfRule type="expression" dxfId="70" priority="5">
      <formula>NOT(CELL("Schutz",A168))</formula>
    </cfRule>
  </conditionalFormatting>
  <conditionalFormatting sqref="A233">
    <cfRule type="expression" dxfId="69" priority="6">
      <formula>NOT(CELL("Schutz",A233))</formula>
    </cfRule>
  </conditionalFormatting>
  <conditionalFormatting sqref="A1:F6 A10:C20 A21:F22 A25:F33 B34:B36 A37:B37 A38:XFD38 A39:F44 A48:F70 A94:F103 A104:C163 B164:F164 A165:F165 A166:B167 B168:B191 B194:B197 B198:F204 B233:F233 A234:XFD234 A235:B235 B236:B241 B243:B246 D244:F247 B248:F248 A249:F256 D10:F18 D19:XFD19 D20:F20 C23:F23 A36 C36:C37 D37:XFD37 C47:F47 C71:F71 C73:F73 D75:XFD85 C75:C93 D104:F106 D107:XFD107 D108:F163 C229:E229 C235:C247 C208:F216 A205:F206 A230:E230 A231:B232 A207:B229">
    <cfRule type="expression" dxfId="68" priority="186">
      <formula>NOT(CELL("Schutz",A1))</formula>
    </cfRule>
  </conditionalFormatting>
  <conditionalFormatting sqref="D244:F244 B1:B1048576">
    <cfRule type="containsText" dxfId="67" priority="169" operator="containsText" text="optional:">
      <formula>NOT(ISERROR(SEARCH("optional:",B1)))</formula>
    </cfRule>
  </conditionalFormatting>
  <conditionalFormatting sqref="B7:B9 F7:F9 F24 F34:F36 F45:F46 A47 G48:XFD50 G70:XFD74 A75:A93 D86:F93 G93:XFD93 A235:A248">
    <cfRule type="expression" dxfId="66" priority="273">
      <formula>NOT(CELL("Schutz",A7))</formula>
    </cfRule>
  </conditionalFormatting>
  <conditionalFormatting sqref="B23:B24">
    <cfRule type="expression" dxfId="65" priority="270">
      <formula>NOT(CELL("Schutz",B23))</formula>
    </cfRule>
  </conditionalFormatting>
  <conditionalFormatting sqref="B45:B47 G41:G46 I41:XFD46">
    <cfRule type="expression" dxfId="64" priority="267">
      <formula>NOT(CELL("Schutz",B41))</formula>
    </cfRule>
  </conditionalFormatting>
  <conditionalFormatting sqref="B71:B93">
    <cfRule type="expression" dxfId="63" priority="238">
      <formula>NOT(CELL("Schutz",B71))</formula>
    </cfRule>
  </conditionalFormatting>
  <conditionalFormatting sqref="B146:B148">
    <cfRule type="expression" dxfId="62" priority="107">
      <formula>NOT(CELL("Schutz",B146))</formula>
    </cfRule>
  </conditionalFormatting>
  <conditionalFormatting sqref="B192:B193">
    <cfRule type="expression" dxfId="61" priority="50">
      <formula>NOT(CELL("Schutz",B192))</formula>
    </cfRule>
  </conditionalFormatting>
  <conditionalFormatting sqref="B214">
    <cfRule type="expression" dxfId="60" priority="83">
      <formula>NOT(CELL("Schutz",B214))</formula>
    </cfRule>
  </conditionalFormatting>
  <conditionalFormatting sqref="B242">
    <cfRule type="expression" dxfId="59" priority="154">
      <formula>NOT(CELL("Schutz",B242))</formula>
    </cfRule>
  </conditionalFormatting>
  <conditionalFormatting sqref="B247">
    <cfRule type="expression" dxfId="58" priority="8">
      <formula>NOT(CELL("Schutz",B247))</formula>
    </cfRule>
  </conditionalFormatting>
  <conditionalFormatting sqref="C166:F197">
    <cfRule type="expression" dxfId="57" priority="14">
      <formula>NOT(CELL("Schutz",C166))</formula>
    </cfRule>
  </conditionalFormatting>
  <conditionalFormatting sqref="C217:F227">
    <cfRule type="expression" dxfId="56" priority="3">
      <formula>NOT(CELL("Schutz",C217))</formula>
    </cfRule>
  </conditionalFormatting>
  <conditionalFormatting sqref="D36:E36">
    <cfRule type="expression" dxfId="55" priority="259">
      <formula>NOT(CELL("Schutz",D36))</formula>
    </cfRule>
  </conditionalFormatting>
  <conditionalFormatting sqref="D235:F243">
    <cfRule type="expression" dxfId="54" priority="73">
      <formula>NOT(CELL("Schutz",D235))</formula>
    </cfRule>
  </conditionalFormatting>
  <conditionalFormatting sqref="F72 F74">
    <cfRule type="expression" dxfId="53" priority="245">
      <formula>NOT(CELL("Schutz",F72))</formula>
    </cfRule>
  </conditionalFormatting>
  <conditionalFormatting sqref="F228:F232">
    <cfRule type="expression" dxfId="52" priority="2">
      <formula>NOT(CELL("Schutz",F228))</formula>
    </cfRule>
  </conditionalFormatting>
  <conditionalFormatting sqref="G39:XFD40">
    <cfRule type="expression" dxfId="51" priority="269">
      <formula>NOT(CELL("Schutz",G39))</formula>
    </cfRule>
  </conditionalFormatting>
  <conditionalFormatting sqref="H2">
    <cfRule type="expression" dxfId="50" priority="271">
      <formula>NOT(CELL("Schutz",H2))</formula>
    </cfRule>
  </conditionalFormatting>
  <conditionalFormatting sqref="C207:F207">
    <cfRule type="expression" dxfId="2" priority="1">
      <formula>NOT(CELL("Schutz",C207))</formula>
    </cfRule>
  </conditionalFormatting>
  <dataValidations count="2">
    <dataValidation type="list" allowBlank="1" showInputMessage="1" showErrorMessage="1" sqref="C1 C262:C1048576 C21 C94 C205 C47 C38 C69 C102:C103 C165 C234" xr:uid="{CCE22F04-B8A9-4217-9A47-BBF26DCEBC80}">
      <formula1>"Ja,Nein"</formula1>
    </dataValidation>
    <dataValidation type="list" allowBlank="1" showInputMessage="1" showErrorMessage="1" sqref="C6 C10:C20 C23 C25:C33 C36:C37 C40:C44 C49:C68 C71 C73 C75:C93 C96:C101 C104:C163 C235:C247 C229:C230 C166:C203 C206:C227" xr:uid="{CC974768-7A99-4D81-AC91-054E2C6E4E0F}">
      <formula1>"Ja,Nein,Alternative"</formula1>
    </dataValidation>
  </dataValidations>
  <pageMargins left="0.7" right="0.7" top="0.78740157499999996" bottom="0.78740157499999996"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08D8D-7290-47A3-B709-3E21D527771B}">
  <sheetPr>
    <pageSetUpPr fitToPage="1"/>
  </sheetPr>
  <dimension ref="A1:J196"/>
  <sheetViews>
    <sheetView zoomScaleNormal="100" zoomScaleSheetLayoutView="100" workbookViewId="0">
      <selection activeCell="E171" sqref="E171"/>
    </sheetView>
  </sheetViews>
  <sheetFormatPr baseColWidth="10" defaultColWidth="14.3046875" defaultRowHeight="12.45" x14ac:dyDescent="0.3"/>
  <cols>
    <col min="1" max="1" width="14.3046875" style="2"/>
    <col min="2" max="2" width="47.3046875" style="46" customWidth="1"/>
    <col min="3" max="3" width="14.3046875" style="47"/>
    <col min="4" max="4" width="14.3046875" style="53"/>
    <col min="5" max="5" width="14.3046875" style="49"/>
    <col min="6" max="6" width="14.3046875" style="48"/>
    <col min="7" max="7" width="14.3046875" style="50"/>
    <col min="8" max="8" width="15.69140625" style="1" customWidth="1"/>
    <col min="9" max="16384" width="14.3046875" style="1"/>
  </cols>
  <sheetData>
    <row r="1" spans="1:10" ht="25.5" customHeight="1" x14ac:dyDescent="0.3">
      <c r="A1" s="88" t="str">
        <f>+Allgemeines!A1</f>
        <v>Leistungsbeschreibung HLF 20 Freiwillige Feuerwehr Fellbach</v>
      </c>
      <c r="B1" s="88"/>
      <c r="C1" s="88"/>
      <c r="D1" s="88"/>
      <c r="E1" s="88"/>
      <c r="F1" s="88"/>
      <c r="G1" s="88"/>
      <c r="H1" s="72"/>
      <c r="I1" s="72"/>
      <c r="J1" s="72"/>
    </row>
    <row r="2" spans="1:10" ht="112" customHeight="1" x14ac:dyDescent="0.3">
      <c r="A2" s="92" t="s">
        <v>54</v>
      </c>
      <c r="B2" s="92"/>
      <c r="C2" s="92"/>
      <c r="D2" s="92"/>
      <c r="E2" s="92"/>
      <c r="F2" s="92"/>
      <c r="G2" s="92"/>
    </row>
    <row r="3" spans="1:10" ht="41.25" customHeight="1" x14ac:dyDescent="0.3">
      <c r="A3" s="92" t="s">
        <v>51</v>
      </c>
      <c r="B3" s="92"/>
      <c r="C3" s="92"/>
      <c r="D3" s="92"/>
      <c r="E3" s="92"/>
      <c r="F3" s="92"/>
      <c r="G3" s="92"/>
    </row>
    <row r="4" spans="1:10" ht="54.65" customHeight="1" x14ac:dyDescent="0.3">
      <c r="A4" s="92" t="s">
        <v>44</v>
      </c>
      <c r="B4" s="92"/>
      <c r="C4" s="92"/>
      <c r="D4" s="92"/>
      <c r="E4" s="92"/>
      <c r="F4" s="92"/>
      <c r="G4" s="92"/>
    </row>
    <row r="5" spans="1:10" ht="20.25" customHeight="1" x14ac:dyDescent="0.3">
      <c r="A5" s="92" t="s">
        <v>43</v>
      </c>
      <c r="B5" s="92"/>
      <c r="C5" s="92"/>
      <c r="D5" s="92"/>
      <c r="E5" s="92"/>
      <c r="F5" s="92"/>
      <c r="G5" s="92"/>
    </row>
    <row r="6" spans="1:10" ht="20.25" customHeight="1" x14ac:dyDescent="0.3">
      <c r="B6" s="2"/>
      <c r="C6" s="2"/>
      <c r="D6" s="2"/>
      <c r="E6" s="1"/>
      <c r="F6" s="2"/>
      <c r="G6" s="1"/>
    </row>
    <row r="7" spans="1:10" ht="20.6" x14ac:dyDescent="0.3">
      <c r="A7" s="66" t="s">
        <v>0</v>
      </c>
      <c r="B7" s="65" t="s">
        <v>1</v>
      </c>
      <c r="C7" s="79" t="s">
        <v>36</v>
      </c>
      <c r="D7" s="78" t="s">
        <v>35</v>
      </c>
      <c r="E7" s="64" t="s">
        <v>34</v>
      </c>
      <c r="F7" s="63" t="s">
        <v>33</v>
      </c>
      <c r="G7" s="62" t="s">
        <v>4</v>
      </c>
    </row>
    <row r="8" spans="1:10" x14ac:dyDescent="0.3">
      <c r="A8" s="10">
        <v>1</v>
      </c>
      <c r="B8" s="11" t="s">
        <v>32</v>
      </c>
      <c r="C8" s="12"/>
      <c r="D8" s="81"/>
      <c r="E8" s="82"/>
      <c r="F8" s="83"/>
      <c r="G8" s="15"/>
    </row>
    <row r="9" spans="1:10" s="9" customFormat="1" ht="24.9" x14ac:dyDescent="0.4">
      <c r="A9" s="22">
        <v>1</v>
      </c>
      <c r="B9" s="16" t="s">
        <v>454</v>
      </c>
      <c r="C9" s="32">
        <v>9</v>
      </c>
      <c r="D9" s="60"/>
      <c r="E9" s="59"/>
      <c r="F9" s="6">
        <f>+C9*E9</f>
        <v>0</v>
      </c>
      <c r="G9" s="20"/>
    </row>
    <row r="10" spans="1:10" s="9" customFormat="1" ht="49.75" x14ac:dyDescent="0.4">
      <c r="A10" s="22">
        <f t="shared" ref="A10:A23" si="0">+A9+1</f>
        <v>2</v>
      </c>
      <c r="B10" s="16" t="s">
        <v>281</v>
      </c>
      <c r="C10" s="32">
        <v>7</v>
      </c>
      <c r="D10" s="60"/>
      <c r="E10" s="59"/>
      <c r="F10" s="6">
        <f>+C10*E10</f>
        <v>0</v>
      </c>
      <c r="G10" s="20"/>
    </row>
    <row r="11" spans="1:10" s="9" customFormat="1" ht="37.299999999999997" x14ac:dyDescent="0.4">
      <c r="A11" s="22">
        <f t="shared" si="0"/>
        <v>3</v>
      </c>
      <c r="B11" s="16" t="s">
        <v>282</v>
      </c>
      <c r="C11" s="32">
        <v>7</v>
      </c>
      <c r="D11" s="60"/>
      <c r="E11" s="59"/>
      <c r="F11" s="6">
        <f>+C11*E11</f>
        <v>0</v>
      </c>
      <c r="G11" s="20"/>
    </row>
    <row r="12" spans="1:10" s="9" customFormat="1" ht="37.299999999999997" x14ac:dyDescent="0.4">
      <c r="A12" s="22">
        <f t="shared" si="0"/>
        <v>4</v>
      </c>
      <c r="B12" s="16" t="s">
        <v>283</v>
      </c>
      <c r="C12" s="32">
        <v>7</v>
      </c>
      <c r="D12" s="60"/>
      <c r="E12" s="59"/>
      <c r="F12" s="6">
        <f>+C12*E12</f>
        <v>0</v>
      </c>
      <c r="G12" s="20"/>
    </row>
    <row r="13" spans="1:10" s="9" customFormat="1" ht="49.75" x14ac:dyDescent="0.4">
      <c r="A13" s="22">
        <f t="shared" si="0"/>
        <v>5</v>
      </c>
      <c r="B13" s="16" t="s">
        <v>284</v>
      </c>
      <c r="C13" s="32">
        <v>12</v>
      </c>
      <c r="D13" s="5" t="s">
        <v>55</v>
      </c>
      <c r="E13" s="59"/>
      <c r="F13" s="6">
        <f>+C13*E13</f>
        <v>0</v>
      </c>
      <c r="G13" s="20"/>
    </row>
    <row r="14" spans="1:10" s="9" customFormat="1" ht="24.9" x14ac:dyDescent="0.4">
      <c r="A14" s="22">
        <f t="shared" si="0"/>
        <v>6</v>
      </c>
      <c r="B14" s="16" t="s">
        <v>321</v>
      </c>
      <c r="C14" s="32">
        <v>4</v>
      </c>
      <c r="D14" s="60"/>
      <c r="E14" s="59"/>
      <c r="F14" s="6">
        <f t="shared" ref="F14:F23" si="1">+C14*E14</f>
        <v>0</v>
      </c>
      <c r="G14" s="20"/>
    </row>
    <row r="15" spans="1:10" s="9" customFormat="1" ht="37.299999999999997" x14ac:dyDescent="0.4">
      <c r="A15" s="22">
        <f t="shared" si="0"/>
        <v>7</v>
      </c>
      <c r="B15" s="16" t="s">
        <v>472</v>
      </c>
      <c r="C15" s="32">
        <v>4</v>
      </c>
      <c r="D15" s="60"/>
      <c r="E15" s="59"/>
      <c r="F15" s="6">
        <f t="shared" si="1"/>
        <v>0</v>
      </c>
      <c r="G15" s="20"/>
    </row>
    <row r="16" spans="1:10" s="9" customFormat="1" ht="37.299999999999997" x14ac:dyDescent="0.4">
      <c r="A16" s="22">
        <f t="shared" si="0"/>
        <v>8</v>
      </c>
      <c r="B16" s="16" t="s">
        <v>322</v>
      </c>
      <c r="C16" s="32">
        <v>2</v>
      </c>
      <c r="D16" s="60"/>
      <c r="E16" s="59"/>
      <c r="F16" s="6">
        <f t="shared" si="1"/>
        <v>0</v>
      </c>
      <c r="G16" s="20"/>
    </row>
    <row r="17" spans="1:7" s="9" customFormat="1" ht="37.299999999999997" x14ac:dyDescent="0.4">
      <c r="A17" s="22">
        <f t="shared" si="0"/>
        <v>9</v>
      </c>
      <c r="B17" s="16" t="s">
        <v>323</v>
      </c>
      <c r="C17" s="32">
        <v>2</v>
      </c>
      <c r="D17" s="60"/>
      <c r="E17" s="59"/>
      <c r="F17" s="6">
        <f t="shared" si="1"/>
        <v>0</v>
      </c>
      <c r="G17" s="20"/>
    </row>
    <row r="18" spans="1:7" s="9" customFormat="1" ht="62.15" x14ac:dyDescent="0.4">
      <c r="A18" s="22">
        <f t="shared" si="0"/>
        <v>10</v>
      </c>
      <c r="B18" s="16" t="s">
        <v>324</v>
      </c>
      <c r="C18" s="32">
        <v>2</v>
      </c>
      <c r="D18" s="60"/>
      <c r="E18" s="59"/>
      <c r="F18" s="6">
        <f t="shared" si="1"/>
        <v>0</v>
      </c>
      <c r="G18" s="20"/>
    </row>
    <row r="19" spans="1:7" s="9" customFormat="1" ht="37.299999999999997" x14ac:dyDescent="0.4">
      <c r="A19" s="22">
        <f t="shared" si="0"/>
        <v>11</v>
      </c>
      <c r="B19" s="16" t="s">
        <v>325</v>
      </c>
      <c r="C19" s="32">
        <v>2</v>
      </c>
      <c r="D19" s="60"/>
      <c r="E19" s="59"/>
      <c r="F19" s="6">
        <f t="shared" si="1"/>
        <v>0</v>
      </c>
      <c r="G19" s="20"/>
    </row>
    <row r="20" spans="1:7" ht="37.299999999999997" x14ac:dyDescent="0.3">
      <c r="A20" s="22">
        <f t="shared" si="0"/>
        <v>12</v>
      </c>
      <c r="B20" s="16" t="s">
        <v>326</v>
      </c>
      <c r="C20" s="32">
        <v>4</v>
      </c>
      <c r="D20" s="60"/>
      <c r="E20" s="59"/>
      <c r="F20" s="6">
        <f t="shared" si="1"/>
        <v>0</v>
      </c>
      <c r="G20" s="20"/>
    </row>
    <row r="21" spans="1:7" s="9" customFormat="1" ht="49.75" x14ac:dyDescent="0.4">
      <c r="A21" s="22">
        <f t="shared" si="0"/>
        <v>13</v>
      </c>
      <c r="B21" s="16" t="s">
        <v>327</v>
      </c>
      <c r="C21" s="32">
        <v>4</v>
      </c>
      <c r="D21" s="60"/>
      <c r="E21" s="59"/>
      <c r="F21" s="6">
        <f t="shared" si="1"/>
        <v>0</v>
      </c>
      <c r="G21" s="20"/>
    </row>
    <row r="22" spans="1:7" s="9" customFormat="1" ht="37.299999999999997" x14ac:dyDescent="0.4">
      <c r="A22" s="22">
        <f t="shared" si="0"/>
        <v>14</v>
      </c>
      <c r="B22" s="16" t="s">
        <v>328</v>
      </c>
      <c r="C22" s="32">
        <v>1</v>
      </c>
      <c r="D22" s="60"/>
      <c r="E22" s="59"/>
      <c r="F22" s="6">
        <f t="shared" si="1"/>
        <v>0</v>
      </c>
      <c r="G22" s="20"/>
    </row>
    <row r="23" spans="1:7" s="9" customFormat="1" ht="37.299999999999997" x14ac:dyDescent="0.4">
      <c r="A23" s="22">
        <f t="shared" si="0"/>
        <v>15</v>
      </c>
      <c r="B23" s="16" t="s">
        <v>329</v>
      </c>
      <c r="C23" s="32">
        <v>2</v>
      </c>
      <c r="D23" s="60"/>
      <c r="E23" s="59"/>
      <c r="F23" s="6">
        <f t="shared" si="1"/>
        <v>0</v>
      </c>
      <c r="G23" s="20"/>
    </row>
    <row r="24" spans="1:7" s="9" customFormat="1" x14ac:dyDescent="0.4">
      <c r="A24" s="10">
        <v>2</v>
      </c>
      <c r="B24" s="11" t="s">
        <v>31</v>
      </c>
      <c r="C24" s="12"/>
      <c r="D24" s="81"/>
      <c r="E24" s="82"/>
      <c r="F24" s="83"/>
      <c r="G24" s="15"/>
    </row>
    <row r="25" spans="1:7" s="9" customFormat="1" ht="49.75" x14ac:dyDescent="0.4">
      <c r="A25" s="23">
        <v>1</v>
      </c>
      <c r="B25" s="16" t="s">
        <v>330</v>
      </c>
      <c r="C25" s="32">
        <v>1</v>
      </c>
      <c r="D25" s="60" t="s">
        <v>30</v>
      </c>
      <c r="E25" s="59"/>
      <c r="F25" s="6">
        <f t="shared" ref="F25:F35" si="2">+C25*E25</f>
        <v>0</v>
      </c>
      <c r="G25" s="20"/>
    </row>
    <row r="26" spans="1:7" s="9" customFormat="1" ht="37.299999999999997" x14ac:dyDescent="0.4">
      <c r="A26" s="23">
        <f t="shared" ref="A26:A35" si="3">+A25+1</f>
        <v>2</v>
      </c>
      <c r="B26" s="16" t="s">
        <v>331</v>
      </c>
      <c r="C26" s="32">
        <v>1</v>
      </c>
      <c r="D26" s="60" t="s">
        <v>30</v>
      </c>
      <c r="E26" s="59"/>
      <c r="F26" s="6">
        <f t="shared" si="2"/>
        <v>0</v>
      </c>
      <c r="G26" s="20"/>
    </row>
    <row r="27" spans="1:7" s="9" customFormat="1" ht="37.299999999999997" x14ac:dyDescent="0.4">
      <c r="A27" s="23">
        <f t="shared" si="3"/>
        <v>3</v>
      </c>
      <c r="B27" s="16" t="s">
        <v>332</v>
      </c>
      <c r="C27" s="32">
        <v>1</v>
      </c>
      <c r="D27" s="60" t="s">
        <v>30</v>
      </c>
      <c r="E27" s="59"/>
      <c r="F27" s="6">
        <f t="shared" ref="F27" si="4">+C27*E27</f>
        <v>0</v>
      </c>
      <c r="G27" s="20"/>
    </row>
    <row r="28" spans="1:7" ht="37.299999999999997" x14ac:dyDescent="0.3">
      <c r="A28" s="23">
        <f t="shared" si="3"/>
        <v>4</v>
      </c>
      <c r="B28" s="16" t="s">
        <v>333</v>
      </c>
      <c r="C28" s="32">
        <v>1</v>
      </c>
      <c r="D28" s="60" t="s">
        <v>30</v>
      </c>
      <c r="E28" s="59"/>
      <c r="F28" s="6">
        <f t="shared" si="2"/>
        <v>0</v>
      </c>
      <c r="G28" s="20"/>
    </row>
    <row r="29" spans="1:7" s="9" customFormat="1" ht="49.75" x14ac:dyDescent="0.4">
      <c r="A29" s="23">
        <f t="shared" si="3"/>
        <v>5</v>
      </c>
      <c r="B29" s="16" t="s">
        <v>334</v>
      </c>
      <c r="C29" s="32">
        <v>1</v>
      </c>
      <c r="D29" s="60"/>
      <c r="E29" s="59"/>
      <c r="F29" s="6">
        <f t="shared" si="2"/>
        <v>0</v>
      </c>
      <c r="G29" s="20"/>
    </row>
    <row r="30" spans="1:7" s="9" customFormat="1" ht="37.299999999999997" x14ac:dyDescent="0.4">
      <c r="A30" s="23">
        <f t="shared" si="3"/>
        <v>6</v>
      </c>
      <c r="B30" s="16" t="s">
        <v>335</v>
      </c>
      <c r="C30" s="32">
        <v>1</v>
      </c>
      <c r="D30" s="60"/>
      <c r="E30" s="59"/>
      <c r="F30" s="6">
        <f t="shared" si="2"/>
        <v>0</v>
      </c>
      <c r="G30" s="20"/>
    </row>
    <row r="31" spans="1:7" s="9" customFormat="1" ht="37.299999999999997" x14ac:dyDescent="0.4">
      <c r="A31" s="23">
        <f t="shared" si="3"/>
        <v>7</v>
      </c>
      <c r="B31" s="16" t="s">
        <v>336</v>
      </c>
      <c r="C31" s="32">
        <v>1</v>
      </c>
      <c r="D31" s="60"/>
      <c r="E31" s="59"/>
      <c r="F31" s="6">
        <f t="shared" ref="F31" si="5">+C31*E31</f>
        <v>0</v>
      </c>
      <c r="G31" s="20"/>
    </row>
    <row r="32" spans="1:7" s="9" customFormat="1" ht="49.75" x14ac:dyDescent="0.4">
      <c r="A32" s="23">
        <f t="shared" si="3"/>
        <v>8</v>
      </c>
      <c r="B32" s="16" t="s">
        <v>337</v>
      </c>
      <c r="C32" s="32">
        <v>1</v>
      </c>
      <c r="D32" s="60"/>
      <c r="E32" s="59"/>
      <c r="F32" s="6">
        <f t="shared" si="2"/>
        <v>0</v>
      </c>
      <c r="G32" s="20"/>
    </row>
    <row r="33" spans="1:7" s="9" customFormat="1" ht="37.299999999999997" x14ac:dyDescent="0.4">
      <c r="A33" s="23">
        <f t="shared" si="3"/>
        <v>9</v>
      </c>
      <c r="B33" s="16" t="s">
        <v>338</v>
      </c>
      <c r="C33" s="32">
        <v>1</v>
      </c>
      <c r="D33" s="60"/>
      <c r="E33" s="59"/>
      <c r="F33" s="6">
        <f t="shared" si="2"/>
        <v>0</v>
      </c>
      <c r="G33" s="20"/>
    </row>
    <row r="34" spans="1:7" s="9" customFormat="1" ht="49.75" x14ac:dyDescent="0.4">
      <c r="A34" s="23">
        <f t="shared" si="3"/>
        <v>10</v>
      </c>
      <c r="B34" s="16" t="s">
        <v>339</v>
      </c>
      <c r="C34" s="32">
        <v>1</v>
      </c>
      <c r="D34" s="60"/>
      <c r="E34" s="59"/>
      <c r="F34" s="6">
        <f t="shared" si="2"/>
        <v>0</v>
      </c>
      <c r="G34" s="20"/>
    </row>
    <row r="35" spans="1:7" s="9" customFormat="1" ht="24.9" x14ac:dyDescent="0.4">
      <c r="A35" s="23">
        <f t="shared" si="3"/>
        <v>11</v>
      </c>
      <c r="B35" s="16" t="s">
        <v>473</v>
      </c>
      <c r="C35" s="32">
        <v>2</v>
      </c>
      <c r="D35" s="60"/>
      <c r="E35" s="59"/>
      <c r="F35" s="6">
        <f t="shared" si="2"/>
        <v>0</v>
      </c>
      <c r="G35" s="20"/>
    </row>
    <row r="36" spans="1:7" s="9" customFormat="1" x14ac:dyDescent="0.4">
      <c r="A36" s="10">
        <v>3</v>
      </c>
      <c r="B36" s="11" t="s">
        <v>29</v>
      </c>
      <c r="C36" s="12"/>
      <c r="D36" s="81"/>
      <c r="E36" s="82"/>
      <c r="F36" s="83"/>
      <c r="G36" s="15"/>
    </row>
    <row r="37" spans="1:7" s="9" customFormat="1" ht="49.75" x14ac:dyDescent="0.4">
      <c r="A37" s="24">
        <v>1</v>
      </c>
      <c r="B37" s="16" t="s">
        <v>441</v>
      </c>
      <c r="C37" s="32">
        <v>2</v>
      </c>
      <c r="D37" s="60" t="s">
        <v>66</v>
      </c>
      <c r="E37" s="76"/>
      <c r="F37" s="76"/>
      <c r="G37" s="76"/>
    </row>
    <row r="38" spans="1:7" s="9" customFormat="1" ht="99.45" x14ac:dyDescent="0.4">
      <c r="A38" s="24">
        <f t="shared" ref="A38:A72" si="6">+A37+1</f>
        <v>2</v>
      </c>
      <c r="B38" s="16" t="s">
        <v>442</v>
      </c>
      <c r="C38" s="32">
        <v>36</v>
      </c>
      <c r="D38" s="84" t="s">
        <v>288</v>
      </c>
      <c r="E38" s="59"/>
      <c r="F38" s="6">
        <f t="shared" ref="F38:F72" si="7">+C38*E38</f>
        <v>0</v>
      </c>
      <c r="G38" s="20"/>
    </row>
    <row r="39" spans="1:7" s="9" customFormat="1" ht="111.9" x14ac:dyDescent="0.4">
      <c r="A39" s="24">
        <f t="shared" si="6"/>
        <v>3</v>
      </c>
      <c r="B39" s="16" t="s">
        <v>443</v>
      </c>
      <c r="C39" s="32">
        <v>32</v>
      </c>
      <c r="D39" s="84" t="s">
        <v>287</v>
      </c>
      <c r="E39" s="59"/>
      <c r="F39" s="6">
        <f t="shared" si="7"/>
        <v>0</v>
      </c>
      <c r="G39" s="20"/>
    </row>
    <row r="40" spans="1:7" s="9" customFormat="1" ht="99.45" x14ac:dyDescent="0.4">
      <c r="A40" s="24">
        <f t="shared" si="6"/>
        <v>4</v>
      </c>
      <c r="B40" s="16" t="s">
        <v>444</v>
      </c>
      <c r="C40" s="32">
        <v>12</v>
      </c>
      <c r="D40" s="84" t="s">
        <v>286</v>
      </c>
      <c r="E40" s="59"/>
      <c r="F40" s="6">
        <f t="shared" ref="F40" si="8">+C40*E40</f>
        <v>0</v>
      </c>
      <c r="G40" s="20"/>
    </row>
    <row r="41" spans="1:7" s="9" customFormat="1" ht="49.75" x14ac:dyDescent="0.4">
      <c r="A41" s="24">
        <f t="shared" si="6"/>
        <v>5</v>
      </c>
      <c r="B41" s="16" t="s">
        <v>285</v>
      </c>
      <c r="C41" s="32">
        <v>3</v>
      </c>
      <c r="D41" s="84" t="s">
        <v>445</v>
      </c>
      <c r="E41" s="59"/>
      <c r="F41" s="6">
        <f t="shared" si="7"/>
        <v>0</v>
      </c>
      <c r="G41" s="20"/>
    </row>
    <row r="42" spans="1:7" s="9" customFormat="1" ht="24.9" x14ac:dyDescent="0.4">
      <c r="A42" s="24">
        <f t="shared" si="6"/>
        <v>6</v>
      </c>
      <c r="B42" s="16" t="s">
        <v>343</v>
      </c>
      <c r="C42" s="32">
        <v>4</v>
      </c>
      <c r="D42" s="60"/>
      <c r="E42" s="59"/>
      <c r="F42" s="6">
        <f t="shared" si="7"/>
        <v>0</v>
      </c>
      <c r="G42" s="20"/>
    </row>
    <row r="43" spans="1:7" s="9" customFormat="1" ht="24.9" x14ac:dyDescent="0.4">
      <c r="A43" s="24">
        <f t="shared" si="6"/>
        <v>7</v>
      </c>
      <c r="B43" s="16" t="s">
        <v>344</v>
      </c>
      <c r="C43" s="32">
        <v>1</v>
      </c>
      <c r="D43" s="60"/>
      <c r="E43" s="59"/>
      <c r="F43" s="6">
        <f t="shared" si="7"/>
        <v>0</v>
      </c>
      <c r="G43" s="20"/>
    </row>
    <row r="44" spans="1:7" s="9" customFormat="1" ht="24.9" x14ac:dyDescent="0.4">
      <c r="A44" s="24">
        <f t="shared" si="6"/>
        <v>8</v>
      </c>
      <c r="B44" s="16" t="s">
        <v>345</v>
      </c>
      <c r="C44" s="32">
        <v>1</v>
      </c>
      <c r="D44" s="60"/>
      <c r="E44" s="59"/>
      <c r="F44" s="6">
        <f t="shared" si="7"/>
        <v>0</v>
      </c>
      <c r="G44" s="20"/>
    </row>
    <row r="45" spans="1:7" s="9" customFormat="1" ht="62.15" x14ac:dyDescent="0.4">
      <c r="A45" s="24">
        <f t="shared" si="6"/>
        <v>9</v>
      </c>
      <c r="B45" s="16" t="s">
        <v>346</v>
      </c>
      <c r="C45" s="32">
        <v>1</v>
      </c>
      <c r="D45" s="60" t="s">
        <v>56</v>
      </c>
      <c r="E45" s="59"/>
      <c r="F45" s="6">
        <f t="shared" si="7"/>
        <v>0</v>
      </c>
      <c r="G45" s="20"/>
    </row>
    <row r="46" spans="1:7" s="9" customFormat="1" ht="49.75" x14ac:dyDescent="0.4">
      <c r="A46" s="24">
        <f t="shared" si="6"/>
        <v>10</v>
      </c>
      <c r="B46" s="16" t="s">
        <v>347</v>
      </c>
      <c r="C46" s="32">
        <v>1</v>
      </c>
      <c r="D46" s="60" t="s">
        <v>57</v>
      </c>
      <c r="E46" s="59"/>
      <c r="F46" s="6">
        <f t="shared" si="7"/>
        <v>0</v>
      </c>
      <c r="G46" s="20"/>
    </row>
    <row r="47" spans="1:7" s="9" customFormat="1" ht="37.299999999999997" x14ac:dyDescent="0.4">
      <c r="A47" s="24">
        <f t="shared" si="6"/>
        <v>11</v>
      </c>
      <c r="B47" s="16" t="s">
        <v>348</v>
      </c>
      <c r="C47" s="32">
        <v>1</v>
      </c>
      <c r="D47" s="60" t="s">
        <v>56</v>
      </c>
      <c r="E47" s="59"/>
      <c r="F47" s="6">
        <f t="shared" si="7"/>
        <v>0</v>
      </c>
      <c r="G47" s="20"/>
    </row>
    <row r="48" spans="1:7" s="9" customFormat="1" ht="24.9" x14ac:dyDescent="0.4">
      <c r="A48" s="24">
        <f t="shared" si="6"/>
        <v>12</v>
      </c>
      <c r="B48" s="16" t="s">
        <v>349</v>
      </c>
      <c r="C48" s="32">
        <v>2</v>
      </c>
      <c r="D48" s="60"/>
      <c r="E48" s="59"/>
      <c r="F48" s="6">
        <f t="shared" si="7"/>
        <v>0</v>
      </c>
      <c r="G48" s="20"/>
    </row>
    <row r="49" spans="1:7" s="9" customFormat="1" ht="24.9" x14ac:dyDescent="0.4">
      <c r="A49" s="24">
        <f t="shared" si="6"/>
        <v>13</v>
      </c>
      <c r="B49" s="16" t="s">
        <v>350</v>
      </c>
      <c r="C49" s="32">
        <v>1</v>
      </c>
      <c r="D49" s="60"/>
      <c r="E49" s="59"/>
      <c r="F49" s="6">
        <f t="shared" si="7"/>
        <v>0</v>
      </c>
      <c r="G49" s="20"/>
    </row>
    <row r="50" spans="1:7" s="9" customFormat="1" ht="37.299999999999997" x14ac:dyDescent="0.4">
      <c r="A50" s="24">
        <f t="shared" si="6"/>
        <v>14</v>
      </c>
      <c r="B50" s="16" t="s">
        <v>351</v>
      </c>
      <c r="C50" s="32">
        <v>2</v>
      </c>
      <c r="D50" s="60"/>
      <c r="E50" s="59"/>
      <c r="F50" s="6">
        <f t="shared" si="7"/>
        <v>0</v>
      </c>
      <c r="G50" s="20"/>
    </row>
    <row r="51" spans="1:7" s="9" customFormat="1" ht="37.299999999999997" x14ac:dyDescent="0.4">
      <c r="A51" s="24">
        <f t="shared" si="6"/>
        <v>15</v>
      </c>
      <c r="B51" s="16" t="s">
        <v>352</v>
      </c>
      <c r="C51" s="32">
        <v>4</v>
      </c>
      <c r="D51" s="60" t="s">
        <v>289</v>
      </c>
      <c r="E51" s="59"/>
      <c r="F51" s="6">
        <f t="shared" ref="F51" si="9">+C51*E51</f>
        <v>0</v>
      </c>
      <c r="G51" s="20"/>
    </row>
    <row r="52" spans="1:7" s="9" customFormat="1" ht="24.9" x14ac:dyDescent="0.4">
      <c r="A52" s="24">
        <f t="shared" si="6"/>
        <v>16</v>
      </c>
      <c r="B52" s="16" t="s">
        <v>353</v>
      </c>
      <c r="C52" s="32">
        <v>4</v>
      </c>
      <c r="D52" s="60"/>
      <c r="E52" s="59"/>
      <c r="F52" s="6">
        <f t="shared" si="7"/>
        <v>0</v>
      </c>
      <c r="G52" s="20"/>
    </row>
    <row r="53" spans="1:7" s="9" customFormat="1" ht="24.9" x14ac:dyDescent="0.4">
      <c r="A53" s="24">
        <f t="shared" si="6"/>
        <v>17</v>
      </c>
      <c r="B53" s="16" t="s">
        <v>354</v>
      </c>
      <c r="C53" s="32">
        <v>2</v>
      </c>
      <c r="D53" s="60"/>
      <c r="E53" s="59"/>
      <c r="F53" s="6">
        <f t="shared" si="7"/>
        <v>0</v>
      </c>
      <c r="G53" s="20"/>
    </row>
    <row r="54" spans="1:7" s="9" customFormat="1" ht="24.9" x14ac:dyDescent="0.4">
      <c r="A54" s="24">
        <f t="shared" si="6"/>
        <v>18</v>
      </c>
      <c r="B54" s="16" t="s">
        <v>355</v>
      </c>
      <c r="C54" s="32">
        <v>1</v>
      </c>
      <c r="D54" s="60" t="s">
        <v>56</v>
      </c>
      <c r="E54" s="59"/>
      <c r="F54" s="6">
        <f t="shared" si="7"/>
        <v>0</v>
      </c>
      <c r="G54" s="20"/>
    </row>
    <row r="55" spans="1:7" s="9" customFormat="1" ht="24.9" x14ac:dyDescent="0.4">
      <c r="A55" s="24">
        <f t="shared" si="6"/>
        <v>19</v>
      </c>
      <c r="B55" s="16" t="s">
        <v>356</v>
      </c>
      <c r="C55" s="32">
        <v>2</v>
      </c>
      <c r="D55" s="60"/>
      <c r="E55" s="59"/>
      <c r="F55" s="6">
        <f t="shared" si="7"/>
        <v>0</v>
      </c>
      <c r="G55" s="20"/>
    </row>
    <row r="56" spans="1:7" s="9" customFormat="1" ht="37.299999999999997" x14ac:dyDescent="0.4">
      <c r="A56" s="24">
        <f t="shared" si="6"/>
        <v>20</v>
      </c>
      <c r="B56" s="16" t="s">
        <v>357</v>
      </c>
      <c r="C56" s="32">
        <v>2</v>
      </c>
      <c r="D56" s="60"/>
      <c r="E56" s="59"/>
      <c r="F56" s="6">
        <f t="shared" si="7"/>
        <v>0</v>
      </c>
      <c r="G56" s="20"/>
    </row>
    <row r="57" spans="1:7" s="9" customFormat="1" ht="37.299999999999997" x14ac:dyDescent="0.4">
      <c r="A57" s="24">
        <f t="shared" si="6"/>
        <v>21</v>
      </c>
      <c r="B57" s="16" t="s">
        <v>358</v>
      </c>
      <c r="C57" s="32">
        <v>4</v>
      </c>
      <c r="D57" s="60"/>
      <c r="E57" s="59"/>
      <c r="F57" s="6">
        <f t="shared" ref="F57" si="10">+C57*E57</f>
        <v>0</v>
      </c>
      <c r="G57" s="20"/>
    </row>
    <row r="58" spans="1:7" s="9" customFormat="1" ht="24.9" x14ac:dyDescent="0.4">
      <c r="A58" s="24">
        <f t="shared" si="6"/>
        <v>22</v>
      </c>
      <c r="B58" s="16" t="s">
        <v>359</v>
      </c>
      <c r="C58" s="32">
        <v>2</v>
      </c>
      <c r="D58" s="60"/>
      <c r="E58" s="59"/>
      <c r="F58" s="6">
        <f t="shared" si="7"/>
        <v>0</v>
      </c>
      <c r="G58" s="20"/>
    </row>
    <row r="59" spans="1:7" s="9" customFormat="1" ht="24.9" x14ac:dyDescent="0.4">
      <c r="A59" s="24">
        <f t="shared" si="6"/>
        <v>23</v>
      </c>
      <c r="B59" s="16" t="s">
        <v>360</v>
      </c>
      <c r="C59" s="32">
        <v>4</v>
      </c>
      <c r="D59" s="60"/>
      <c r="E59" s="59"/>
      <c r="F59" s="6">
        <f t="shared" si="7"/>
        <v>0</v>
      </c>
      <c r="G59" s="20"/>
    </row>
    <row r="60" spans="1:7" s="9" customFormat="1" ht="24.9" x14ac:dyDescent="0.4">
      <c r="A60" s="24">
        <f t="shared" si="6"/>
        <v>24</v>
      </c>
      <c r="B60" s="16" t="s">
        <v>361</v>
      </c>
      <c r="C60" s="32">
        <v>4</v>
      </c>
      <c r="D60" s="60"/>
      <c r="E60" s="59"/>
      <c r="F60" s="6">
        <f t="shared" si="7"/>
        <v>0</v>
      </c>
      <c r="G60" s="20"/>
    </row>
    <row r="61" spans="1:7" s="9" customFormat="1" ht="62.15" x14ac:dyDescent="0.4">
      <c r="A61" s="24">
        <f t="shared" si="6"/>
        <v>25</v>
      </c>
      <c r="B61" s="16" t="s">
        <v>362</v>
      </c>
      <c r="C61" s="32">
        <v>4</v>
      </c>
      <c r="D61" s="60"/>
      <c r="E61" s="59"/>
      <c r="F61" s="6">
        <f t="shared" si="7"/>
        <v>0</v>
      </c>
      <c r="G61" s="20"/>
    </row>
    <row r="62" spans="1:7" s="9" customFormat="1" ht="37.299999999999997" x14ac:dyDescent="0.4">
      <c r="A62" s="24">
        <f t="shared" si="6"/>
        <v>26</v>
      </c>
      <c r="B62" s="16" t="s">
        <v>363</v>
      </c>
      <c r="C62" s="32">
        <v>1</v>
      </c>
      <c r="D62" s="60"/>
      <c r="E62" s="59"/>
      <c r="F62" s="6">
        <f t="shared" si="7"/>
        <v>0</v>
      </c>
      <c r="G62" s="20"/>
    </row>
    <row r="63" spans="1:7" s="9" customFormat="1" ht="24.9" x14ac:dyDescent="0.4">
      <c r="A63" s="24">
        <f t="shared" si="6"/>
        <v>27</v>
      </c>
      <c r="B63" s="16" t="s">
        <v>364</v>
      </c>
      <c r="C63" s="32">
        <v>1</v>
      </c>
      <c r="D63" s="60"/>
      <c r="E63" s="59"/>
      <c r="F63" s="6">
        <f t="shared" si="7"/>
        <v>0</v>
      </c>
      <c r="G63" s="20"/>
    </row>
    <row r="64" spans="1:7" s="9" customFormat="1" ht="24.9" x14ac:dyDescent="0.4">
      <c r="A64" s="24">
        <f t="shared" si="6"/>
        <v>28</v>
      </c>
      <c r="B64" s="16" t="s">
        <v>459</v>
      </c>
      <c r="C64" s="32">
        <v>3</v>
      </c>
      <c r="D64" s="60"/>
      <c r="E64" s="59"/>
      <c r="F64" s="6">
        <f t="shared" si="7"/>
        <v>0</v>
      </c>
      <c r="G64" s="20"/>
    </row>
    <row r="65" spans="1:7" ht="49.75" x14ac:dyDescent="0.3">
      <c r="A65" s="24">
        <f t="shared" si="6"/>
        <v>29</v>
      </c>
      <c r="B65" s="16" t="s">
        <v>470</v>
      </c>
      <c r="C65" s="32">
        <v>1</v>
      </c>
      <c r="D65" s="60" t="s">
        <v>57</v>
      </c>
      <c r="E65" s="59"/>
      <c r="F65" s="6">
        <f t="shared" si="7"/>
        <v>0</v>
      </c>
      <c r="G65" s="20"/>
    </row>
    <row r="66" spans="1:7" s="9" customFormat="1" ht="24.9" x14ac:dyDescent="0.4">
      <c r="A66" s="24">
        <f t="shared" si="6"/>
        <v>30</v>
      </c>
      <c r="B66" s="16" t="s">
        <v>437</v>
      </c>
      <c r="C66" s="32">
        <v>1</v>
      </c>
      <c r="D66" s="60"/>
      <c r="E66" s="59"/>
      <c r="F66" s="6">
        <f t="shared" si="7"/>
        <v>0</v>
      </c>
      <c r="G66" s="20"/>
    </row>
    <row r="67" spans="1:7" s="9" customFormat="1" ht="37.299999999999997" x14ac:dyDescent="0.4">
      <c r="A67" s="24">
        <f t="shared" si="6"/>
        <v>31</v>
      </c>
      <c r="B67" s="16" t="s">
        <v>365</v>
      </c>
      <c r="C67" s="32">
        <v>1</v>
      </c>
      <c r="D67" s="5" t="s">
        <v>28</v>
      </c>
      <c r="E67" s="59"/>
      <c r="F67" s="6">
        <f t="shared" si="7"/>
        <v>0</v>
      </c>
      <c r="G67" s="20"/>
    </row>
    <row r="68" spans="1:7" s="9" customFormat="1" ht="99.45" x14ac:dyDescent="0.4">
      <c r="A68" s="24">
        <f t="shared" si="6"/>
        <v>32</v>
      </c>
      <c r="B68" s="16" t="s">
        <v>436</v>
      </c>
      <c r="C68" s="32">
        <v>2</v>
      </c>
      <c r="D68" s="60"/>
      <c r="E68" s="59"/>
      <c r="F68" s="6">
        <f t="shared" si="7"/>
        <v>0</v>
      </c>
      <c r="G68" s="20"/>
    </row>
    <row r="69" spans="1:7" s="9" customFormat="1" ht="111.9" x14ac:dyDescent="0.4">
      <c r="A69" s="24">
        <f t="shared" si="6"/>
        <v>33</v>
      </c>
      <c r="B69" s="16" t="s">
        <v>366</v>
      </c>
      <c r="C69" s="32">
        <v>1</v>
      </c>
      <c r="D69" s="5" t="s">
        <v>57</v>
      </c>
      <c r="E69" s="59"/>
      <c r="F69" s="6">
        <f t="shared" si="7"/>
        <v>0</v>
      </c>
      <c r="G69" s="20"/>
    </row>
    <row r="70" spans="1:7" s="9" customFormat="1" ht="37.299999999999997" x14ac:dyDescent="0.4">
      <c r="A70" s="24">
        <f t="shared" si="6"/>
        <v>34</v>
      </c>
      <c r="B70" s="16" t="s">
        <v>367</v>
      </c>
      <c r="C70" s="32">
        <v>2</v>
      </c>
      <c r="D70" s="5" t="s">
        <v>57</v>
      </c>
      <c r="E70" s="59"/>
      <c r="F70" s="6">
        <f t="shared" si="7"/>
        <v>0</v>
      </c>
      <c r="G70" s="20"/>
    </row>
    <row r="71" spans="1:7" s="9" customFormat="1" ht="49.75" x14ac:dyDescent="0.4">
      <c r="A71" s="24">
        <f t="shared" si="6"/>
        <v>35</v>
      </c>
      <c r="B71" s="16" t="s">
        <v>368</v>
      </c>
      <c r="C71" s="32">
        <v>1</v>
      </c>
      <c r="D71" s="5" t="s">
        <v>57</v>
      </c>
      <c r="E71" s="59"/>
      <c r="F71" s="6">
        <f t="shared" si="7"/>
        <v>0</v>
      </c>
      <c r="G71" s="20"/>
    </row>
    <row r="72" spans="1:7" s="9" customFormat="1" ht="87" x14ac:dyDescent="0.4">
      <c r="A72" s="24">
        <f t="shared" si="6"/>
        <v>36</v>
      </c>
      <c r="B72" s="16" t="s">
        <v>369</v>
      </c>
      <c r="C72" s="32">
        <v>2</v>
      </c>
      <c r="D72" s="5" t="s">
        <v>57</v>
      </c>
      <c r="E72" s="59"/>
      <c r="F72" s="6">
        <f t="shared" si="7"/>
        <v>0</v>
      </c>
      <c r="G72" s="20"/>
    </row>
    <row r="73" spans="1:7" s="9" customFormat="1" x14ac:dyDescent="0.4">
      <c r="A73" s="10">
        <v>4</v>
      </c>
      <c r="B73" s="11" t="s">
        <v>27</v>
      </c>
      <c r="C73" s="12"/>
      <c r="D73" s="81"/>
      <c r="E73" s="82"/>
      <c r="F73" s="83"/>
      <c r="G73" s="15"/>
    </row>
    <row r="74" spans="1:7" s="9" customFormat="1" ht="37.299999999999997" x14ac:dyDescent="0.4">
      <c r="A74" s="25">
        <v>1</v>
      </c>
      <c r="B74" s="16" t="s">
        <v>370</v>
      </c>
      <c r="C74" s="32">
        <v>1</v>
      </c>
      <c r="D74" s="60"/>
      <c r="E74" s="59"/>
      <c r="F74" s="6">
        <f t="shared" ref="F74:F81" si="11">+C74*E74</f>
        <v>0</v>
      </c>
      <c r="G74" s="20"/>
    </row>
    <row r="75" spans="1:7" ht="24.9" x14ac:dyDescent="0.3">
      <c r="A75" s="25">
        <f t="shared" ref="A75:A85" si="12">+A74+1</f>
        <v>2</v>
      </c>
      <c r="B75" s="16" t="s">
        <v>371</v>
      </c>
      <c r="C75" s="32">
        <v>1</v>
      </c>
      <c r="D75" s="60"/>
      <c r="E75" s="59"/>
      <c r="F75" s="6">
        <f t="shared" si="11"/>
        <v>0</v>
      </c>
      <c r="G75" s="20"/>
    </row>
    <row r="76" spans="1:7" s="9" customFormat="1" ht="24.9" x14ac:dyDescent="0.4">
      <c r="A76" s="25">
        <f t="shared" si="12"/>
        <v>3</v>
      </c>
      <c r="B76" s="16" t="s">
        <v>372</v>
      </c>
      <c r="C76" s="32">
        <v>1</v>
      </c>
      <c r="D76" s="60"/>
      <c r="E76" s="59"/>
      <c r="F76" s="6">
        <f t="shared" si="11"/>
        <v>0</v>
      </c>
      <c r="G76" s="20"/>
    </row>
    <row r="77" spans="1:7" s="9" customFormat="1" ht="24.9" x14ac:dyDescent="0.4">
      <c r="A77" s="25">
        <f t="shared" si="12"/>
        <v>4</v>
      </c>
      <c r="B77" s="16" t="s">
        <v>435</v>
      </c>
      <c r="C77" s="32">
        <v>1</v>
      </c>
      <c r="D77" s="60"/>
      <c r="E77" s="59"/>
      <c r="F77" s="6">
        <f t="shared" si="11"/>
        <v>0</v>
      </c>
      <c r="G77" s="20"/>
    </row>
    <row r="78" spans="1:7" s="9" customFormat="1" ht="37.299999999999997" x14ac:dyDescent="0.4">
      <c r="A78" s="25">
        <f t="shared" si="12"/>
        <v>5</v>
      </c>
      <c r="B78" s="16" t="s">
        <v>373</v>
      </c>
      <c r="C78" s="32">
        <v>7</v>
      </c>
      <c r="D78" s="60"/>
      <c r="E78" s="59"/>
      <c r="F78" s="6">
        <f t="shared" si="11"/>
        <v>0</v>
      </c>
      <c r="G78" s="20"/>
    </row>
    <row r="79" spans="1:7" s="9" customFormat="1" ht="49.75" x14ac:dyDescent="0.4">
      <c r="A79" s="25">
        <f t="shared" si="12"/>
        <v>6</v>
      </c>
      <c r="B79" s="16" t="s">
        <v>374</v>
      </c>
      <c r="C79" s="32">
        <v>7</v>
      </c>
      <c r="D79" s="60"/>
      <c r="E79" s="59"/>
      <c r="F79" s="6">
        <f t="shared" si="11"/>
        <v>0</v>
      </c>
      <c r="G79" s="20"/>
    </row>
    <row r="80" spans="1:7" s="9" customFormat="1" ht="24.9" x14ac:dyDescent="0.4">
      <c r="A80" s="25">
        <f t="shared" si="12"/>
        <v>7</v>
      </c>
      <c r="B80" s="16" t="s">
        <v>375</v>
      </c>
      <c r="C80" s="32">
        <v>7</v>
      </c>
      <c r="D80" s="60"/>
      <c r="E80" s="59"/>
      <c r="F80" s="6">
        <f t="shared" si="11"/>
        <v>0</v>
      </c>
      <c r="G80" s="20"/>
    </row>
    <row r="81" spans="1:7" s="9" customFormat="1" ht="24.9" x14ac:dyDescent="0.4">
      <c r="A81" s="25">
        <f t="shared" si="12"/>
        <v>8</v>
      </c>
      <c r="B81" s="16" t="s">
        <v>434</v>
      </c>
      <c r="C81" s="32">
        <v>7</v>
      </c>
      <c r="D81" s="60"/>
      <c r="E81" s="59"/>
      <c r="F81" s="6">
        <f t="shared" si="11"/>
        <v>0</v>
      </c>
      <c r="G81" s="20"/>
    </row>
    <row r="82" spans="1:7" s="9" customFormat="1" ht="87" x14ac:dyDescent="0.4">
      <c r="A82" s="25">
        <f t="shared" si="12"/>
        <v>9</v>
      </c>
      <c r="B82" s="52" t="s">
        <v>376</v>
      </c>
      <c r="C82" s="32">
        <v>1</v>
      </c>
      <c r="D82" s="60"/>
      <c r="E82" s="76"/>
      <c r="F82" s="76"/>
      <c r="G82" s="76"/>
    </row>
    <row r="83" spans="1:7" s="9" customFormat="1" ht="24.9" x14ac:dyDescent="0.4">
      <c r="A83" s="25">
        <f t="shared" si="12"/>
        <v>10</v>
      </c>
      <c r="B83" s="52" t="s">
        <v>377</v>
      </c>
      <c r="C83" s="32">
        <v>1</v>
      </c>
      <c r="D83" s="60" t="s">
        <v>58</v>
      </c>
      <c r="E83" s="76"/>
      <c r="F83" s="76"/>
      <c r="G83" s="76"/>
    </row>
    <row r="84" spans="1:7" s="9" customFormat="1" ht="111.9" x14ac:dyDescent="0.4">
      <c r="A84" s="25">
        <f t="shared" si="12"/>
        <v>11</v>
      </c>
      <c r="B84" s="16" t="s">
        <v>378</v>
      </c>
      <c r="C84" s="32">
        <v>1</v>
      </c>
      <c r="D84" s="60"/>
      <c r="E84" s="76"/>
      <c r="F84" s="76"/>
      <c r="G84" s="76"/>
    </row>
    <row r="85" spans="1:7" s="9" customFormat="1" ht="37.299999999999997" x14ac:dyDescent="0.4">
      <c r="A85" s="25">
        <f t="shared" si="12"/>
        <v>12</v>
      </c>
      <c r="B85" s="16" t="s">
        <v>379</v>
      </c>
      <c r="C85" s="32">
        <v>1</v>
      </c>
      <c r="D85" s="60" t="s">
        <v>59</v>
      </c>
      <c r="E85" s="76"/>
      <c r="F85" s="76"/>
      <c r="G85" s="76"/>
    </row>
    <row r="86" spans="1:7" s="9" customFormat="1" x14ac:dyDescent="0.4">
      <c r="A86" s="10">
        <v>5</v>
      </c>
      <c r="B86" s="11" t="s">
        <v>26</v>
      </c>
      <c r="C86" s="12"/>
      <c r="D86" s="81"/>
      <c r="E86" s="82"/>
      <c r="F86" s="83"/>
      <c r="G86" s="15"/>
    </row>
    <row r="87" spans="1:7" s="9" customFormat="1" ht="24.9" x14ac:dyDescent="0.4">
      <c r="A87" s="28">
        <v>1</v>
      </c>
      <c r="B87" s="52" t="s">
        <v>380</v>
      </c>
      <c r="C87" s="32">
        <v>1</v>
      </c>
      <c r="D87" s="60"/>
      <c r="E87" s="59"/>
      <c r="F87" s="6">
        <f t="shared" ref="F87:F92" si="13">+C87*E87</f>
        <v>0</v>
      </c>
      <c r="G87" s="20"/>
    </row>
    <row r="88" spans="1:7" s="9" customFormat="1" ht="24.9" x14ac:dyDescent="0.4">
      <c r="A88" s="28">
        <f t="shared" ref="A88:A93" si="14">+A87+1</f>
        <v>2</v>
      </c>
      <c r="B88" s="52" t="s">
        <v>381</v>
      </c>
      <c r="C88" s="32">
        <v>1</v>
      </c>
      <c r="D88" s="60"/>
      <c r="E88" s="59"/>
      <c r="F88" s="6">
        <f t="shared" si="13"/>
        <v>0</v>
      </c>
      <c r="G88" s="20"/>
    </row>
    <row r="89" spans="1:7" s="9" customFormat="1" ht="62.15" x14ac:dyDescent="0.4">
      <c r="A89" s="28">
        <f t="shared" si="14"/>
        <v>3</v>
      </c>
      <c r="B89" s="16" t="s">
        <v>382</v>
      </c>
      <c r="C89" s="32">
        <v>1</v>
      </c>
      <c r="D89" s="60"/>
      <c r="E89" s="59"/>
      <c r="F89" s="6">
        <f t="shared" si="13"/>
        <v>0</v>
      </c>
      <c r="G89" s="20"/>
    </row>
    <row r="90" spans="1:7" s="9" customFormat="1" ht="37.299999999999997" x14ac:dyDescent="0.4">
      <c r="A90" s="28">
        <f t="shared" si="14"/>
        <v>4</v>
      </c>
      <c r="B90" s="16" t="s">
        <v>457</v>
      </c>
      <c r="C90" s="32">
        <v>1</v>
      </c>
      <c r="D90" s="60"/>
      <c r="E90" s="59"/>
      <c r="F90" s="6">
        <f t="shared" si="13"/>
        <v>0</v>
      </c>
      <c r="G90" s="20"/>
    </row>
    <row r="91" spans="1:7" s="9" customFormat="1" ht="49.75" x14ac:dyDescent="0.4">
      <c r="A91" s="28">
        <f t="shared" si="14"/>
        <v>5</v>
      </c>
      <c r="B91" s="16" t="s">
        <v>456</v>
      </c>
      <c r="C91" s="32">
        <v>1</v>
      </c>
      <c r="D91" s="60"/>
      <c r="E91" s="59"/>
      <c r="F91" s="6">
        <f t="shared" si="13"/>
        <v>0</v>
      </c>
      <c r="G91" s="20"/>
    </row>
    <row r="92" spans="1:7" s="9" customFormat="1" ht="87" x14ac:dyDescent="0.4">
      <c r="A92" s="28">
        <f t="shared" si="14"/>
        <v>6</v>
      </c>
      <c r="B92" s="16" t="s">
        <v>455</v>
      </c>
      <c r="C92" s="32">
        <v>1</v>
      </c>
      <c r="D92" s="60"/>
      <c r="E92" s="59"/>
      <c r="F92" s="6">
        <f t="shared" si="13"/>
        <v>0</v>
      </c>
      <c r="G92" s="20"/>
    </row>
    <row r="93" spans="1:7" s="9" customFormat="1" ht="124.3" x14ac:dyDescent="0.4">
      <c r="A93" s="28">
        <f t="shared" si="14"/>
        <v>7</v>
      </c>
      <c r="B93" s="16" t="s">
        <v>458</v>
      </c>
      <c r="C93" s="32">
        <v>1</v>
      </c>
      <c r="D93" s="60"/>
      <c r="E93" s="76"/>
      <c r="F93" s="76"/>
      <c r="G93" s="76"/>
    </row>
    <row r="94" spans="1:7" ht="24.9" x14ac:dyDescent="0.3">
      <c r="A94" s="10">
        <v>6</v>
      </c>
      <c r="B94" s="11" t="s">
        <v>383</v>
      </c>
      <c r="C94" s="12"/>
      <c r="D94" s="81"/>
      <c r="E94" s="82"/>
      <c r="F94" s="83"/>
      <c r="G94" s="15"/>
    </row>
    <row r="95" spans="1:7" s="9" customFormat="1" ht="136.75" x14ac:dyDescent="0.4">
      <c r="A95" s="29">
        <v>1</v>
      </c>
      <c r="B95" s="52" t="s">
        <v>384</v>
      </c>
      <c r="C95" s="32">
        <v>9</v>
      </c>
      <c r="D95" s="60"/>
      <c r="E95" s="59"/>
      <c r="F95" s="6">
        <f>+C95*E95</f>
        <v>0</v>
      </c>
      <c r="G95" s="20"/>
    </row>
    <row r="96" spans="1:7" s="9" customFormat="1" ht="37.299999999999997" x14ac:dyDescent="0.4">
      <c r="A96" s="29">
        <f t="shared" ref="A96:A108" si="15">+A95+1</f>
        <v>2</v>
      </c>
      <c r="B96" s="52" t="s">
        <v>385</v>
      </c>
      <c r="C96" s="32">
        <v>9</v>
      </c>
      <c r="D96" s="60"/>
      <c r="E96" s="59"/>
      <c r="F96" s="6">
        <f>+C96*E96</f>
        <v>0</v>
      </c>
      <c r="G96" s="20"/>
    </row>
    <row r="97" spans="1:9" s="9" customFormat="1" ht="24.9" x14ac:dyDescent="0.4">
      <c r="A97" s="29">
        <f t="shared" si="15"/>
        <v>3</v>
      </c>
      <c r="B97" s="16" t="s">
        <v>386</v>
      </c>
      <c r="C97" s="32">
        <v>2</v>
      </c>
      <c r="D97" s="60"/>
      <c r="E97" s="76"/>
      <c r="F97" s="76"/>
      <c r="G97" s="76"/>
    </row>
    <row r="98" spans="1:9" s="9" customFormat="1" ht="24.9" x14ac:dyDescent="0.4">
      <c r="A98" s="29">
        <f t="shared" si="15"/>
        <v>4</v>
      </c>
      <c r="B98" s="16" t="s">
        <v>432</v>
      </c>
      <c r="C98" s="32">
        <v>2</v>
      </c>
      <c r="D98" s="60"/>
      <c r="E98" s="76"/>
      <c r="F98" s="76"/>
      <c r="G98" s="76"/>
    </row>
    <row r="99" spans="1:9" s="9" customFormat="1" ht="87" x14ac:dyDescent="0.4">
      <c r="A99" s="29">
        <f t="shared" si="15"/>
        <v>5</v>
      </c>
      <c r="B99" s="16" t="s">
        <v>387</v>
      </c>
      <c r="C99" s="32">
        <v>4</v>
      </c>
      <c r="D99" s="60"/>
      <c r="E99" s="59"/>
      <c r="F99" s="6">
        <f t="shared" ref="F99:F107" si="16">+C99*E99</f>
        <v>0</v>
      </c>
      <c r="G99" s="20"/>
    </row>
    <row r="100" spans="1:9" s="9" customFormat="1" ht="37.299999999999997" x14ac:dyDescent="0.4">
      <c r="A100" s="29">
        <f t="shared" si="15"/>
        <v>6</v>
      </c>
      <c r="B100" s="16" t="s">
        <v>433</v>
      </c>
      <c r="C100" s="32">
        <v>6</v>
      </c>
      <c r="D100" s="60"/>
      <c r="E100" s="59"/>
      <c r="F100" s="6">
        <f t="shared" si="16"/>
        <v>0</v>
      </c>
      <c r="G100" s="20"/>
    </row>
    <row r="101" spans="1:9" s="9" customFormat="1" ht="37.299999999999997" x14ac:dyDescent="0.4">
      <c r="A101" s="29">
        <f t="shared" si="15"/>
        <v>7</v>
      </c>
      <c r="B101" s="16" t="s">
        <v>388</v>
      </c>
      <c r="C101" s="32">
        <v>2</v>
      </c>
      <c r="D101" s="60"/>
      <c r="E101" s="59"/>
      <c r="F101" s="6">
        <f t="shared" si="16"/>
        <v>0</v>
      </c>
      <c r="G101" s="20"/>
    </row>
    <row r="102" spans="1:9" s="9" customFormat="1" ht="87" x14ac:dyDescent="0.4">
      <c r="A102" s="29">
        <f t="shared" si="15"/>
        <v>8</v>
      </c>
      <c r="B102" s="16" t="s">
        <v>389</v>
      </c>
      <c r="C102" s="32">
        <v>2</v>
      </c>
      <c r="D102" s="60"/>
      <c r="E102" s="59"/>
      <c r="F102" s="6">
        <f t="shared" si="16"/>
        <v>0</v>
      </c>
      <c r="G102" s="20"/>
    </row>
    <row r="103" spans="1:9" s="9" customFormat="1" ht="37.299999999999997" x14ac:dyDescent="0.4">
      <c r="A103" s="29">
        <f t="shared" si="15"/>
        <v>9</v>
      </c>
      <c r="B103" s="16" t="s">
        <v>390</v>
      </c>
      <c r="C103" s="32">
        <v>1</v>
      </c>
      <c r="D103" s="60"/>
      <c r="E103" s="59"/>
      <c r="F103" s="6">
        <f t="shared" si="16"/>
        <v>0</v>
      </c>
      <c r="G103" s="20"/>
    </row>
    <row r="104" spans="1:9" s="9" customFormat="1" ht="49.75" x14ac:dyDescent="0.4">
      <c r="A104" s="29">
        <f t="shared" si="15"/>
        <v>10</v>
      </c>
      <c r="B104" s="16" t="s">
        <v>391</v>
      </c>
      <c r="C104" s="32">
        <v>2</v>
      </c>
      <c r="D104" s="60" t="s">
        <v>60</v>
      </c>
      <c r="E104" s="59"/>
      <c r="F104" s="6">
        <f t="shared" si="16"/>
        <v>0</v>
      </c>
      <c r="G104" s="20"/>
    </row>
    <row r="105" spans="1:9" s="9" customFormat="1" ht="24.9" x14ac:dyDescent="0.4">
      <c r="A105" s="29">
        <f t="shared" si="15"/>
        <v>11</v>
      </c>
      <c r="B105" s="16" t="s">
        <v>392</v>
      </c>
      <c r="C105" s="32">
        <v>1</v>
      </c>
      <c r="D105" s="60" t="s">
        <v>60</v>
      </c>
      <c r="E105" s="59"/>
      <c r="F105" s="6">
        <f t="shared" si="16"/>
        <v>0</v>
      </c>
      <c r="G105" s="20"/>
    </row>
    <row r="106" spans="1:9" s="9" customFormat="1" ht="49.75" x14ac:dyDescent="0.4">
      <c r="A106" s="29">
        <f t="shared" si="15"/>
        <v>12</v>
      </c>
      <c r="B106" s="16" t="s">
        <v>393</v>
      </c>
      <c r="C106" s="32">
        <v>1</v>
      </c>
      <c r="D106" s="60"/>
      <c r="E106" s="59"/>
      <c r="F106" s="6">
        <f t="shared" si="16"/>
        <v>0</v>
      </c>
      <c r="G106" s="20"/>
    </row>
    <row r="107" spans="1:9" s="9" customFormat="1" ht="87" x14ac:dyDescent="0.4">
      <c r="A107" s="29">
        <f t="shared" si="15"/>
        <v>13</v>
      </c>
      <c r="B107" s="16" t="s">
        <v>297</v>
      </c>
      <c r="C107" s="32">
        <v>2</v>
      </c>
      <c r="D107" s="60"/>
      <c r="E107" s="59"/>
      <c r="F107" s="6">
        <f t="shared" si="16"/>
        <v>0</v>
      </c>
      <c r="G107" s="20"/>
    </row>
    <row r="108" spans="1:9" s="9" customFormat="1" ht="37.299999999999997" x14ac:dyDescent="0.4">
      <c r="A108" s="29">
        <f t="shared" si="15"/>
        <v>14</v>
      </c>
      <c r="B108" s="16" t="s">
        <v>394</v>
      </c>
      <c r="C108" s="32">
        <v>6</v>
      </c>
      <c r="D108" s="60"/>
      <c r="E108" s="76"/>
      <c r="F108" s="76"/>
      <c r="G108" s="76"/>
    </row>
    <row r="109" spans="1:9" s="9" customFormat="1" x14ac:dyDescent="0.4">
      <c r="A109" s="10">
        <v>7</v>
      </c>
      <c r="B109" s="11" t="s">
        <v>25</v>
      </c>
      <c r="C109" s="12"/>
      <c r="D109" s="81"/>
      <c r="E109" s="82"/>
      <c r="F109" s="83"/>
      <c r="G109" s="15"/>
    </row>
    <row r="110" spans="1:9" s="9" customFormat="1" ht="49.75" x14ac:dyDescent="0.4">
      <c r="A110" s="26">
        <v>1</v>
      </c>
      <c r="B110" s="16" t="s">
        <v>438</v>
      </c>
      <c r="C110" s="32">
        <v>1</v>
      </c>
      <c r="D110" s="60" t="s">
        <v>340</v>
      </c>
      <c r="E110" s="59"/>
      <c r="F110" s="6">
        <f t="shared" ref="F110:F135" si="17">+C110*E110</f>
        <v>0</v>
      </c>
      <c r="G110" s="20"/>
    </row>
    <row r="111" spans="1:9" ht="24.9" x14ac:dyDescent="0.3">
      <c r="A111" s="26">
        <f t="shared" ref="A111:A152" si="18">+A110+1</f>
        <v>2</v>
      </c>
      <c r="B111" s="16" t="s">
        <v>316</v>
      </c>
      <c r="C111" s="32">
        <v>6</v>
      </c>
      <c r="D111" s="60"/>
      <c r="E111" s="59"/>
      <c r="F111" s="6">
        <f t="shared" si="17"/>
        <v>0</v>
      </c>
      <c r="G111" s="20"/>
      <c r="H111" s="9"/>
      <c r="I111" s="9"/>
    </row>
    <row r="112" spans="1:9" s="9" customFormat="1" ht="37.299999999999997" x14ac:dyDescent="0.4">
      <c r="A112" s="26">
        <f t="shared" si="18"/>
        <v>3</v>
      </c>
      <c r="B112" s="16" t="s">
        <v>317</v>
      </c>
      <c r="C112" s="32">
        <v>1</v>
      </c>
      <c r="D112" s="60"/>
      <c r="E112" s="59"/>
      <c r="F112" s="6">
        <f t="shared" si="17"/>
        <v>0</v>
      </c>
      <c r="G112" s="20"/>
    </row>
    <row r="113" spans="1:7" s="9" customFormat="1" ht="37.299999999999997" x14ac:dyDescent="0.4">
      <c r="A113" s="26">
        <f t="shared" si="18"/>
        <v>4</v>
      </c>
      <c r="B113" s="16" t="s">
        <v>318</v>
      </c>
      <c r="C113" s="32">
        <v>3</v>
      </c>
      <c r="D113" s="60"/>
      <c r="E113" s="59"/>
      <c r="F113" s="6">
        <f t="shared" si="17"/>
        <v>0</v>
      </c>
      <c r="G113" s="20"/>
    </row>
    <row r="114" spans="1:7" s="9" customFormat="1" ht="74.599999999999994" x14ac:dyDescent="0.4">
      <c r="A114" s="26">
        <f t="shared" si="18"/>
        <v>5</v>
      </c>
      <c r="B114" s="16" t="s">
        <v>290</v>
      </c>
      <c r="C114" s="32">
        <v>2</v>
      </c>
      <c r="D114" s="60"/>
      <c r="E114" s="59"/>
      <c r="F114" s="6">
        <f t="shared" si="17"/>
        <v>0</v>
      </c>
      <c r="G114" s="20"/>
    </row>
    <row r="115" spans="1:7" s="9" customFormat="1" ht="37.299999999999997" x14ac:dyDescent="0.4">
      <c r="A115" s="26">
        <f t="shared" si="18"/>
        <v>6</v>
      </c>
      <c r="B115" s="16" t="s">
        <v>315</v>
      </c>
      <c r="C115" s="32">
        <v>2</v>
      </c>
      <c r="D115" s="60"/>
      <c r="E115" s="59"/>
      <c r="F115" s="6">
        <f t="shared" si="17"/>
        <v>0</v>
      </c>
      <c r="G115" s="20"/>
    </row>
    <row r="116" spans="1:7" s="9" customFormat="1" ht="37.299999999999997" x14ac:dyDescent="0.4">
      <c r="A116" s="26">
        <f t="shared" si="18"/>
        <v>7</v>
      </c>
      <c r="B116" s="16" t="s">
        <v>342</v>
      </c>
      <c r="C116" s="32">
        <v>1</v>
      </c>
      <c r="D116" s="60" t="s">
        <v>341</v>
      </c>
      <c r="E116" s="59"/>
      <c r="F116" s="6">
        <f t="shared" si="17"/>
        <v>0</v>
      </c>
      <c r="G116" s="20"/>
    </row>
    <row r="117" spans="1:7" s="9" customFormat="1" ht="37.299999999999997" x14ac:dyDescent="0.4">
      <c r="A117" s="26">
        <f t="shared" si="18"/>
        <v>8</v>
      </c>
      <c r="B117" s="16" t="s">
        <v>313</v>
      </c>
      <c r="C117" s="32">
        <v>1</v>
      </c>
      <c r="D117" s="60"/>
      <c r="E117" s="76"/>
      <c r="F117" s="76"/>
      <c r="G117" s="76"/>
    </row>
    <row r="118" spans="1:7" s="9" customFormat="1" ht="24.9" x14ac:dyDescent="0.4">
      <c r="A118" s="26">
        <f t="shared" si="18"/>
        <v>9</v>
      </c>
      <c r="B118" s="16" t="s">
        <v>314</v>
      </c>
      <c r="C118" s="32">
        <v>2</v>
      </c>
      <c r="D118" s="60"/>
      <c r="E118" s="59"/>
      <c r="F118" s="6">
        <f t="shared" si="17"/>
        <v>0</v>
      </c>
      <c r="G118" s="20"/>
    </row>
    <row r="119" spans="1:7" s="9" customFormat="1" ht="74.599999999999994" x14ac:dyDescent="0.4">
      <c r="A119" s="26">
        <f t="shared" si="18"/>
        <v>10</v>
      </c>
      <c r="B119" s="16" t="s">
        <v>295</v>
      </c>
      <c r="C119" s="32">
        <v>1</v>
      </c>
      <c r="D119" s="60" t="s">
        <v>50</v>
      </c>
      <c r="E119" s="59"/>
      <c r="F119" s="6">
        <f t="shared" si="17"/>
        <v>0</v>
      </c>
      <c r="G119" s="20"/>
    </row>
    <row r="120" spans="1:7" s="9" customFormat="1" ht="62.15" x14ac:dyDescent="0.4">
      <c r="A120" s="26">
        <f t="shared" si="18"/>
        <v>11</v>
      </c>
      <c r="B120" s="16" t="s">
        <v>296</v>
      </c>
      <c r="C120" s="32">
        <v>2</v>
      </c>
      <c r="D120" s="60"/>
      <c r="E120" s="59"/>
      <c r="F120" s="6">
        <f t="shared" si="17"/>
        <v>0</v>
      </c>
      <c r="G120" s="20"/>
    </row>
    <row r="121" spans="1:7" s="9" customFormat="1" ht="24.9" x14ac:dyDescent="0.4">
      <c r="A121" s="26">
        <f t="shared" si="18"/>
        <v>12</v>
      </c>
      <c r="B121" s="16" t="s">
        <v>312</v>
      </c>
      <c r="C121" s="32">
        <v>1</v>
      </c>
      <c r="D121" s="60"/>
      <c r="E121" s="59"/>
      <c r="F121" s="6">
        <f t="shared" si="17"/>
        <v>0</v>
      </c>
      <c r="G121" s="20"/>
    </row>
    <row r="122" spans="1:7" s="9" customFormat="1" ht="111.9" x14ac:dyDescent="0.4">
      <c r="A122" s="26">
        <f t="shared" si="18"/>
        <v>13</v>
      </c>
      <c r="B122" s="16" t="s">
        <v>293</v>
      </c>
      <c r="C122" s="32">
        <v>1</v>
      </c>
      <c r="D122" s="60" t="s">
        <v>61</v>
      </c>
      <c r="E122" s="59"/>
      <c r="F122" s="6">
        <f t="shared" si="17"/>
        <v>0</v>
      </c>
      <c r="G122" s="20"/>
    </row>
    <row r="123" spans="1:7" s="9" customFormat="1" ht="99.45" x14ac:dyDescent="0.4">
      <c r="A123" s="26">
        <f t="shared" si="18"/>
        <v>14</v>
      </c>
      <c r="B123" s="52" t="s">
        <v>292</v>
      </c>
      <c r="C123" s="32">
        <v>1</v>
      </c>
      <c r="D123" s="60" t="s">
        <v>61</v>
      </c>
      <c r="E123" s="59"/>
      <c r="F123" s="6">
        <f t="shared" si="17"/>
        <v>0</v>
      </c>
      <c r="G123" s="20"/>
    </row>
    <row r="124" spans="1:7" s="9" customFormat="1" ht="37.299999999999997" x14ac:dyDescent="0.4">
      <c r="A124" s="26">
        <f t="shared" si="18"/>
        <v>15</v>
      </c>
      <c r="B124" s="16" t="s">
        <v>310</v>
      </c>
      <c r="C124" s="32">
        <v>3</v>
      </c>
      <c r="D124" s="60" t="s">
        <v>61</v>
      </c>
      <c r="E124" s="59"/>
      <c r="F124" s="6">
        <f t="shared" si="17"/>
        <v>0</v>
      </c>
      <c r="G124" s="20"/>
    </row>
    <row r="125" spans="1:7" s="9" customFormat="1" ht="37.299999999999997" x14ac:dyDescent="0.4">
      <c r="A125" s="26">
        <f t="shared" si="18"/>
        <v>16</v>
      </c>
      <c r="B125" s="16" t="s">
        <v>311</v>
      </c>
      <c r="C125" s="32">
        <v>1</v>
      </c>
      <c r="D125" s="60" t="s">
        <v>61</v>
      </c>
      <c r="E125" s="59"/>
      <c r="F125" s="6">
        <f t="shared" si="17"/>
        <v>0</v>
      </c>
      <c r="G125" s="20"/>
    </row>
    <row r="126" spans="1:7" s="9" customFormat="1" ht="87" x14ac:dyDescent="0.4">
      <c r="A126" s="26">
        <f t="shared" si="18"/>
        <v>17</v>
      </c>
      <c r="B126" s="16" t="s">
        <v>291</v>
      </c>
      <c r="C126" s="32">
        <v>1</v>
      </c>
      <c r="D126" s="60"/>
      <c r="E126" s="59"/>
      <c r="F126" s="6">
        <f t="shared" si="17"/>
        <v>0</v>
      </c>
      <c r="G126" s="20"/>
    </row>
    <row r="127" spans="1:7" s="9" customFormat="1" ht="49.75" x14ac:dyDescent="0.4">
      <c r="A127" s="26">
        <f t="shared" si="18"/>
        <v>18</v>
      </c>
      <c r="B127" s="16" t="s">
        <v>431</v>
      </c>
      <c r="C127" s="32">
        <v>1</v>
      </c>
      <c r="D127" s="60" t="s">
        <v>62</v>
      </c>
      <c r="E127" s="59"/>
      <c r="F127" s="6">
        <f t="shared" si="17"/>
        <v>0</v>
      </c>
      <c r="G127" s="20"/>
    </row>
    <row r="128" spans="1:7" ht="74.599999999999994" x14ac:dyDescent="0.3">
      <c r="A128" s="26">
        <f t="shared" si="18"/>
        <v>19</v>
      </c>
      <c r="B128" s="16" t="s">
        <v>294</v>
      </c>
      <c r="C128" s="32">
        <v>1</v>
      </c>
      <c r="D128" s="60"/>
      <c r="E128" s="59"/>
      <c r="F128" s="6">
        <f t="shared" si="17"/>
        <v>0</v>
      </c>
      <c r="G128" s="20"/>
    </row>
    <row r="129" spans="1:7" ht="37.299999999999997" x14ac:dyDescent="0.3">
      <c r="A129" s="26">
        <f t="shared" si="18"/>
        <v>20</v>
      </c>
      <c r="B129" s="16" t="s">
        <v>305</v>
      </c>
      <c r="C129" s="32">
        <v>1</v>
      </c>
      <c r="D129" s="60"/>
      <c r="E129" s="59"/>
      <c r="F129" s="6">
        <f t="shared" si="17"/>
        <v>0</v>
      </c>
      <c r="G129" s="20"/>
    </row>
    <row r="130" spans="1:7" ht="37.299999999999997" x14ac:dyDescent="0.3">
      <c r="A130" s="26">
        <f t="shared" si="18"/>
        <v>21</v>
      </c>
      <c r="B130" s="16" t="s">
        <v>306</v>
      </c>
      <c r="C130" s="32">
        <v>1</v>
      </c>
      <c r="D130" s="60"/>
      <c r="E130" s="59"/>
      <c r="F130" s="6">
        <f t="shared" si="17"/>
        <v>0</v>
      </c>
      <c r="G130" s="20"/>
    </row>
    <row r="131" spans="1:7" ht="37.299999999999997" x14ac:dyDescent="0.3">
      <c r="A131" s="26">
        <f t="shared" si="18"/>
        <v>22</v>
      </c>
      <c r="B131" s="16" t="s">
        <v>307</v>
      </c>
      <c r="C131" s="32">
        <v>1</v>
      </c>
      <c r="D131" s="60"/>
      <c r="E131" s="59"/>
      <c r="F131" s="6">
        <f t="shared" si="17"/>
        <v>0</v>
      </c>
      <c r="G131" s="20"/>
    </row>
    <row r="132" spans="1:7" ht="37.299999999999997" x14ac:dyDescent="0.3">
      <c r="A132" s="26">
        <f t="shared" si="18"/>
        <v>23</v>
      </c>
      <c r="B132" s="16" t="s">
        <v>308</v>
      </c>
      <c r="C132" s="32">
        <v>1</v>
      </c>
      <c r="D132" s="60"/>
      <c r="E132" s="59"/>
      <c r="F132" s="6">
        <f t="shared" si="17"/>
        <v>0</v>
      </c>
      <c r="G132" s="20"/>
    </row>
    <row r="133" spans="1:7" ht="49.75" x14ac:dyDescent="0.3">
      <c r="A133" s="26">
        <f t="shared" si="18"/>
        <v>24</v>
      </c>
      <c r="B133" s="16" t="s">
        <v>309</v>
      </c>
      <c r="C133" s="32">
        <v>1</v>
      </c>
      <c r="D133" s="60"/>
      <c r="E133" s="59"/>
      <c r="F133" s="6">
        <f t="shared" si="17"/>
        <v>0</v>
      </c>
      <c r="G133" s="20"/>
    </row>
    <row r="134" spans="1:7" ht="62.15" x14ac:dyDescent="0.3">
      <c r="A134" s="26">
        <f t="shared" si="18"/>
        <v>25</v>
      </c>
      <c r="B134" s="16" t="s">
        <v>298</v>
      </c>
      <c r="C134" s="32">
        <v>1</v>
      </c>
      <c r="D134" s="60"/>
      <c r="E134" s="59"/>
      <c r="F134" s="6">
        <f t="shared" si="17"/>
        <v>0</v>
      </c>
      <c r="G134" s="20"/>
    </row>
    <row r="135" spans="1:7" ht="62.15" x14ac:dyDescent="0.3">
      <c r="A135" s="26">
        <f t="shared" si="18"/>
        <v>26</v>
      </c>
      <c r="B135" s="16" t="s">
        <v>299</v>
      </c>
      <c r="C135" s="32">
        <v>1</v>
      </c>
      <c r="D135" s="60"/>
      <c r="E135" s="59"/>
      <c r="F135" s="6">
        <f t="shared" si="17"/>
        <v>0</v>
      </c>
      <c r="G135" s="20"/>
    </row>
    <row r="136" spans="1:7" ht="37.299999999999997" x14ac:dyDescent="0.3">
      <c r="A136" s="26">
        <f t="shared" si="18"/>
        <v>27</v>
      </c>
      <c r="B136" s="16" t="s">
        <v>300</v>
      </c>
      <c r="C136" s="32">
        <v>1</v>
      </c>
      <c r="D136" s="60"/>
      <c r="E136" s="76"/>
      <c r="F136" s="76"/>
      <c r="G136" s="76"/>
    </row>
    <row r="137" spans="1:7" ht="24.9" x14ac:dyDescent="0.3">
      <c r="A137" s="26">
        <f t="shared" si="18"/>
        <v>28</v>
      </c>
      <c r="B137" s="16" t="s">
        <v>319</v>
      </c>
      <c r="C137" s="32">
        <v>1</v>
      </c>
      <c r="D137" s="60"/>
      <c r="E137" s="76"/>
      <c r="F137" s="76"/>
      <c r="G137" s="76"/>
    </row>
    <row r="138" spans="1:7" ht="37.299999999999997" x14ac:dyDescent="0.3">
      <c r="A138" s="26">
        <f t="shared" si="18"/>
        <v>29</v>
      </c>
      <c r="B138" s="16" t="s">
        <v>301</v>
      </c>
      <c r="C138" s="32">
        <v>1</v>
      </c>
      <c r="D138" s="60"/>
      <c r="E138" s="59"/>
      <c r="F138" s="6">
        <f>+C138*E138</f>
        <v>0</v>
      </c>
      <c r="G138" s="20"/>
    </row>
    <row r="139" spans="1:7" ht="37.299999999999997" x14ac:dyDescent="0.3">
      <c r="A139" s="26">
        <f t="shared" si="18"/>
        <v>30</v>
      </c>
      <c r="B139" s="16" t="s">
        <v>302</v>
      </c>
      <c r="C139" s="32">
        <v>1</v>
      </c>
      <c r="D139" s="60"/>
      <c r="E139" s="59"/>
      <c r="F139" s="6">
        <f>+C139*E139</f>
        <v>0</v>
      </c>
      <c r="G139" s="20"/>
    </row>
    <row r="140" spans="1:7" ht="37.299999999999997" x14ac:dyDescent="0.3">
      <c r="A140" s="26">
        <f t="shared" si="18"/>
        <v>31</v>
      </c>
      <c r="B140" s="16" t="s">
        <v>303</v>
      </c>
      <c r="C140" s="32">
        <v>1</v>
      </c>
      <c r="D140" s="60"/>
      <c r="E140" s="59"/>
      <c r="F140" s="6">
        <f>+C140*E140</f>
        <v>0</v>
      </c>
      <c r="G140" s="20"/>
    </row>
    <row r="141" spans="1:7" ht="24.9" x14ac:dyDescent="0.3">
      <c r="A141" s="26">
        <f t="shared" si="18"/>
        <v>32</v>
      </c>
      <c r="B141" s="16" t="s">
        <v>304</v>
      </c>
      <c r="C141" s="32">
        <v>2</v>
      </c>
      <c r="D141" s="60"/>
      <c r="E141" s="76"/>
      <c r="F141" s="76"/>
      <c r="G141" s="76"/>
    </row>
    <row r="142" spans="1:7" ht="49.75" x14ac:dyDescent="0.3">
      <c r="A142" s="26">
        <f t="shared" si="18"/>
        <v>33</v>
      </c>
      <c r="B142" s="16" t="s">
        <v>395</v>
      </c>
      <c r="C142" s="32">
        <v>1</v>
      </c>
      <c r="D142" s="60"/>
      <c r="E142" s="59"/>
      <c r="F142" s="6">
        <f t="shared" ref="F142:F151" si="19">+C142*E142</f>
        <v>0</v>
      </c>
      <c r="G142" s="20"/>
    </row>
    <row r="143" spans="1:7" ht="37.299999999999997" x14ac:dyDescent="0.3">
      <c r="A143" s="26">
        <f t="shared" si="18"/>
        <v>34</v>
      </c>
      <c r="B143" s="16" t="s">
        <v>396</v>
      </c>
      <c r="C143" s="32">
        <v>1</v>
      </c>
      <c r="D143" s="60"/>
      <c r="E143" s="59"/>
      <c r="F143" s="6">
        <f t="shared" si="19"/>
        <v>0</v>
      </c>
      <c r="G143" s="20"/>
    </row>
    <row r="144" spans="1:7" ht="37.299999999999997" x14ac:dyDescent="0.3">
      <c r="A144" s="26">
        <f t="shared" si="18"/>
        <v>35</v>
      </c>
      <c r="B144" s="16" t="s">
        <v>397</v>
      </c>
      <c r="C144" s="32">
        <v>2</v>
      </c>
      <c r="D144" s="60"/>
      <c r="E144" s="59"/>
      <c r="F144" s="6">
        <f t="shared" si="19"/>
        <v>0</v>
      </c>
      <c r="G144" s="20"/>
    </row>
    <row r="145" spans="1:7" ht="24.9" x14ac:dyDescent="0.3">
      <c r="A145" s="26">
        <f t="shared" si="18"/>
        <v>36</v>
      </c>
      <c r="B145" s="16" t="s">
        <v>439</v>
      </c>
      <c r="C145" s="32">
        <v>8</v>
      </c>
      <c r="D145" s="60"/>
      <c r="E145" s="59"/>
      <c r="F145" s="6">
        <f t="shared" si="19"/>
        <v>0</v>
      </c>
      <c r="G145" s="20"/>
    </row>
    <row r="146" spans="1:7" ht="49.75" x14ac:dyDescent="0.3">
      <c r="A146" s="26">
        <f t="shared" si="18"/>
        <v>37</v>
      </c>
      <c r="B146" s="16" t="s">
        <v>398</v>
      </c>
      <c r="C146" s="32">
        <v>3</v>
      </c>
      <c r="D146" s="84" t="s">
        <v>440</v>
      </c>
      <c r="E146" s="59"/>
      <c r="F146" s="6">
        <f t="shared" si="19"/>
        <v>0</v>
      </c>
      <c r="G146" s="20"/>
    </row>
    <row r="147" spans="1:7" ht="37.299999999999997" x14ac:dyDescent="0.3">
      <c r="A147" s="26">
        <f t="shared" si="18"/>
        <v>38</v>
      </c>
      <c r="B147" s="16" t="s">
        <v>399</v>
      </c>
      <c r="C147" s="32">
        <v>1</v>
      </c>
      <c r="D147" s="60"/>
      <c r="E147" s="59"/>
      <c r="F147" s="6">
        <f t="shared" si="19"/>
        <v>0</v>
      </c>
      <c r="G147" s="20"/>
    </row>
    <row r="148" spans="1:7" ht="37.299999999999997" x14ac:dyDescent="0.3">
      <c r="A148" s="26">
        <f t="shared" si="18"/>
        <v>39</v>
      </c>
      <c r="B148" s="16" t="s">
        <v>400</v>
      </c>
      <c r="C148" s="32">
        <v>2</v>
      </c>
      <c r="D148" s="60"/>
      <c r="E148" s="59"/>
      <c r="F148" s="6">
        <f t="shared" si="19"/>
        <v>0</v>
      </c>
      <c r="G148" s="20"/>
    </row>
    <row r="149" spans="1:7" ht="37.299999999999997" x14ac:dyDescent="0.3">
      <c r="A149" s="26">
        <f t="shared" si="18"/>
        <v>40</v>
      </c>
      <c r="B149" s="16" t="s">
        <v>401</v>
      </c>
      <c r="C149" s="32">
        <v>1</v>
      </c>
      <c r="D149" s="60"/>
      <c r="E149" s="59"/>
      <c r="F149" s="6">
        <f t="shared" si="19"/>
        <v>0</v>
      </c>
      <c r="G149" s="20"/>
    </row>
    <row r="150" spans="1:7" ht="37.299999999999997" x14ac:dyDescent="0.3">
      <c r="A150" s="26">
        <f t="shared" si="18"/>
        <v>41</v>
      </c>
      <c r="B150" s="16" t="s">
        <v>402</v>
      </c>
      <c r="C150" s="32">
        <v>1</v>
      </c>
      <c r="D150" s="60"/>
      <c r="E150" s="59"/>
      <c r="F150" s="6">
        <f t="shared" si="19"/>
        <v>0</v>
      </c>
      <c r="G150" s="20"/>
    </row>
    <row r="151" spans="1:7" ht="74.599999999999994" x14ac:dyDescent="0.3">
      <c r="A151" s="26">
        <f t="shared" si="18"/>
        <v>42</v>
      </c>
      <c r="B151" s="16" t="s">
        <v>403</v>
      </c>
      <c r="C151" s="32">
        <v>1</v>
      </c>
      <c r="D151" s="60" t="s">
        <v>63</v>
      </c>
      <c r="E151" s="59"/>
      <c r="F151" s="6">
        <f t="shared" si="19"/>
        <v>0</v>
      </c>
      <c r="G151" s="20"/>
    </row>
    <row r="152" spans="1:7" ht="37.299999999999997" x14ac:dyDescent="0.3">
      <c r="A152" s="26">
        <f t="shared" si="18"/>
        <v>43</v>
      </c>
      <c r="B152" s="16" t="s">
        <v>49</v>
      </c>
      <c r="C152" s="32">
        <v>1</v>
      </c>
      <c r="D152" s="60" t="s">
        <v>63</v>
      </c>
      <c r="E152" s="76"/>
      <c r="F152" s="76"/>
      <c r="G152" s="76"/>
    </row>
    <row r="153" spans="1:7" s="9" customFormat="1" x14ac:dyDescent="0.4">
      <c r="A153" s="10">
        <v>8</v>
      </c>
      <c r="B153" s="11" t="s">
        <v>24</v>
      </c>
      <c r="C153" s="12"/>
      <c r="D153" s="81"/>
      <c r="E153" s="82"/>
      <c r="F153" s="83"/>
      <c r="G153" s="15"/>
    </row>
    <row r="154" spans="1:7" s="9" customFormat="1" ht="49.75" x14ac:dyDescent="0.4">
      <c r="A154" s="61">
        <v>1</v>
      </c>
      <c r="B154" s="16" t="s">
        <v>404</v>
      </c>
      <c r="C154" s="32">
        <v>1</v>
      </c>
      <c r="D154" s="60"/>
      <c r="E154" s="59"/>
      <c r="F154" s="6">
        <f>+C154*E154</f>
        <v>0</v>
      </c>
      <c r="G154" s="20"/>
    </row>
    <row r="155" spans="1:7" ht="24.9" x14ac:dyDescent="0.3">
      <c r="A155" s="61">
        <f t="shared" ref="A155:A171" si="20">+A154+1</f>
        <v>2</v>
      </c>
      <c r="B155" s="16" t="s">
        <v>405</v>
      </c>
      <c r="C155" s="32">
        <v>1</v>
      </c>
      <c r="D155" s="60"/>
      <c r="E155" s="59"/>
      <c r="F155" s="6">
        <f>+C155*E155</f>
        <v>0</v>
      </c>
      <c r="G155" s="20"/>
    </row>
    <row r="156" spans="1:7" ht="37.299999999999997" x14ac:dyDescent="0.3">
      <c r="A156" s="61">
        <f t="shared" si="20"/>
        <v>3</v>
      </c>
      <c r="B156" s="16" t="s">
        <v>406</v>
      </c>
      <c r="C156" s="32">
        <v>1</v>
      </c>
      <c r="D156" s="60"/>
      <c r="E156" s="59"/>
      <c r="F156" s="6">
        <f>+C156*E156</f>
        <v>0</v>
      </c>
      <c r="G156" s="20"/>
    </row>
    <row r="157" spans="1:7" ht="49.75" x14ac:dyDescent="0.3">
      <c r="A157" s="61">
        <f t="shared" si="20"/>
        <v>4</v>
      </c>
      <c r="B157" s="16" t="s">
        <v>407</v>
      </c>
      <c r="C157" s="32">
        <v>1</v>
      </c>
      <c r="D157" s="60" t="s">
        <v>48</v>
      </c>
      <c r="E157" s="59"/>
      <c r="F157" s="6">
        <f>+C157*E157</f>
        <v>0</v>
      </c>
      <c r="G157" s="20"/>
    </row>
    <row r="158" spans="1:7" ht="37.299999999999997" x14ac:dyDescent="0.3">
      <c r="A158" s="61">
        <f t="shared" si="20"/>
        <v>5</v>
      </c>
      <c r="B158" s="16" t="s">
        <v>408</v>
      </c>
      <c r="C158" s="32">
        <v>1</v>
      </c>
      <c r="D158" s="60"/>
      <c r="E158" s="59"/>
      <c r="F158" s="6">
        <f>+C158*E158</f>
        <v>0</v>
      </c>
      <c r="G158" s="20"/>
    </row>
    <row r="159" spans="1:7" ht="62.15" x14ac:dyDescent="0.3">
      <c r="A159" s="61">
        <f t="shared" si="20"/>
        <v>6</v>
      </c>
      <c r="B159" s="16" t="s">
        <v>409</v>
      </c>
      <c r="C159" s="32">
        <v>1</v>
      </c>
      <c r="D159" s="60"/>
      <c r="E159" s="76"/>
      <c r="F159" s="76"/>
      <c r="G159" s="76"/>
    </row>
    <row r="160" spans="1:7" ht="24.9" x14ac:dyDescent="0.3">
      <c r="A160" s="61">
        <f t="shared" si="20"/>
        <v>7</v>
      </c>
      <c r="B160" s="16" t="s">
        <v>410</v>
      </c>
      <c r="C160" s="32">
        <v>1</v>
      </c>
      <c r="D160" s="60"/>
      <c r="E160" s="59"/>
      <c r="F160" s="6">
        <f t="shared" ref="F160:F171" si="21">+C160*E160</f>
        <v>0</v>
      </c>
      <c r="G160" s="20"/>
    </row>
    <row r="161" spans="1:10" ht="24.9" x14ac:dyDescent="0.3">
      <c r="A161" s="61">
        <f t="shared" si="20"/>
        <v>8</v>
      </c>
      <c r="B161" s="16" t="s">
        <v>411</v>
      </c>
      <c r="C161" s="32">
        <v>1</v>
      </c>
      <c r="D161" s="60"/>
      <c r="E161" s="59"/>
      <c r="F161" s="6">
        <f t="shared" si="21"/>
        <v>0</v>
      </c>
      <c r="G161" s="20"/>
    </row>
    <row r="162" spans="1:10" ht="24.9" x14ac:dyDescent="0.3">
      <c r="A162" s="61">
        <f t="shared" si="20"/>
        <v>9</v>
      </c>
      <c r="B162" s="16" t="s">
        <v>416</v>
      </c>
      <c r="C162" s="32">
        <v>1</v>
      </c>
      <c r="D162" s="60"/>
      <c r="E162" s="59"/>
      <c r="F162" s="6">
        <f t="shared" si="21"/>
        <v>0</v>
      </c>
      <c r="G162" s="20"/>
    </row>
    <row r="163" spans="1:10" ht="24.9" x14ac:dyDescent="0.3">
      <c r="A163" s="61">
        <f t="shared" si="20"/>
        <v>10</v>
      </c>
      <c r="B163" s="16" t="s">
        <v>412</v>
      </c>
      <c r="C163" s="32">
        <v>1</v>
      </c>
      <c r="D163" s="60"/>
      <c r="E163" s="59"/>
      <c r="F163" s="6">
        <f t="shared" si="21"/>
        <v>0</v>
      </c>
      <c r="G163" s="20"/>
    </row>
    <row r="164" spans="1:10" ht="24.9" x14ac:dyDescent="0.3">
      <c r="A164" s="61">
        <f t="shared" si="20"/>
        <v>11</v>
      </c>
      <c r="B164" s="16" t="s">
        <v>413</v>
      </c>
      <c r="C164" s="32">
        <v>2</v>
      </c>
      <c r="D164" s="60"/>
      <c r="E164" s="59"/>
      <c r="F164" s="6">
        <f t="shared" si="21"/>
        <v>0</v>
      </c>
      <c r="G164" s="20"/>
    </row>
    <row r="165" spans="1:10" ht="24.9" x14ac:dyDescent="0.3">
      <c r="A165" s="61">
        <f t="shared" si="20"/>
        <v>12</v>
      </c>
      <c r="B165" s="16" t="s">
        <v>414</v>
      </c>
      <c r="C165" s="32">
        <v>2</v>
      </c>
      <c r="D165" s="60"/>
      <c r="E165" s="59"/>
      <c r="F165" s="6">
        <f t="shared" si="21"/>
        <v>0</v>
      </c>
      <c r="G165" s="20"/>
    </row>
    <row r="166" spans="1:10" ht="24.9" x14ac:dyDescent="0.3">
      <c r="A166" s="61">
        <f t="shared" si="20"/>
        <v>13</v>
      </c>
      <c r="B166" s="16" t="s">
        <v>417</v>
      </c>
      <c r="C166" s="32">
        <v>1</v>
      </c>
      <c r="D166" s="60"/>
      <c r="E166" s="59"/>
      <c r="F166" s="6">
        <f t="shared" si="21"/>
        <v>0</v>
      </c>
      <c r="G166" s="20"/>
    </row>
    <row r="167" spans="1:10" ht="24.9" x14ac:dyDescent="0.3">
      <c r="A167" s="61">
        <f t="shared" si="20"/>
        <v>14</v>
      </c>
      <c r="B167" s="16" t="s">
        <v>415</v>
      </c>
      <c r="C167" s="32">
        <v>1</v>
      </c>
      <c r="D167" s="60"/>
      <c r="E167" s="59"/>
      <c r="F167" s="6">
        <f t="shared" si="21"/>
        <v>0</v>
      </c>
      <c r="G167" s="20"/>
      <c r="J167" s="77"/>
    </row>
    <row r="168" spans="1:10" ht="24.9" x14ac:dyDescent="0.3">
      <c r="A168" s="61">
        <f t="shared" si="20"/>
        <v>15</v>
      </c>
      <c r="B168" s="16" t="s">
        <v>418</v>
      </c>
      <c r="C168" s="32">
        <v>2</v>
      </c>
      <c r="D168" s="60"/>
      <c r="E168" s="76"/>
      <c r="F168" s="76"/>
      <c r="G168" s="76"/>
    </row>
    <row r="169" spans="1:10" ht="49.75" x14ac:dyDescent="0.3">
      <c r="A169" s="61">
        <f t="shared" si="20"/>
        <v>16</v>
      </c>
      <c r="B169" s="16" t="s">
        <v>419</v>
      </c>
      <c r="C169" s="32">
        <v>1</v>
      </c>
      <c r="D169" s="60"/>
      <c r="E169" s="59"/>
      <c r="F169" s="6">
        <f t="shared" si="21"/>
        <v>0</v>
      </c>
      <c r="G169" s="20"/>
    </row>
    <row r="170" spans="1:10" ht="62.15" x14ac:dyDescent="0.3">
      <c r="A170" s="61">
        <f t="shared" si="20"/>
        <v>17</v>
      </c>
      <c r="B170" s="16" t="s">
        <v>320</v>
      </c>
      <c r="C170" s="32">
        <v>2</v>
      </c>
      <c r="D170" s="60" t="s">
        <v>64</v>
      </c>
      <c r="E170" s="59"/>
      <c r="F170" s="6">
        <f t="shared" si="21"/>
        <v>0</v>
      </c>
      <c r="G170" s="20"/>
      <c r="H170" s="9"/>
    </row>
    <row r="171" spans="1:10" ht="37.299999999999997" x14ac:dyDescent="0.3">
      <c r="A171" s="61">
        <f t="shared" si="20"/>
        <v>18</v>
      </c>
      <c r="B171" s="16" t="s">
        <v>420</v>
      </c>
      <c r="C171" s="32">
        <v>1</v>
      </c>
      <c r="D171" s="60" t="s">
        <v>65</v>
      </c>
      <c r="E171" s="59"/>
      <c r="F171" s="6">
        <f t="shared" si="21"/>
        <v>0</v>
      </c>
      <c r="G171" s="20"/>
    </row>
    <row r="172" spans="1:10" x14ac:dyDescent="0.3">
      <c r="A172" s="10">
        <v>9</v>
      </c>
      <c r="B172" s="11" t="s">
        <v>47</v>
      </c>
      <c r="C172" s="12"/>
      <c r="D172" s="81"/>
      <c r="E172" s="82"/>
      <c r="F172" s="83"/>
      <c r="G172" s="15"/>
    </row>
    <row r="173" spans="1:10" ht="24.9" x14ac:dyDescent="0.3">
      <c r="A173" s="58">
        <v>1</v>
      </c>
      <c r="B173" s="16" t="s">
        <v>421</v>
      </c>
      <c r="C173" s="32">
        <v>1</v>
      </c>
      <c r="D173" s="60"/>
      <c r="E173" s="76"/>
      <c r="F173" s="76"/>
      <c r="G173" s="76"/>
    </row>
    <row r="174" spans="1:10" ht="24.9" x14ac:dyDescent="0.3">
      <c r="A174" s="58">
        <f t="shared" ref="A174:A188" si="22">+A173+1</f>
        <v>2</v>
      </c>
      <c r="B174" s="16" t="s">
        <v>422</v>
      </c>
      <c r="C174" s="32">
        <v>2</v>
      </c>
      <c r="D174" s="60"/>
      <c r="E174" s="76"/>
      <c r="F174" s="76"/>
      <c r="G174" s="76"/>
    </row>
    <row r="175" spans="1:10" ht="49.75" x14ac:dyDescent="0.3">
      <c r="A175" s="58">
        <f t="shared" si="22"/>
        <v>3</v>
      </c>
      <c r="B175" s="16" t="s">
        <v>423</v>
      </c>
      <c r="C175" s="32">
        <v>1</v>
      </c>
      <c r="D175" s="60"/>
      <c r="E175" s="59"/>
      <c r="F175" s="6">
        <f t="shared" ref="F175:F183" si="23">+C175*E175</f>
        <v>0</v>
      </c>
      <c r="G175" s="20"/>
    </row>
    <row r="176" spans="1:10" ht="37.299999999999997" x14ac:dyDescent="0.3">
      <c r="A176" s="58">
        <f t="shared" si="22"/>
        <v>4</v>
      </c>
      <c r="B176" s="16" t="s">
        <v>424</v>
      </c>
      <c r="C176" s="32">
        <v>3</v>
      </c>
      <c r="D176" s="60"/>
      <c r="E176" s="59"/>
      <c r="F176" s="6">
        <f t="shared" si="23"/>
        <v>0</v>
      </c>
      <c r="G176" s="20"/>
    </row>
    <row r="177" spans="1:7" ht="62.15" x14ac:dyDescent="0.3">
      <c r="A177" s="58">
        <f t="shared" si="22"/>
        <v>5</v>
      </c>
      <c r="B177" s="16" t="s">
        <v>425</v>
      </c>
      <c r="C177" s="32">
        <v>1</v>
      </c>
      <c r="D177" s="60"/>
      <c r="E177" s="59"/>
      <c r="F177" s="6">
        <f t="shared" ref="F177" si="24">+C177*E177</f>
        <v>0</v>
      </c>
      <c r="G177" s="20"/>
    </row>
    <row r="178" spans="1:7" ht="62.15" x14ac:dyDescent="0.3">
      <c r="A178" s="58">
        <f t="shared" si="22"/>
        <v>6</v>
      </c>
      <c r="B178" s="16" t="s">
        <v>426</v>
      </c>
      <c r="C178" s="32">
        <v>1</v>
      </c>
      <c r="D178" s="60" t="s">
        <v>67</v>
      </c>
      <c r="E178" s="76"/>
      <c r="F178" s="76"/>
      <c r="G178" s="76"/>
    </row>
    <row r="179" spans="1:7" ht="37.299999999999997" x14ac:dyDescent="0.3">
      <c r="A179" s="58">
        <f t="shared" si="22"/>
        <v>7</v>
      </c>
      <c r="B179" s="16" t="s">
        <v>452</v>
      </c>
      <c r="C179" s="32">
        <v>1</v>
      </c>
      <c r="D179" s="60"/>
      <c r="E179" s="59"/>
      <c r="F179" s="6">
        <f t="shared" si="23"/>
        <v>0</v>
      </c>
      <c r="G179" s="20"/>
    </row>
    <row r="180" spans="1:7" ht="24.9" x14ac:dyDescent="0.3">
      <c r="A180" s="58">
        <f t="shared" si="22"/>
        <v>8</v>
      </c>
      <c r="B180" s="16" t="s">
        <v>427</v>
      </c>
      <c r="C180" s="32">
        <v>2</v>
      </c>
      <c r="D180" s="60"/>
      <c r="E180" s="59"/>
      <c r="F180" s="6">
        <f t="shared" si="23"/>
        <v>0</v>
      </c>
      <c r="G180" s="20"/>
    </row>
    <row r="181" spans="1:7" ht="24.9" x14ac:dyDescent="0.3">
      <c r="A181" s="58">
        <f t="shared" si="22"/>
        <v>9</v>
      </c>
      <c r="B181" s="16" t="s">
        <v>428</v>
      </c>
      <c r="C181" s="32">
        <v>2</v>
      </c>
      <c r="D181" s="60"/>
      <c r="E181" s="59"/>
      <c r="F181" s="6">
        <f t="shared" si="23"/>
        <v>0</v>
      </c>
      <c r="G181" s="20"/>
    </row>
    <row r="182" spans="1:7" ht="62.15" x14ac:dyDescent="0.3">
      <c r="A182" s="58">
        <f t="shared" si="22"/>
        <v>10</v>
      </c>
      <c r="B182" s="16" t="s">
        <v>429</v>
      </c>
      <c r="C182" s="32">
        <v>1</v>
      </c>
      <c r="D182" s="60"/>
      <c r="E182" s="59"/>
      <c r="F182" s="6">
        <f t="shared" si="23"/>
        <v>0</v>
      </c>
      <c r="G182" s="20"/>
    </row>
    <row r="183" spans="1:7" ht="62.15" x14ac:dyDescent="0.3">
      <c r="A183" s="58">
        <f t="shared" si="22"/>
        <v>11</v>
      </c>
      <c r="B183" s="16" t="s">
        <v>430</v>
      </c>
      <c r="C183" s="32">
        <v>1</v>
      </c>
      <c r="D183" s="60"/>
      <c r="E183" s="59"/>
      <c r="F183" s="6">
        <f t="shared" si="23"/>
        <v>0</v>
      </c>
      <c r="G183" s="20"/>
    </row>
    <row r="184" spans="1:7" ht="24.9" x14ac:dyDescent="0.3">
      <c r="A184" s="58">
        <f t="shared" si="22"/>
        <v>12</v>
      </c>
      <c r="B184" s="16" t="s">
        <v>460</v>
      </c>
      <c r="C184" s="32">
        <v>2</v>
      </c>
      <c r="D184" s="60"/>
      <c r="E184" s="59"/>
      <c r="F184" s="6">
        <f t="shared" ref="F184:F185" si="25">+C184*E184</f>
        <v>0</v>
      </c>
      <c r="G184" s="20"/>
    </row>
    <row r="185" spans="1:7" ht="24.9" x14ac:dyDescent="0.3">
      <c r="A185" s="58">
        <f t="shared" si="22"/>
        <v>13</v>
      </c>
      <c r="B185" s="16" t="s">
        <v>461</v>
      </c>
      <c r="C185" s="32">
        <v>2</v>
      </c>
      <c r="D185" s="60"/>
      <c r="E185" s="59"/>
      <c r="F185" s="6">
        <f t="shared" si="25"/>
        <v>0</v>
      </c>
      <c r="G185" s="20"/>
    </row>
    <row r="186" spans="1:7" ht="24.9" x14ac:dyDescent="0.3">
      <c r="A186" s="58">
        <f t="shared" si="22"/>
        <v>14</v>
      </c>
      <c r="B186" s="16" t="s">
        <v>462</v>
      </c>
      <c r="C186" s="32">
        <v>4</v>
      </c>
      <c r="D186" s="60" t="s">
        <v>463</v>
      </c>
      <c r="E186" s="76"/>
      <c r="F186" s="76"/>
      <c r="G186" s="76"/>
    </row>
    <row r="187" spans="1:7" ht="24.9" x14ac:dyDescent="0.3">
      <c r="A187" s="58">
        <f t="shared" si="22"/>
        <v>15</v>
      </c>
      <c r="B187" s="16" t="s">
        <v>466</v>
      </c>
      <c r="C187" s="32">
        <v>1</v>
      </c>
      <c r="D187" s="60"/>
      <c r="E187" s="76"/>
      <c r="F187" s="76"/>
      <c r="G187" s="76"/>
    </row>
    <row r="188" spans="1:7" ht="24.9" x14ac:dyDescent="0.3">
      <c r="A188" s="58">
        <f t="shared" si="22"/>
        <v>16</v>
      </c>
      <c r="B188" s="16" t="s">
        <v>467</v>
      </c>
      <c r="C188" s="32">
        <v>1</v>
      </c>
      <c r="D188" s="60"/>
      <c r="E188" s="76"/>
      <c r="F188" s="76"/>
      <c r="G188" s="76"/>
    </row>
    <row r="189" spans="1:7" x14ac:dyDescent="0.3">
      <c r="A189" s="31"/>
      <c r="B189" s="16"/>
      <c r="C189" s="32"/>
      <c r="D189" s="32"/>
      <c r="E189" s="33"/>
      <c r="F189" s="34"/>
      <c r="G189" s="8"/>
    </row>
    <row r="190" spans="1:7" x14ac:dyDescent="0.3">
      <c r="A190" s="10"/>
      <c r="B190" s="80" t="s">
        <v>46</v>
      </c>
      <c r="C190" s="12"/>
      <c r="D190" s="81"/>
      <c r="E190" s="82"/>
      <c r="F190" s="83">
        <f>SUM(F9:F183)</f>
        <v>0</v>
      </c>
      <c r="G190" s="15"/>
    </row>
    <row r="191" spans="1:7" x14ac:dyDescent="0.3">
      <c r="A191" s="31"/>
      <c r="B191" s="16" t="s">
        <v>451</v>
      </c>
      <c r="C191" s="57">
        <v>0.19</v>
      </c>
      <c r="D191" s="36"/>
      <c r="E191" s="33"/>
      <c r="F191" s="34">
        <f>+F190*C191</f>
        <v>0</v>
      </c>
      <c r="G191" s="8"/>
    </row>
    <row r="192" spans="1:7" x14ac:dyDescent="0.3">
      <c r="A192" s="51"/>
      <c r="B192" s="37" t="s">
        <v>446</v>
      </c>
      <c r="C192" s="38"/>
      <c r="D192" s="38"/>
      <c r="E192" s="39"/>
      <c r="F192" s="40">
        <f>SUM(F190:F191)</f>
        <v>0</v>
      </c>
      <c r="G192" s="41"/>
    </row>
    <row r="193" spans="1:7" x14ac:dyDescent="0.3">
      <c r="A193" s="31"/>
      <c r="B193" s="16"/>
      <c r="C193" s="16"/>
      <c r="D193" s="38"/>
      <c r="E193" s="56"/>
      <c r="F193" s="34"/>
      <c r="G193" s="8"/>
    </row>
    <row r="194" spans="1:7" x14ac:dyDescent="0.3">
      <c r="A194" s="31"/>
      <c r="B194" s="16" t="s">
        <v>14</v>
      </c>
      <c r="C194" s="16"/>
      <c r="D194" s="73">
        <v>3</v>
      </c>
      <c r="E194" s="56" t="s">
        <v>15</v>
      </c>
      <c r="F194" s="34"/>
      <c r="G194" s="8"/>
    </row>
    <row r="195" spans="1:7" x14ac:dyDescent="0.3">
      <c r="A195" s="31"/>
      <c r="B195" s="16"/>
      <c r="C195" s="16"/>
      <c r="D195" s="32"/>
      <c r="E195" s="55"/>
      <c r="F195" s="34"/>
      <c r="G195" s="8"/>
    </row>
    <row r="196" spans="1:7" x14ac:dyDescent="0.3">
      <c r="A196" s="31"/>
      <c r="B196" s="16" t="s">
        <v>16</v>
      </c>
      <c r="C196" s="4"/>
      <c r="D196" s="73"/>
      <c r="E196" s="54" t="s">
        <v>17</v>
      </c>
      <c r="F196" s="34"/>
      <c r="G196" s="8"/>
    </row>
  </sheetData>
  <sheetProtection algorithmName="SHA-512" hashValue="IYAFlYTJgMJhyam1gXKFkQbqPXqBMwJtMptboHj4kzCse5Y7WWUHJGpbcuUfjnxB2+rYjjnqMmXc9gyy9ZbP0Q==" saltValue="cGsUshESuX/KW0JjGhqb3w==" spinCount="100000" sheet="1" objects="1" scenarios="1" formatCells="0" formatColumns="0" formatRows="0" selectLockedCells="1"/>
  <mergeCells count="5">
    <mergeCell ref="A1:G1"/>
    <mergeCell ref="A2:G2"/>
    <mergeCell ref="A3:G3"/>
    <mergeCell ref="A4:G4"/>
    <mergeCell ref="A5:G5"/>
  </mergeCells>
  <conditionalFormatting sqref="A8:G8">
    <cfRule type="expression" dxfId="49" priority="23">
      <formula>NOT(CELL("Schutz",A8))</formula>
    </cfRule>
  </conditionalFormatting>
  <conditionalFormatting sqref="A24:G24">
    <cfRule type="expression" dxfId="48" priority="22">
      <formula>NOT(CELL("Schutz",A24))</formula>
    </cfRule>
  </conditionalFormatting>
  <conditionalFormatting sqref="A36:G36">
    <cfRule type="expression" dxfId="47" priority="21">
      <formula>NOT(CELL("Schutz",A36))</formula>
    </cfRule>
  </conditionalFormatting>
  <conditionalFormatting sqref="A73:G73">
    <cfRule type="expression" dxfId="46" priority="20">
      <formula>NOT(CELL("Schutz",A73))</formula>
    </cfRule>
  </conditionalFormatting>
  <conditionalFormatting sqref="A86:G86">
    <cfRule type="expression" dxfId="45" priority="19">
      <formula>NOT(CELL("Schutz",A86))</formula>
    </cfRule>
  </conditionalFormatting>
  <conditionalFormatting sqref="A94:G94">
    <cfRule type="expression" dxfId="44" priority="18">
      <formula>NOT(CELL("Schutz",A94))</formula>
    </cfRule>
  </conditionalFormatting>
  <conditionalFormatting sqref="A109:G109">
    <cfRule type="expression" dxfId="43" priority="17">
      <formula>NOT(CELL("Schutz",A109))</formula>
    </cfRule>
  </conditionalFormatting>
  <conditionalFormatting sqref="A153:G153">
    <cfRule type="expression" dxfId="42" priority="16">
      <formula>NOT(CELL("Schutz",A153))</formula>
    </cfRule>
  </conditionalFormatting>
  <conditionalFormatting sqref="A172:G172">
    <cfRule type="expression" dxfId="41" priority="15">
      <formula>NOT(CELL("Schutz",A172))</formula>
    </cfRule>
  </conditionalFormatting>
  <conditionalFormatting sqref="A190:G190">
    <cfRule type="expression" dxfId="40" priority="14">
      <formula>NOT(CELL("Schutz",A190))</formula>
    </cfRule>
  </conditionalFormatting>
  <conditionalFormatting sqref="A191:XFD1048576 H190:XFD190 A87:G88 B89:G89 B90:XFD93 A95:XFD108 A110:G111 A154:XFD171 H73:XFD73 H86:XFD89 A89:A93 H94:XFD94 H109:XFD111 H153:XFD153 H172:XFD172 A173:XFD189 A1:XFD7 A9:XFD23 A25:XFD35 H8:XFD8 H24:XFD24 H36:XFD36 A37:XFD72 A74:XFD85 A112:XFD152">
    <cfRule type="expression" dxfId="39" priority="53">
      <formula>NOT(CELL("Schutz",$1:$1048576))</formula>
    </cfRule>
  </conditionalFormatting>
  <conditionalFormatting sqref="B1:B1048576">
    <cfRule type="containsText" dxfId="38" priority="8" operator="containsText" text="optional:">
      <formula>NOT(ISERROR(SEARCH("optional:",B1)))</formula>
    </cfRule>
  </conditionalFormatting>
  <conditionalFormatting sqref="E91:E92 E1:E7">
    <cfRule type="expression" dxfId="37" priority="46">
      <formula>NOT(CELL("Schutz",B45))</formula>
    </cfRule>
  </conditionalFormatting>
  <conditionalFormatting sqref="E28:E31">
    <cfRule type="expression" dxfId="36" priority="44">
      <formula>NOT(CELL("Schutz",B70))</formula>
    </cfRule>
  </conditionalFormatting>
  <conditionalFormatting sqref="E25:E27 E35">
    <cfRule type="expression" dxfId="35" priority="50">
      <formula>NOT(CELL("Schutz",B68))</formula>
    </cfRule>
  </conditionalFormatting>
  <conditionalFormatting sqref="E37 E47:E51">
    <cfRule type="expression" dxfId="34" priority="37">
      <formula>NOT(CELL("Schutz",B77))</formula>
    </cfRule>
  </conditionalFormatting>
  <conditionalFormatting sqref="E68:E72 E110:E137 E189 E191:E1048576 E141:E152">
    <cfRule type="expression" dxfId="33" priority="52">
      <formula>NOT(CELL("Schutz",B110))</formula>
    </cfRule>
  </conditionalFormatting>
  <conditionalFormatting sqref="E173:E178">
    <cfRule type="expression" dxfId="32" priority="54">
      <formula>NOT(CELL("Schutz",B221))</formula>
    </cfRule>
  </conditionalFormatting>
  <conditionalFormatting sqref="E95:E108 E32:E35">
    <cfRule type="expression" dxfId="31" priority="47">
      <formula>NOT(CELL("Schutz",B73))</formula>
    </cfRule>
  </conditionalFormatting>
  <conditionalFormatting sqref="E54:E57">
    <cfRule type="expression" dxfId="30" priority="55">
      <formula>NOT(CELL("Schutz",B90))</formula>
    </cfRule>
  </conditionalFormatting>
  <conditionalFormatting sqref="E57">
    <cfRule type="expression" dxfId="29" priority="6">
      <formula>NOT(CELL("Schutz",B98))</formula>
    </cfRule>
    <cfRule type="expression" dxfId="28" priority="7">
      <formula>NOT(CELL("Schutz",B99))</formula>
    </cfRule>
  </conditionalFormatting>
  <conditionalFormatting sqref="E137:E140 E67">
    <cfRule type="expression" dxfId="27" priority="57">
      <formula>NOT(CELL("Schutz",B107))</formula>
    </cfRule>
  </conditionalFormatting>
  <conditionalFormatting sqref="E65">
    <cfRule type="expression" dxfId="26" priority="48">
      <formula>NOT(CELL("Schutz",B112))</formula>
    </cfRule>
  </conditionalFormatting>
  <conditionalFormatting sqref="E74:E85">
    <cfRule type="expression" dxfId="25" priority="31">
      <formula>NOT(CELL("Schutz",B115))</formula>
    </cfRule>
  </conditionalFormatting>
  <conditionalFormatting sqref="E82:E84">
    <cfRule type="expression" dxfId="24" priority="36">
      <formula>NOT(CELL("Schutz",B124))</formula>
    </cfRule>
  </conditionalFormatting>
  <conditionalFormatting sqref="E85">
    <cfRule type="expression" dxfId="23" priority="33">
      <formula>NOT(CELL("Schutz",B127))</formula>
    </cfRule>
  </conditionalFormatting>
  <conditionalFormatting sqref="E87:E93">
    <cfRule type="expression" dxfId="22" priority="28">
      <formula>NOT(CELL("Schutz",B128))</formula>
    </cfRule>
  </conditionalFormatting>
  <conditionalFormatting sqref="E93">
    <cfRule type="expression" dxfId="21" priority="30">
      <formula>NOT(CELL("Schutz",B135))</formula>
    </cfRule>
  </conditionalFormatting>
  <conditionalFormatting sqref="E97:E98">
    <cfRule type="expression" dxfId="20" priority="58">
      <formula>NOT(CELL("Schutz",#REF!))</formula>
    </cfRule>
  </conditionalFormatting>
  <conditionalFormatting sqref="E108">
    <cfRule type="expression" dxfId="19" priority="49">
      <formula>NOT(CELL("Schutz",B157))</formula>
    </cfRule>
  </conditionalFormatting>
  <conditionalFormatting sqref="E116">
    <cfRule type="expression" dxfId="18" priority="45">
      <formula>NOT(CELL("Schutz",B165))</formula>
    </cfRule>
  </conditionalFormatting>
  <conditionalFormatting sqref="E136:E137">
    <cfRule type="expression" dxfId="17" priority="41">
      <formula>NOT(CELL("Schutz",B195))</formula>
    </cfRule>
  </conditionalFormatting>
  <conditionalFormatting sqref="E141">
    <cfRule type="expression" dxfId="16" priority="39">
      <formula>NOT(CELL("Schutz",B200))</formula>
    </cfRule>
  </conditionalFormatting>
  <conditionalFormatting sqref="E152">
    <cfRule type="expression" dxfId="15" priority="9">
      <formula>NOT(CELL("Schutz",B211))</formula>
    </cfRule>
  </conditionalFormatting>
  <conditionalFormatting sqref="E154:E171">
    <cfRule type="expression" dxfId="14" priority="51">
      <formula>NOT(CELL("Schutz",B202))</formula>
    </cfRule>
  </conditionalFormatting>
  <conditionalFormatting sqref="E159">
    <cfRule type="expression" dxfId="13" priority="24">
      <formula>NOT(CELL("Schutz",B219))</formula>
    </cfRule>
  </conditionalFormatting>
  <conditionalFormatting sqref="E168">
    <cfRule type="expression" dxfId="12" priority="5">
      <formula>NOT(CELL("Schutz",B228))</formula>
    </cfRule>
  </conditionalFormatting>
  <conditionalFormatting sqref="E176:E178 E173:E174">
    <cfRule type="expression" dxfId="11" priority="13">
      <formula>NOT(CELL("Schutz",B223))</formula>
    </cfRule>
  </conditionalFormatting>
  <conditionalFormatting sqref="E186:E188">
    <cfRule type="expression" dxfId="10" priority="3">
      <formula>NOT(CELL("Schutz",B236))</formula>
    </cfRule>
    <cfRule type="expression" dxfId="9" priority="4">
      <formula>NOT(CELL("Schutz",B234))</formula>
    </cfRule>
  </conditionalFormatting>
  <conditionalFormatting sqref="E177:E188">
    <cfRule type="expression" dxfId="8" priority="299">
      <formula>NOT(CELL("Schutz",B224))</formula>
    </cfRule>
  </conditionalFormatting>
  <conditionalFormatting sqref="E37:E40">
    <cfRule type="expression" dxfId="7" priority="311">
      <formula>NOT(CELL("Schutz",B78))</formula>
    </cfRule>
  </conditionalFormatting>
  <conditionalFormatting sqref="E58:E64">
    <cfRule type="expression" dxfId="6" priority="319">
      <formula>NOT(CELL("Schutz",B96))</formula>
    </cfRule>
  </conditionalFormatting>
  <conditionalFormatting sqref="E9:E23">
    <cfRule type="expression" dxfId="5" priority="331">
      <formula>NOT(CELL("Schutz",B53))</formula>
    </cfRule>
  </conditionalFormatting>
  <conditionalFormatting sqref="E65:E66 E51:E54 E41:E46">
    <cfRule type="expression" dxfId="4" priority="334">
      <formula>NOT(CELL("Schutz",B80))</formula>
    </cfRule>
  </conditionalFormatting>
  <conditionalFormatting sqref="E46">
    <cfRule type="expression" dxfId="3" priority="337">
      <formula>NOT(CELL("Schutz",B91))</formula>
    </cfRule>
  </conditionalFormatting>
  <conditionalFormatting sqref="E117">
    <cfRule type="expression" dxfId="1" priority="1">
      <formula>NOT(CELL("Schutz",B158))</formula>
    </cfRule>
  </conditionalFormatting>
  <conditionalFormatting sqref="E117">
    <cfRule type="expression" dxfId="0" priority="2">
      <formula>NOT(CELL("Schutz",B166))</formula>
    </cfRule>
  </conditionalFormatting>
  <dataValidations disablePrompts="1" count="1">
    <dataValidation type="list" allowBlank="1" showInputMessage="1" showErrorMessage="1" sqref="C1" xr:uid="{9325DC8F-82E0-4FFD-A4B7-F8E0EF2A9071}">
      <formula1>"Ja,Nein"</formula1>
    </dataValidation>
  </dataValidations>
  <pageMargins left="0.7" right="0.7" top="0.78740157499999996" bottom="0.78740157499999996" header="0.3" footer="0.3"/>
  <pageSetup paperSize="9" scale="49" fitToHeight="0" orientation="portrait" r:id="rId1"/>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Allgemeines</vt:lpstr>
      <vt:lpstr>Los 1 Fahrgestell und Aufbau</vt:lpstr>
      <vt:lpstr>Los 2 Beladung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Reicherter</dc:creator>
  <cp:lastModifiedBy>Martin Reicherter</cp:lastModifiedBy>
  <cp:lastPrinted>2023-10-24T18:59:29Z</cp:lastPrinted>
  <dcterms:created xsi:type="dcterms:W3CDTF">2023-10-24T18:15:14Z</dcterms:created>
  <dcterms:modified xsi:type="dcterms:W3CDTF">2025-01-08T10:24:43Z</dcterms:modified>
</cp:coreProperties>
</file>