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4\Ausschreibungen\24029 Klinikum Mittelbaden - PC Systeme PDMS\5 LPH 6+7 Vergabedokumentation\1 Ausschreibungspakete\1 Gewerk 1\"/>
    </mc:Choice>
  </mc:AlternateContent>
  <xr:revisionPtr revIDLastSave="0" documentId="13_ncr:1_{6951239C-3236-4558-B46D-4A14A51972FB}" xr6:coauthVersionLast="47" xr6:coauthVersionMax="47" xr10:uidLastSave="{00000000-0000-0000-0000-000000000000}"/>
  <bookViews>
    <workbookView xWindow="-110" yWindow="-110" windowWidth="38620" windowHeight="2122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2" i="1" l="1"/>
  <c r="M93" i="1"/>
  <c r="M94" i="1"/>
  <c r="M95" i="1"/>
  <c r="M96" i="1"/>
  <c r="M97" i="1"/>
  <c r="M54" i="1" l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6" i="1"/>
  <c r="M58" i="1"/>
  <c r="M59" i="1"/>
  <c r="M60" i="1"/>
  <c r="M61" i="1"/>
  <c r="M62" i="1"/>
  <c r="M63" i="1"/>
  <c r="M64" i="1"/>
  <c r="M65" i="1"/>
  <c r="M66" i="1"/>
  <c r="M67" i="1"/>
  <c r="M68" i="1"/>
  <c r="M72" i="1"/>
  <c r="M73" i="1"/>
  <c r="M74" i="1"/>
  <c r="M75" i="1"/>
  <c r="M76" i="1"/>
  <c r="M77" i="1"/>
  <c r="M78" i="1"/>
  <c r="M79" i="1"/>
  <c r="M80" i="1"/>
  <c r="M108" i="1"/>
  <c r="M112" i="1" l="1"/>
  <c r="M111" i="1"/>
  <c r="M110" i="1"/>
  <c r="M109" i="1"/>
  <c r="M106" i="1"/>
  <c r="M105" i="1"/>
  <c r="M104" i="1"/>
  <c r="M103" i="1"/>
  <c r="M102" i="1"/>
  <c r="M101" i="1"/>
  <c r="M100" i="1"/>
  <c r="M99" i="1"/>
  <c r="M98" i="1"/>
  <c r="M91" i="1"/>
  <c r="M90" i="1"/>
  <c r="M87" i="1"/>
  <c r="M86" i="1"/>
  <c r="M71" i="1"/>
  <c r="M70" i="1"/>
  <c r="M55" i="1" s="1"/>
  <c r="M36" i="1" l="1"/>
  <c r="M35" i="1" l="1"/>
  <c r="M34" i="1" s="1"/>
</calcChain>
</file>

<file path=xl/sharedStrings.xml><?xml version="1.0" encoding="utf-8"?>
<sst xmlns="http://schemas.openxmlformats.org/spreadsheetml/2006/main" count="392" uniqueCount="206">
  <si>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</si>
  <si>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</si>
  <si>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</si>
  <si>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</si>
  <si>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</si>
  <si>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</si>
  <si>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</si>
  <si>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</si>
  <si>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</si>
  <si>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</si>
  <si>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</si>
  <si>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</si>
  <si>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2. Stelle ist KHG und lfd. Nr. = Kriteriengruppe (KG) (entfällt in KHG 1 und 2)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</si>
  <si>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</si>
  <si>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</si>
  <si>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</si>
  <si>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</si>
  <si>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</si>
  <si>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</si>
  <si>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</si>
  <si>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</si>
  <si>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</si>
  <si>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</si>
  <si>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</si>
  <si>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</si>
  <si>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</si>
  <si>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</si>
  <si>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</si>
  <si>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</si>
  <si>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</si>
  <si>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</si>
  <si>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</si>
  <si>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</si>
  <si>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</si>
  <si>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</si>
  <si>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Gesamtpunkte</t>
  </si>
  <si>
    <t>Los Nr.</t>
  </si>
  <si>
    <t>Bewertung nach Noten 1 - 5, hierbei wird die Anzahl der Gewichtungspunkte von 1-10 mit der Note der Bewertung von 1-5 multiplizieret und ergeben für diesen Part die erreichten Punkte</t>
  </si>
  <si>
    <t>nur gering gegeben</t>
  </si>
  <si>
    <t>Bieterangaben:</t>
  </si>
  <si>
    <t>Firma:</t>
  </si>
  <si>
    <t>Ansprechpartner:</t>
  </si>
  <si>
    <t>Straße:</t>
  </si>
  <si>
    <t>Postleitzahl:</t>
  </si>
  <si>
    <t>Ort:</t>
  </si>
  <si>
    <t>A01-4</t>
  </si>
  <si>
    <t>A01-5</t>
  </si>
  <si>
    <t>A01-6</t>
  </si>
  <si>
    <t>A01-7</t>
  </si>
  <si>
    <t>A01-8</t>
  </si>
  <si>
    <t>A01-9</t>
  </si>
  <si>
    <t>A01-10</t>
  </si>
  <si>
    <t>A01-11</t>
  </si>
  <si>
    <t>A01-12</t>
  </si>
  <si>
    <t>A01-13</t>
  </si>
  <si>
    <t>A01-14</t>
  </si>
  <si>
    <t>A01-15</t>
  </si>
  <si>
    <t>Grundsätzliche Support  Anforderungen</t>
  </si>
  <si>
    <t>Es werden Schulungen durch zertifizierte Trainer, für technisches Personal und Verfahrensverantwortliche des Auftraggebers angeboten. 
Bewertung:
5 Bewertungspunkte bei JA / 0 bei NEIN</t>
  </si>
  <si>
    <t>Vorort Support wird angeboten.
(Vorort entspricht den tatsächlichen Montagestandorten des Auftraggebers.)</t>
  </si>
  <si>
    <t xml:space="preserve">Die geplante Einsatzdauer ist auf mindestens 5 Jahre ausgelegt, daher muss Wartung und Support der angebotenen Hard- und  Firmware für 5 Jahre, gewährleistet sein 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</si>
  <si>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  <r>
      <rPr>
        <sz val="10"/>
        <rFont val="Calibri"/>
        <family val="2"/>
        <scheme val="minor"/>
      </rPr>
      <t xml:space="preserve">
Bewertung:
5 Bewertungspunkte bei JA / 0 Bewertungspunkte bei NEIN</t>
    </r>
  </si>
  <si>
    <t>Telefon-/ Mailsupport in Deutsch durch Auftragnehmer</t>
  </si>
  <si>
    <t xml:space="preserve">Telefon-/ Mailsupport in Deutsch / Englisch durch Hersteller </t>
  </si>
  <si>
    <t>Kostenlose An- Abfahrt im Garantiefall</t>
  </si>
  <si>
    <t>Defekte Festplatten verbleiben beim Kunde</t>
  </si>
  <si>
    <t>Deutschsprachiges Servicepersonal in Wort und Schrift</t>
  </si>
  <si>
    <t>Es wird ein Ticketsystem betrieben welches eine eindeutige Nachverfolgung der Servicefälle ermöglicht</t>
  </si>
  <si>
    <t>Ersatzteile werden bis 5 Jahre nach Abkündigung des Produktes garantiert zur Verfügung gestellt. Nachweise sind einzureichen.</t>
  </si>
  <si>
    <t>Das anbietende Unternehmen ist zertifizierter Vertriebs-, Servicepartner des 
Server-Hersteller (Zertifikat erforderlich)</t>
  </si>
  <si>
    <t xml:space="preserve">Angaben zur Reaktionszeit Remote nach Störungsmeldung durch den Auftragnehmer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</si>
  <si>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</si>
  <si>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A01-16</t>
  </si>
  <si>
    <t xml:space="preserve">Beschreiben Sie den generellen Serviceprozess </t>
  </si>
  <si>
    <t>A01-17</t>
  </si>
  <si>
    <t>A02</t>
  </si>
  <si>
    <t>A02-1</t>
  </si>
  <si>
    <t>A02-2</t>
  </si>
  <si>
    <t>A02-3</t>
  </si>
  <si>
    <t>A02-4</t>
  </si>
  <si>
    <t>A02-5</t>
  </si>
  <si>
    <t>A02-6</t>
  </si>
  <si>
    <t>A02-7</t>
  </si>
  <si>
    <t>A02-8</t>
  </si>
  <si>
    <t>A02-9</t>
  </si>
  <si>
    <t>A02-10</t>
  </si>
  <si>
    <t>A02-11</t>
  </si>
  <si>
    <t>A02-12</t>
  </si>
  <si>
    <t>A02-13</t>
  </si>
  <si>
    <t>A02-14</t>
  </si>
  <si>
    <t>A02-15</t>
  </si>
  <si>
    <t>A02-16</t>
  </si>
  <si>
    <t>A02-17</t>
  </si>
  <si>
    <t>A02-18</t>
  </si>
  <si>
    <t>Kostenlose Firmware und Treibupdates für die Hardware auch ohne gültigen Wartungsvertrag
5 Bewertungspunkte  bei JA
0 Bewertungspunkte bei NEIN</t>
  </si>
  <si>
    <t>A02-19</t>
  </si>
  <si>
    <t>Verbleib defekter SSD beim Kunde</t>
  </si>
  <si>
    <t>A02-20</t>
  </si>
  <si>
    <t>A02-21</t>
  </si>
  <si>
    <t>A02-22</t>
  </si>
  <si>
    <t>A02-23</t>
  </si>
  <si>
    <t>A02-24</t>
  </si>
  <si>
    <t>mindestens 5 Jahre Service Lebenszyklus nach Versand</t>
  </si>
  <si>
    <t>A03</t>
  </si>
  <si>
    <t>A03-1</t>
  </si>
  <si>
    <t>A03-2</t>
  </si>
  <si>
    <t>A03-3</t>
  </si>
  <si>
    <t>A03-4</t>
  </si>
  <si>
    <t>Austausch defekter Geräte innerhalb von 48 Stunden</t>
  </si>
  <si>
    <t>Lackierung mit keimhemmendem Lack (z.B. Steridur) oder vergleichbar</t>
  </si>
  <si>
    <t xml:space="preserve">Erweiterter Temperaturbereich mit Freigabe durch Hersteller
5 Bewertungspunkte bei ≥ 50°C 
4 Bewertungspunkte bei 46°C - 49°C 
3 Bewertungspunkte bei 43°C - 45°C 
2 Bewertungspunkte bei 41°C - 42°C  
1 Bewertungspunkte  40°C </t>
  </si>
  <si>
    <t>A02-25</t>
  </si>
  <si>
    <t>A02-26</t>
  </si>
  <si>
    <t>A02-27</t>
  </si>
  <si>
    <t>A02-28</t>
  </si>
  <si>
    <t>mind. 16GB Arbeitsspeicher</t>
  </si>
  <si>
    <t>mind. 512 GB NVME SSD</t>
  </si>
  <si>
    <t>A02-29</t>
  </si>
  <si>
    <t>A02-30</t>
  </si>
  <si>
    <t>A02-31</t>
  </si>
  <si>
    <t>A02-32</t>
  </si>
  <si>
    <t>integriertes WLAN Modul</t>
  </si>
  <si>
    <t>A03-5</t>
  </si>
  <si>
    <t>A03-6</t>
  </si>
  <si>
    <t>A03-7</t>
  </si>
  <si>
    <t>A03-8</t>
  </si>
  <si>
    <t>A03-9</t>
  </si>
  <si>
    <t>A03-10</t>
  </si>
  <si>
    <t>A03-11</t>
  </si>
  <si>
    <t>A03-12</t>
  </si>
  <si>
    <t>A03-13</t>
  </si>
  <si>
    <t>A03-14</t>
  </si>
  <si>
    <t>A03-15</t>
  </si>
  <si>
    <t>Der Hersteller betreibt eine Supporthotline, deren Mitarbeiter ausschließlich im Kundensupport arbeiten und Annahme 8x5 gewährleisten</t>
  </si>
  <si>
    <t>A01-18</t>
  </si>
  <si>
    <t xml:space="preserve">Angaben zum Austausch defekter Geräte
5 Bewertungspunkte bei weniger als 2h 
4 Bewertungspunkte  bei ≥4h
3 Bewertungspunkte  bei ≥8h 
2 Bewertungspunkte bei ≥ 24h 
1 Bewertungspunkte  bei ≥ 48h </t>
  </si>
  <si>
    <t xml:space="preserve">Performance Taktfrequenz der CPU
5 Bewertungspunkte bei ≥ 5,8 GHz 
4 Bewertungspunkte bei 5,4GHz - 5,7GHz   
3 Bewertungspunkte bei 5,1GHz - 5,3GHz  
2 Bewertungspunkte bei 4,7GHz - 5,0GHz  
1 Bewertungspunkte  4,6 GHz </t>
  </si>
  <si>
    <t>Erweiterbar auf 64GB Arbeitsspeicher</t>
  </si>
  <si>
    <t>A02-33</t>
  </si>
  <si>
    <t>A02-34</t>
  </si>
  <si>
    <t>mind. 1x RS232 Serielle Schnittstelle (kein Adapter)</t>
  </si>
  <si>
    <t>A02-35</t>
  </si>
  <si>
    <t>Eriweterbar auf mind. 2TB NVME SSD
5 Bewertungspunkte  bei JA
0 Bewertungspunkte bei NEIN</t>
  </si>
  <si>
    <t>A03-16</t>
  </si>
  <si>
    <t>A03-17</t>
  </si>
  <si>
    <t>PC Systeme</t>
  </si>
  <si>
    <t>TPM 2.0</t>
  </si>
  <si>
    <t>Netzteil für Nutzung von USB-C Port geeignet min. 135W</t>
  </si>
  <si>
    <t>Zusätzlich SSD für RAID 0/1 erweiterbar
5 Bewertungspunkte  bei JA
0 Bewertungspunkte bei NEIN</t>
  </si>
  <si>
    <t>mind. 1x RJ45 Anschluss welcher PXE 2.0 bootfähig ist</t>
  </si>
  <si>
    <t>Bluetoot min. 5.x</t>
  </si>
  <si>
    <t>Integriertes WIFI Modul min Wifi 802.11ax Standard</t>
  </si>
  <si>
    <t>Kensington Anschluss</t>
  </si>
  <si>
    <t>Windows 11 Prro. Lizenz</t>
  </si>
  <si>
    <t xml:space="preserve">Leicht zu reinigende Oberfläche </t>
  </si>
  <si>
    <t>Kopfhörer Anschluss (3.5mm)</t>
  </si>
  <si>
    <t xml:space="preserve">mind. 2x USB 3.0 </t>
  </si>
  <si>
    <t>USB Typ C vorhanden an der Vorderseite</t>
  </si>
  <si>
    <t>Temperaturbereich von 0-35° C</t>
  </si>
  <si>
    <t>Gehäuse Abmessungen max. 180x185x37mm</t>
  </si>
  <si>
    <t>60 Monate Garantie mit VorOrt Service</t>
  </si>
  <si>
    <t>mind. 1x Displayport 1.4</t>
  </si>
  <si>
    <t>mind. 1x HDMI 2.1</t>
  </si>
  <si>
    <t>maximales Gewicht von 2 kg</t>
  </si>
  <si>
    <t>Laptop Systeme</t>
  </si>
  <si>
    <t>Windows 11 Pro. Lizenz</t>
  </si>
  <si>
    <t>A03-18</t>
  </si>
  <si>
    <t>A03-19</t>
  </si>
  <si>
    <t>A03-20</t>
  </si>
  <si>
    <t>A03-21</t>
  </si>
  <si>
    <t>A03-22</t>
  </si>
  <si>
    <t>A03-23</t>
  </si>
  <si>
    <t>A03-24</t>
  </si>
  <si>
    <t>A03-25</t>
  </si>
  <si>
    <t>A03-26</t>
  </si>
  <si>
    <t>A03-27</t>
  </si>
  <si>
    <t>A03-28</t>
  </si>
  <si>
    <t>A03-29</t>
  </si>
  <si>
    <t>A03-30</t>
  </si>
  <si>
    <t>A03-31</t>
  </si>
  <si>
    <t>A03-32</t>
  </si>
  <si>
    <t>A03-33</t>
  </si>
  <si>
    <t>CPU Intel Core I5 min. 14 Generation</t>
  </si>
  <si>
    <t>A03-34</t>
  </si>
  <si>
    <t>Leises Design inkl. Temperatur gesteuertem Lüfter</t>
  </si>
  <si>
    <t>Nettzeil Effizenz min 89%</t>
  </si>
  <si>
    <t>Integrierter Lautsprecher</t>
  </si>
  <si>
    <t>Integrierte Lautsprecher</t>
  </si>
  <si>
    <t>Seriennummern &amp; MAC Adressen als Exceltabelle / Anhang zum Lieferschein</t>
  </si>
  <si>
    <t>A03-35</t>
  </si>
  <si>
    <t>CPU Intel Core I5 min. 13 Generation</t>
  </si>
  <si>
    <t>Tastatur mit Nummernblock (rechts)</t>
  </si>
  <si>
    <t>Gehäuse Abmessungen (BxTxH)max. 360x240x20mm</t>
  </si>
  <si>
    <t>maximales Gewicht inkl Akku von 1,9 kg</t>
  </si>
  <si>
    <t xml:space="preserve">USB Typ C vorhanden </t>
  </si>
  <si>
    <t>Netzteil mit min. 45W</t>
  </si>
  <si>
    <t>Erweiterbar auf min. 32GB Arbeitsspeicher</t>
  </si>
  <si>
    <t>mind. 2x USB 3.2 Typ-C (1x davon mit Ladefunktion)</t>
  </si>
  <si>
    <t>Tastatur mit Hintergrundbeleuchtung</t>
  </si>
  <si>
    <t>Integrierte Kamera und Mikrofon (Mechanisch deaktivierbar)</t>
  </si>
  <si>
    <t>15,6" Full HD Display mit min 400cd/m</t>
  </si>
  <si>
    <t>Blaulicht reduzierung</t>
  </si>
  <si>
    <t>Blendfreies Display</t>
  </si>
  <si>
    <t>Leistungsstarker Akku mit min. 50Wh</t>
  </si>
  <si>
    <t>A03-36</t>
  </si>
  <si>
    <t>Klinikum Mittelbaden - Erweiterung PC Systeme LOS2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</si>
</sst>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BCC0A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0" fillId="10" borderId="38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0" xfId="0" applyFill="1"/>
    <xf numFmtId="0" fontId="0" fillId="6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29" xfId="0" applyFont="1" applyFill="1" applyBorder="1"/>
    <xf numFmtId="0" fontId="6" fillId="0" borderId="33" xfId="0" applyFont="1" applyBorder="1" applyAlignment="1" applyProtection="1">
      <alignment horizontal="center" vertical="top"/>
      <protection locked="0"/>
    </xf>
    <xf numFmtId="49" fontId="6" fillId="0" borderId="34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9" borderId="36" xfId="0" applyFont="1" applyFill="1" applyBorder="1" applyAlignment="1">
      <alignment vertical="top"/>
    </xf>
    <xf numFmtId="0" fontId="6" fillId="9" borderId="30" xfId="0" applyFont="1" applyFill="1" applyBorder="1" applyAlignment="1">
      <alignment vertical="top" wrapText="1"/>
    </xf>
    <xf numFmtId="0" fontId="3" fillId="9" borderId="32" xfId="0" applyFont="1" applyFill="1" applyBorder="1" applyAlignment="1">
      <alignment horizontal="center" vertical="top"/>
    </xf>
    <xf numFmtId="0" fontId="3" fillId="9" borderId="31" xfId="0" applyFont="1" applyFill="1" applyBorder="1" applyAlignment="1">
      <alignment vertical="top"/>
    </xf>
    <xf numFmtId="0" fontId="3" fillId="6" borderId="35" xfId="0" applyFont="1" applyFill="1" applyBorder="1" applyAlignment="1">
      <alignment horizontal="center" vertical="center"/>
    </xf>
    <xf numFmtId="0" fontId="0" fillId="10" borderId="38" xfId="0" applyFill="1" applyBorder="1"/>
    <xf numFmtId="0" fontId="1" fillId="10" borderId="39" xfId="0" applyFont="1" applyFill="1" applyBorder="1"/>
    <xf numFmtId="0" fontId="0" fillId="10" borderId="34" xfId="0" applyFill="1" applyBorder="1"/>
    <xf numFmtId="0" fontId="1" fillId="10" borderId="30" xfId="0" applyFont="1" applyFill="1" applyBorder="1"/>
    <xf numFmtId="0" fontId="1" fillId="10" borderId="37" xfId="0" applyFont="1" applyFill="1" applyBorder="1"/>
    <xf numFmtId="0" fontId="3" fillId="10" borderId="33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1" fillId="10" borderId="40" xfId="0" applyFont="1" applyFill="1" applyBorder="1"/>
    <xf numFmtId="0" fontId="3" fillId="9" borderId="30" xfId="0" applyFont="1" applyFill="1" applyBorder="1" applyAlignment="1">
      <alignment vertical="top"/>
    </xf>
    <xf numFmtId="0" fontId="3" fillId="6" borderId="42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vertical="top" wrapText="1"/>
    </xf>
    <xf numFmtId="0" fontId="6" fillId="2" borderId="0" xfId="0" applyFont="1" applyFill="1"/>
    <xf numFmtId="0" fontId="3" fillId="10" borderId="41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0" fontId="6" fillId="9" borderId="0" xfId="0" applyFont="1" applyFill="1" applyAlignment="1">
      <alignment vertical="top" wrapText="1"/>
    </xf>
    <xf numFmtId="0" fontId="6" fillId="9" borderId="15" xfId="0" applyFont="1" applyFill="1" applyBorder="1" applyAlignment="1">
      <alignment vertical="top" wrapText="1"/>
    </xf>
    <xf numFmtId="0" fontId="6" fillId="9" borderId="35" xfId="0" applyFont="1" applyFill="1" applyBorder="1" applyAlignment="1">
      <alignment vertical="top" wrapText="1"/>
    </xf>
    <xf numFmtId="0" fontId="0" fillId="10" borderId="39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horizontal="center"/>
    </xf>
    <xf numFmtId="0" fontId="13" fillId="10" borderId="30" xfId="0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12" xfId="0" applyNumberFormat="1" applyFont="1" applyFill="1" applyBorder="1" applyAlignment="1">
      <alignment horizontal="center" textRotation="90" wrapText="1"/>
    </xf>
    <xf numFmtId="1" fontId="3" fillId="10" borderId="17" xfId="0" applyNumberFormat="1" applyFont="1" applyFill="1" applyBorder="1" applyAlignment="1">
      <alignment horizontal="center" textRotation="90" wrapText="1"/>
    </xf>
    <xf numFmtId="1" fontId="3" fillId="10" borderId="23" xfId="0" applyNumberFormat="1" applyFont="1" applyFill="1" applyBorder="1" applyAlignment="1">
      <alignment horizontal="center" textRotation="90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ABC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224327</xdr:colOff>
      <xdr:row>26</xdr:row>
      <xdr:rowOff>90762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503811-8360-4A19-A8FD-BD5E94704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673" y="3441148"/>
          <a:ext cx="6434242" cy="1466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dimension ref="A1:N127"/>
  <sheetViews>
    <sheetView tabSelected="1" zoomScaleNormal="100" workbookViewId="0">
      <selection activeCell="E36" sqref="E36"/>
    </sheetView>
  </sheetViews>
  <sheetFormatPr baseColWidth="10" defaultColWidth="11.28515625" defaultRowHeight="15" outlineLevelRow="2" x14ac:dyDescent="0.25"/>
  <cols>
    <col min="1" max="1" width="5" customWidth="1"/>
    <col min="2" max="2" width="3.28515625" customWidth="1"/>
    <col min="3" max="6" width="3.7109375" customWidth="1"/>
    <col min="7" max="7" width="65.7109375" customWidth="1"/>
    <col min="8" max="9" width="3" customWidth="1"/>
    <col min="10" max="10" width="65.7109375" customWidth="1"/>
    <col min="11" max="13" width="8.28515625" customWidth="1"/>
    <col min="14" max="14" width="9.28515625" customWidth="1"/>
  </cols>
  <sheetData>
    <row r="1" spans="1:14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2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2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.75" outlineLevel="1" thickBot="1" x14ac:dyDescent="0.3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3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2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2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.75" outlineLevel="1" thickBot="1" x14ac:dyDescent="0.3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.75" outlineLevel="1" thickBot="1" x14ac:dyDescent="0.3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25">
      <c r="A10" s="2"/>
      <c r="B10" s="2"/>
      <c r="C10" s="2"/>
      <c r="D10" s="2"/>
      <c r="E10" s="2"/>
      <c r="F10" s="2"/>
      <c r="G10" s="6" t="s">
        <v>12</v>
      </c>
      <c r="H10" s="2"/>
      <c r="I10" s="2"/>
      <c r="J10" s="2"/>
      <c r="K10" s="2"/>
      <c r="L10" s="2"/>
      <c r="M10" s="2"/>
      <c r="N10" s="3"/>
    </row>
    <row r="11" spans="1:14" outlineLevel="1" x14ac:dyDescent="0.25">
      <c r="A11" s="2"/>
      <c r="B11" s="2"/>
      <c r="C11" s="2"/>
      <c r="D11" s="2"/>
      <c r="E11" s="2"/>
      <c r="F11" s="2"/>
      <c r="G11" s="6" t="s">
        <v>13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2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2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15.75" outlineLevel="1" thickBot="1" x14ac:dyDescent="0.3">
      <c r="A14" s="2"/>
      <c r="C14" s="2"/>
      <c r="D14" s="2"/>
      <c r="E14" s="2"/>
      <c r="F14" s="2"/>
      <c r="G14" s="6" t="s">
        <v>37</v>
      </c>
      <c r="H14" s="2"/>
      <c r="I14" s="2"/>
      <c r="J14" s="2"/>
      <c r="K14" s="2"/>
      <c r="L14" s="2"/>
      <c r="M14" s="2"/>
      <c r="N14" s="3"/>
    </row>
    <row r="15" spans="1:14" outlineLevel="1" x14ac:dyDescent="0.25">
      <c r="A15" s="2"/>
      <c r="B15" s="16">
        <v>1</v>
      </c>
      <c r="C15" s="17"/>
      <c r="D15" s="17"/>
      <c r="E15" s="17"/>
      <c r="F15" s="17"/>
      <c r="G15" s="6" t="s">
        <v>14</v>
      </c>
      <c r="H15" s="2"/>
      <c r="I15" s="2"/>
      <c r="J15" s="2"/>
      <c r="K15" s="2"/>
      <c r="L15" s="2"/>
      <c r="M15" s="2"/>
      <c r="N15" s="3"/>
    </row>
    <row r="16" spans="1:14" outlineLevel="1" x14ac:dyDescent="0.25">
      <c r="A16" s="2"/>
      <c r="B16" s="18">
        <v>2</v>
      </c>
      <c r="C16" s="17"/>
      <c r="D16" s="17"/>
      <c r="E16" s="17"/>
      <c r="F16" s="17"/>
      <c r="G16" s="6" t="s">
        <v>38</v>
      </c>
      <c r="H16" s="2"/>
      <c r="I16" s="2"/>
      <c r="J16" s="2"/>
      <c r="K16" s="2"/>
      <c r="L16" s="2"/>
      <c r="M16" s="2"/>
      <c r="N16" s="3"/>
    </row>
    <row r="17" spans="1:14" outlineLevel="1" x14ac:dyDescent="0.25">
      <c r="A17" s="2"/>
      <c r="B17" s="18">
        <v>3</v>
      </c>
      <c r="C17" s="19"/>
      <c r="D17" s="19"/>
      <c r="E17" s="17"/>
      <c r="F17" s="19"/>
      <c r="G17" s="6" t="s">
        <v>15</v>
      </c>
      <c r="H17" s="2"/>
      <c r="I17" s="2"/>
      <c r="J17" s="2"/>
      <c r="K17" s="2"/>
      <c r="L17" s="2"/>
      <c r="M17" s="2"/>
      <c r="N17" s="3"/>
    </row>
    <row r="18" spans="1:14" outlineLevel="1" x14ac:dyDescent="0.25">
      <c r="A18" s="2"/>
      <c r="B18" s="18">
        <v>4</v>
      </c>
      <c r="C18" s="19"/>
      <c r="D18" s="19"/>
      <c r="E18" s="17"/>
      <c r="F18" s="19"/>
      <c r="G18" s="6" t="s">
        <v>16</v>
      </c>
      <c r="H18" s="2"/>
      <c r="I18" s="2"/>
      <c r="J18" s="2"/>
      <c r="K18" s="2"/>
      <c r="L18" s="2"/>
      <c r="M18" s="2"/>
      <c r="N18" s="3"/>
    </row>
    <row r="19" spans="1:14" ht="15.75" outlineLevel="1" thickBot="1" x14ac:dyDescent="0.3">
      <c r="A19" s="2"/>
      <c r="B19" s="20">
        <v>5</v>
      </c>
      <c r="C19" s="19"/>
      <c r="D19" s="19"/>
      <c r="E19" s="17"/>
      <c r="F19" s="19"/>
      <c r="G19" s="6" t="s">
        <v>17</v>
      </c>
      <c r="H19" s="2"/>
      <c r="I19" s="2"/>
      <c r="J19" s="2"/>
      <c r="K19" s="2"/>
      <c r="L19" s="2"/>
      <c r="M19" s="2"/>
      <c r="N19" s="3"/>
    </row>
    <row r="20" spans="1:14" ht="9.75" customHeight="1" outlineLevel="1" x14ac:dyDescent="0.25">
      <c r="A20" s="2"/>
      <c r="B20" s="17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25">
      <c r="A21" s="2"/>
      <c r="B21" s="17"/>
      <c r="C21" s="2"/>
      <c r="D21" s="2"/>
      <c r="E21" s="2"/>
      <c r="F21" s="2"/>
      <c r="G21" s="6" t="s">
        <v>18</v>
      </c>
      <c r="H21" s="2"/>
      <c r="I21" s="2"/>
      <c r="J21" s="2"/>
      <c r="K21" s="2"/>
      <c r="L21" s="2"/>
      <c r="M21" s="2"/>
      <c r="N21" s="3"/>
    </row>
    <row r="22" spans="1:14" outlineLevel="1" x14ac:dyDescent="0.25">
      <c r="A22" s="2"/>
      <c r="B22" s="17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25">
      <c r="A23" s="2"/>
      <c r="B23" s="1" t="s">
        <v>39</v>
      </c>
      <c r="C23" s="103"/>
      <c r="D23" s="103"/>
      <c r="E23" s="103"/>
      <c r="F23" s="103"/>
      <c r="G23" s="104"/>
      <c r="H23" s="2"/>
      <c r="I23" s="2"/>
      <c r="J23" s="2"/>
      <c r="K23" s="2"/>
      <c r="L23" s="2"/>
      <c r="M23" s="2"/>
      <c r="N23" s="3"/>
    </row>
    <row r="24" spans="1:14" outlineLevel="1" x14ac:dyDescent="0.25">
      <c r="A24" s="2"/>
      <c r="B24" s="86" t="s">
        <v>40</v>
      </c>
      <c r="C24" s="87"/>
      <c r="D24" s="87"/>
      <c r="E24" s="89"/>
      <c r="F24" s="90"/>
      <c r="G24" s="65"/>
      <c r="H24" s="2"/>
      <c r="I24" s="2"/>
      <c r="J24" s="2"/>
      <c r="K24" s="2"/>
      <c r="L24" s="2"/>
      <c r="M24" s="2"/>
      <c r="N24" s="3"/>
    </row>
    <row r="25" spans="1:14" outlineLevel="1" x14ac:dyDescent="0.25">
      <c r="A25" s="2"/>
      <c r="B25" s="86" t="s">
        <v>41</v>
      </c>
      <c r="C25" s="87"/>
      <c r="D25" s="87"/>
      <c r="E25" s="89"/>
      <c r="F25" s="90"/>
      <c r="G25" s="65"/>
      <c r="H25" s="2"/>
      <c r="I25" s="2"/>
      <c r="J25" s="2"/>
      <c r="K25" s="2"/>
      <c r="L25" s="2"/>
      <c r="M25" s="2"/>
      <c r="N25" s="3"/>
    </row>
    <row r="26" spans="1:14" outlineLevel="1" x14ac:dyDescent="0.25">
      <c r="A26" s="2"/>
      <c r="B26" s="86" t="s">
        <v>42</v>
      </c>
      <c r="C26" s="87"/>
      <c r="D26" s="87"/>
      <c r="E26" s="89"/>
      <c r="F26" s="90"/>
      <c r="G26" s="65"/>
      <c r="H26" s="2"/>
      <c r="I26" s="2"/>
      <c r="J26" s="2"/>
      <c r="K26" s="2"/>
      <c r="L26" s="2"/>
      <c r="M26" s="2"/>
      <c r="N26" s="3"/>
    </row>
    <row r="27" spans="1:14" outlineLevel="1" x14ac:dyDescent="0.25">
      <c r="A27" s="2"/>
      <c r="B27" s="86" t="s">
        <v>43</v>
      </c>
      <c r="C27" s="87"/>
      <c r="D27" s="87"/>
      <c r="E27" s="89"/>
      <c r="F27" s="90"/>
      <c r="G27" s="65"/>
      <c r="H27" s="2"/>
      <c r="I27" s="2"/>
      <c r="J27" s="2"/>
      <c r="K27" s="2"/>
      <c r="L27" s="2"/>
      <c r="M27" s="2"/>
      <c r="N27" s="3"/>
    </row>
    <row r="28" spans="1:14" outlineLevel="1" x14ac:dyDescent="0.25">
      <c r="A28" s="2"/>
      <c r="B28" s="88" t="s">
        <v>44</v>
      </c>
      <c r="C28" s="89"/>
      <c r="D28" s="89"/>
      <c r="E28" s="93"/>
      <c r="F28" s="90"/>
      <c r="G28" s="65"/>
      <c r="H28" s="2"/>
      <c r="I28" s="2"/>
      <c r="J28" s="2"/>
      <c r="K28" s="2"/>
      <c r="L28" s="2"/>
      <c r="M28" s="2"/>
      <c r="N28" s="3"/>
    </row>
    <row r="29" spans="1:14" ht="9.75" customHeight="1" thickBo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  <c r="M29" s="21"/>
      <c r="N29" s="22"/>
    </row>
    <row r="30" spans="1:14" ht="16.5" thickBot="1" x14ac:dyDescent="0.3">
      <c r="A30" s="105" t="s">
        <v>19</v>
      </c>
      <c r="B30" s="106"/>
      <c r="C30" s="106"/>
      <c r="D30" s="106"/>
      <c r="E30" s="106"/>
      <c r="F30" s="106"/>
      <c r="G30" s="107"/>
      <c r="H30" s="23"/>
      <c r="I30" s="108" t="s">
        <v>20</v>
      </c>
      <c r="J30" s="109"/>
      <c r="K30" s="110" t="s">
        <v>21</v>
      </c>
      <c r="L30" s="111"/>
      <c r="M30" s="111"/>
      <c r="N30" s="24"/>
    </row>
    <row r="31" spans="1:14" ht="15.75" customHeight="1" x14ac:dyDescent="0.25">
      <c r="A31" s="25" t="s">
        <v>36</v>
      </c>
      <c r="B31" s="26" t="s">
        <v>22</v>
      </c>
      <c r="C31" s="27"/>
      <c r="D31" s="27"/>
      <c r="E31" s="27"/>
      <c r="F31" s="27"/>
      <c r="G31" s="28"/>
      <c r="H31" s="29" t="s">
        <v>0</v>
      </c>
      <c r="I31" s="30" t="s">
        <v>6</v>
      </c>
      <c r="J31" s="31" t="s">
        <v>23</v>
      </c>
      <c r="K31" s="112" t="s">
        <v>24</v>
      </c>
      <c r="L31" s="115" t="s">
        <v>25</v>
      </c>
      <c r="M31" s="118" t="s">
        <v>26</v>
      </c>
      <c r="N31" s="32"/>
    </row>
    <row r="32" spans="1:14" ht="15.75" customHeight="1" x14ac:dyDescent="0.25">
      <c r="A32" s="33"/>
      <c r="B32" s="34"/>
      <c r="C32" s="35" t="s">
        <v>27</v>
      </c>
      <c r="D32" s="36"/>
      <c r="E32" s="36"/>
      <c r="F32" s="36"/>
      <c r="G32" s="37"/>
      <c r="H32" s="38" t="s">
        <v>2</v>
      </c>
      <c r="I32" s="39" t="s">
        <v>8</v>
      </c>
      <c r="J32" s="40" t="s">
        <v>28</v>
      </c>
      <c r="K32" s="113"/>
      <c r="L32" s="116"/>
      <c r="M32" s="119"/>
      <c r="N32" s="32"/>
    </row>
    <row r="33" spans="1:14" ht="30.75" customHeight="1" thickBot="1" x14ac:dyDescent="0.3">
      <c r="A33" s="41"/>
      <c r="B33" s="42"/>
      <c r="C33" s="42"/>
      <c r="D33" s="43" t="s">
        <v>29</v>
      </c>
      <c r="E33" s="44"/>
      <c r="F33" s="44"/>
      <c r="G33" s="45"/>
      <c r="H33" s="46"/>
      <c r="I33" s="47"/>
      <c r="J33" s="48"/>
      <c r="K33" s="114"/>
      <c r="L33" s="117"/>
      <c r="M33" s="120"/>
      <c r="N33" s="32"/>
    </row>
    <row r="34" spans="1:14" ht="15.75" thickBot="1" x14ac:dyDescent="0.3">
      <c r="A34" s="49"/>
      <c r="B34" s="50"/>
      <c r="C34" s="51"/>
      <c r="D34" s="52"/>
      <c r="E34" s="50" t="s">
        <v>35</v>
      </c>
      <c r="F34" s="51"/>
      <c r="G34" s="53"/>
      <c r="H34" s="54"/>
      <c r="I34" s="55"/>
      <c r="J34" s="66"/>
      <c r="K34" s="56"/>
      <c r="L34" s="57" t="s">
        <v>30</v>
      </c>
      <c r="M34" s="58">
        <f>SUM(M35)</f>
        <v>0</v>
      </c>
      <c r="N34" s="59"/>
    </row>
    <row r="35" spans="1:14" ht="15.75" outlineLevel="1" thickBot="1" x14ac:dyDescent="0.3">
      <c r="A35" s="49"/>
      <c r="B35" s="50" t="s">
        <v>0</v>
      </c>
      <c r="C35" s="51"/>
      <c r="D35" s="52"/>
      <c r="E35" s="50" t="s">
        <v>205</v>
      </c>
      <c r="F35" s="51"/>
      <c r="G35" s="53"/>
      <c r="H35" s="54"/>
      <c r="I35" s="55"/>
      <c r="J35" s="66"/>
      <c r="K35" s="56"/>
      <c r="L35" s="57"/>
      <c r="M35" s="58">
        <f>SUM(M36+M55+M91)</f>
        <v>0</v>
      </c>
      <c r="N35" s="80"/>
    </row>
    <row r="36" spans="1:14" ht="15.75" outlineLevel="2" thickBot="1" x14ac:dyDescent="0.3">
      <c r="A36" s="67"/>
      <c r="B36" s="68"/>
      <c r="C36" s="69" t="s">
        <v>31</v>
      </c>
      <c r="D36" s="70"/>
      <c r="E36" s="71"/>
      <c r="F36" s="72" t="s">
        <v>57</v>
      </c>
      <c r="G36" s="73"/>
      <c r="H36" s="74"/>
      <c r="I36" s="75"/>
      <c r="J36" s="76"/>
      <c r="K36" s="77"/>
      <c r="L36" s="78"/>
      <c r="M36" s="79">
        <f>SUM(M37:M54)</f>
        <v>0</v>
      </c>
      <c r="N36" s="59"/>
    </row>
    <row r="37" spans="1:14" ht="51" outlineLevel="2" x14ac:dyDescent="0.25">
      <c r="A37" s="60"/>
      <c r="B37" s="60"/>
      <c r="C37" s="61"/>
      <c r="D37" s="81" t="s">
        <v>32</v>
      </c>
      <c r="E37" s="94"/>
      <c r="F37" s="84"/>
      <c r="G37" s="82" t="s">
        <v>58</v>
      </c>
      <c r="H37" s="83" t="s">
        <v>2</v>
      </c>
      <c r="I37" s="64"/>
      <c r="J37" s="65"/>
      <c r="K37" s="98">
        <v>10</v>
      </c>
      <c r="L37" s="95"/>
      <c r="M37" s="99" t="str">
        <f>IF(L37 = "","",K37*L37)</f>
        <v/>
      </c>
      <c r="N37" s="59"/>
    </row>
    <row r="38" spans="1:14" ht="25.5" outlineLevel="2" x14ac:dyDescent="0.25">
      <c r="A38" s="62"/>
      <c r="B38" s="62"/>
      <c r="C38" s="63"/>
      <c r="D38" s="81" t="s">
        <v>33</v>
      </c>
      <c r="E38" s="94"/>
      <c r="F38" s="84"/>
      <c r="G38" s="82" t="s">
        <v>59</v>
      </c>
      <c r="H38" s="83" t="s">
        <v>0</v>
      </c>
      <c r="I38" s="64"/>
      <c r="J38" s="65"/>
      <c r="K38" s="91" t="s">
        <v>30</v>
      </c>
      <c r="L38" s="85"/>
      <c r="M38" s="92" t="str">
        <f t="shared" ref="M38:M52" si="0">IF(L38 = "","",K38*L38)</f>
        <v/>
      </c>
      <c r="N38" s="59"/>
    </row>
    <row r="39" spans="1:14" ht="38.25" outlineLevel="2" x14ac:dyDescent="0.25">
      <c r="A39" s="62"/>
      <c r="B39" s="62"/>
      <c r="C39" s="63"/>
      <c r="D39" s="81" t="s">
        <v>34</v>
      </c>
      <c r="E39" s="94"/>
      <c r="F39" s="84"/>
      <c r="G39" s="82" t="s">
        <v>60</v>
      </c>
      <c r="H39" s="83" t="s">
        <v>0</v>
      </c>
      <c r="I39" s="64"/>
      <c r="J39" s="65"/>
      <c r="K39" s="91" t="s">
        <v>30</v>
      </c>
      <c r="L39" s="85"/>
      <c r="M39" s="92" t="str">
        <f t="shared" si="0"/>
        <v/>
      </c>
      <c r="N39" s="59"/>
    </row>
    <row r="40" spans="1:14" ht="51" outlineLevel="2" x14ac:dyDescent="0.25">
      <c r="A40" s="62"/>
      <c r="B40" s="62"/>
      <c r="C40" s="63"/>
      <c r="D40" s="81" t="s">
        <v>45</v>
      </c>
      <c r="E40" s="94"/>
      <c r="F40" s="84"/>
      <c r="G40" s="82" t="s">
        <v>61</v>
      </c>
      <c r="H40" s="83" t="s">
        <v>2</v>
      </c>
      <c r="I40" s="64"/>
      <c r="J40" s="65"/>
      <c r="K40" s="91">
        <v>10</v>
      </c>
      <c r="L40" s="85"/>
      <c r="M40" s="92" t="str">
        <f t="shared" si="0"/>
        <v/>
      </c>
      <c r="N40" s="59"/>
    </row>
    <row r="41" spans="1:14" ht="25.5" outlineLevel="1" x14ac:dyDescent="0.25">
      <c r="A41" s="62"/>
      <c r="B41" s="62"/>
      <c r="C41" s="63"/>
      <c r="D41" s="81" t="s">
        <v>46</v>
      </c>
      <c r="E41" s="94"/>
      <c r="F41" s="84"/>
      <c r="G41" s="82" t="s">
        <v>133</v>
      </c>
      <c r="H41" s="83" t="s">
        <v>0</v>
      </c>
      <c r="I41" s="64"/>
      <c r="J41" s="65"/>
      <c r="K41" s="91" t="s">
        <v>30</v>
      </c>
      <c r="L41" s="85"/>
      <c r="M41" s="92" t="str">
        <f t="shared" si="0"/>
        <v/>
      </c>
      <c r="N41" s="80"/>
    </row>
    <row r="42" spans="1:14" outlineLevel="1" x14ac:dyDescent="0.25">
      <c r="A42" s="62"/>
      <c r="B42" s="62"/>
      <c r="C42" s="63"/>
      <c r="D42" s="81" t="s">
        <v>47</v>
      </c>
      <c r="E42" s="94"/>
      <c r="F42" s="84"/>
      <c r="G42" s="82" t="s">
        <v>62</v>
      </c>
      <c r="H42" s="83" t="s">
        <v>0</v>
      </c>
      <c r="I42" s="64"/>
      <c r="J42" s="65"/>
      <c r="K42" s="91" t="s">
        <v>30</v>
      </c>
      <c r="L42" s="85"/>
      <c r="M42" s="92" t="str">
        <f t="shared" si="0"/>
        <v/>
      </c>
      <c r="N42" s="80"/>
    </row>
    <row r="43" spans="1:14" outlineLevel="1" x14ac:dyDescent="0.25">
      <c r="A43" s="62"/>
      <c r="B43" s="62"/>
      <c r="C43" s="63"/>
      <c r="D43" s="81" t="s">
        <v>48</v>
      </c>
      <c r="E43" s="94"/>
      <c r="F43" s="84"/>
      <c r="G43" s="82" t="s">
        <v>63</v>
      </c>
      <c r="H43" s="83" t="s">
        <v>0</v>
      </c>
      <c r="I43" s="64"/>
      <c r="J43" s="65"/>
      <c r="K43" s="91" t="s">
        <v>30</v>
      </c>
      <c r="L43" s="85"/>
      <c r="M43" s="92" t="str">
        <f t="shared" si="0"/>
        <v/>
      </c>
      <c r="N43" s="80"/>
    </row>
    <row r="44" spans="1:14" outlineLevel="1" x14ac:dyDescent="0.25">
      <c r="A44" s="62"/>
      <c r="B44" s="62"/>
      <c r="C44" s="63"/>
      <c r="D44" s="81" t="s">
        <v>49</v>
      </c>
      <c r="E44" s="94"/>
      <c r="F44" s="84"/>
      <c r="G44" s="82" t="s">
        <v>64</v>
      </c>
      <c r="H44" s="83" t="s">
        <v>0</v>
      </c>
      <c r="I44" s="64"/>
      <c r="J44" s="65"/>
      <c r="K44" s="91" t="s">
        <v>30</v>
      </c>
      <c r="L44" s="85"/>
      <c r="M44" s="92" t="str">
        <f t="shared" si="0"/>
        <v/>
      </c>
      <c r="N44" s="80"/>
    </row>
    <row r="45" spans="1:14" outlineLevel="1" x14ac:dyDescent="0.25">
      <c r="A45" s="62"/>
      <c r="B45" s="62"/>
      <c r="C45" s="62"/>
      <c r="D45" s="81" t="s">
        <v>50</v>
      </c>
      <c r="E45" s="94"/>
      <c r="F45" s="84"/>
      <c r="G45" s="82" t="s">
        <v>65</v>
      </c>
      <c r="H45" s="83" t="s">
        <v>0</v>
      </c>
      <c r="I45" s="64"/>
      <c r="J45" s="65"/>
      <c r="K45" s="91" t="s">
        <v>30</v>
      </c>
      <c r="L45" s="85"/>
      <c r="M45" s="92" t="str">
        <f t="shared" si="0"/>
        <v/>
      </c>
      <c r="N45" s="80"/>
    </row>
    <row r="46" spans="1:14" outlineLevel="1" x14ac:dyDescent="0.25">
      <c r="A46" s="62"/>
      <c r="B46" s="62"/>
      <c r="C46" s="63"/>
      <c r="D46" s="81" t="s">
        <v>51</v>
      </c>
      <c r="E46" s="94"/>
      <c r="F46" s="84"/>
      <c r="G46" s="82" t="s">
        <v>66</v>
      </c>
      <c r="H46" s="83" t="s">
        <v>0</v>
      </c>
      <c r="I46" s="64"/>
      <c r="J46" s="65"/>
      <c r="K46" s="91" t="s">
        <v>30</v>
      </c>
      <c r="L46" s="85"/>
      <c r="M46" s="92" t="str">
        <f t="shared" si="0"/>
        <v/>
      </c>
      <c r="N46" s="80"/>
    </row>
    <row r="47" spans="1:14" ht="25.5" outlineLevel="1" x14ac:dyDescent="0.25">
      <c r="A47" s="62"/>
      <c r="B47" s="62"/>
      <c r="C47" s="63"/>
      <c r="D47" s="81" t="s">
        <v>52</v>
      </c>
      <c r="E47" s="94"/>
      <c r="F47" s="84"/>
      <c r="G47" s="82" t="s">
        <v>67</v>
      </c>
      <c r="H47" s="83" t="s">
        <v>0</v>
      </c>
      <c r="I47" s="64"/>
      <c r="J47" s="65"/>
      <c r="K47" s="91" t="s">
        <v>30</v>
      </c>
      <c r="L47" s="85"/>
      <c r="M47" s="92" t="str">
        <f t="shared" si="0"/>
        <v/>
      </c>
      <c r="N47" s="80"/>
    </row>
    <row r="48" spans="1:14" ht="25.5" outlineLevel="1" x14ac:dyDescent="0.25">
      <c r="A48" s="62"/>
      <c r="B48" s="62"/>
      <c r="C48" s="63"/>
      <c r="D48" s="81" t="s">
        <v>53</v>
      </c>
      <c r="E48" s="94"/>
      <c r="F48" s="84"/>
      <c r="G48" s="82" t="s">
        <v>68</v>
      </c>
      <c r="H48" s="83" t="s">
        <v>0</v>
      </c>
      <c r="I48" s="64"/>
      <c r="J48" s="65"/>
      <c r="K48" s="91" t="s">
        <v>30</v>
      </c>
      <c r="L48" s="85"/>
      <c r="M48" s="92" t="str">
        <f t="shared" si="0"/>
        <v/>
      </c>
      <c r="N48" s="80"/>
    </row>
    <row r="49" spans="1:14" ht="25.5" outlineLevel="2" x14ac:dyDescent="0.25">
      <c r="A49" s="62"/>
      <c r="B49" s="62"/>
      <c r="C49" s="63"/>
      <c r="D49" s="81" t="s">
        <v>54</v>
      </c>
      <c r="E49" s="94"/>
      <c r="F49" s="84"/>
      <c r="G49" s="82" t="s">
        <v>69</v>
      </c>
      <c r="H49" s="83" t="s">
        <v>0</v>
      </c>
      <c r="I49" s="64"/>
      <c r="J49" s="65"/>
      <c r="K49" s="91" t="s">
        <v>30</v>
      </c>
      <c r="L49" s="85"/>
      <c r="M49" s="92" t="str">
        <f t="shared" si="0"/>
        <v/>
      </c>
      <c r="N49" s="59"/>
    </row>
    <row r="50" spans="1:14" ht="102" outlineLevel="2" x14ac:dyDescent="0.25">
      <c r="A50" s="62"/>
      <c r="B50" s="62"/>
      <c r="C50" s="62"/>
      <c r="D50" s="81" t="s">
        <v>55</v>
      </c>
      <c r="E50" s="94"/>
      <c r="F50" s="84"/>
      <c r="G50" s="82" t="s">
        <v>70</v>
      </c>
      <c r="H50" s="83" t="s">
        <v>2</v>
      </c>
      <c r="I50" s="64"/>
      <c r="J50" s="65"/>
      <c r="K50" s="91">
        <v>10</v>
      </c>
      <c r="L50" s="85"/>
      <c r="M50" s="92" t="str">
        <f t="shared" si="0"/>
        <v/>
      </c>
      <c r="N50" s="59"/>
    </row>
    <row r="51" spans="1:14" ht="89.25" outlineLevel="2" x14ac:dyDescent="0.25">
      <c r="A51" s="62"/>
      <c r="B51" s="62"/>
      <c r="C51" s="63"/>
      <c r="D51" s="81" t="s">
        <v>56</v>
      </c>
      <c r="E51" s="94"/>
      <c r="F51" s="84"/>
      <c r="G51" s="82" t="s">
        <v>71</v>
      </c>
      <c r="H51" s="83" t="s">
        <v>2</v>
      </c>
      <c r="I51" s="64"/>
      <c r="J51" s="65"/>
      <c r="K51" s="91">
        <v>10</v>
      </c>
      <c r="L51" s="85"/>
      <c r="M51" s="92" t="str">
        <f t="shared" si="0"/>
        <v/>
      </c>
      <c r="N51" s="59"/>
    </row>
    <row r="52" spans="1:14" x14ac:dyDescent="0.25">
      <c r="A52" s="62"/>
      <c r="B52" s="62"/>
      <c r="C52" s="63"/>
      <c r="D52" s="81" t="s">
        <v>72</v>
      </c>
      <c r="E52" s="94"/>
      <c r="F52" s="84"/>
      <c r="G52" s="82" t="s">
        <v>73</v>
      </c>
      <c r="H52" s="83" t="s">
        <v>4</v>
      </c>
      <c r="I52" s="64"/>
      <c r="J52" s="65"/>
      <c r="K52" s="91" t="s">
        <v>30</v>
      </c>
      <c r="L52" s="85"/>
      <c r="M52" s="92" t="str">
        <f t="shared" si="0"/>
        <v/>
      </c>
    </row>
    <row r="53" spans="1:14" x14ac:dyDescent="0.25">
      <c r="A53" s="62"/>
      <c r="B53" s="62"/>
      <c r="C53" s="63"/>
      <c r="D53" s="81" t="s">
        <v>74</v>
      </c>
      <c r="E53" s="94"/>
      <c r="F53" s="84"/>
      <c r="G53" s="82" t="s">
        <v>108</v>
      </c>
      <c r="H53" s="83" t="s">
        <v>0</v>
      </c>
      <c r="I53" s="64"/>
      <c r="J53" s="65"/>
      <c r="K53" s="91" t="s">
        <v>30</v>
      </c>
      <c r="L53" s="85"/>
      <c r="M53" s="92" t="str">
        <f t="shared" ref="M53" si="1">IF(L53 = "","",K53*L53)</f>
        <v/>
      </c>
    </row>
    <row r="54" spans="1:14" ht="88.9" customHeight="1" thickBot="1" x14ac:dyDescent="0.3">
      <c r="A54" s="62"/>
      <c r="B54" s="62"/>
      <c r="C54" s="63"/>
      <c r="D54" s="81" t="s">
        <v>134</v>
      </c>
      <c r="E54" s="94"/>
      <c r="F54" s="84"/>
      <c r="G54" s="82" t="s">
        <v>135</v>
      </c>
      <c r="H54" s="83" t="s">
        <v>2</v>
      </c>
      <c r="I54" s="64"/>
      <c r="J54" s="65"/>
      <c r="K54" s="91">
        <v>10</v>
      </c>
      <c r="L54" s="85"/>
      <c r="M54" s="92" t="str">
        <f>IF(L54 = "","",K54*L54)</f>
        <v/>
      </c>
    </row>
    <row r="55" spans="1:14" ht="15.75" thickBot="1" x14ac:dyDescent="0.3">
      <c r="A55" s="67"/>
      <c r="B55" s="68"/>
      <c r="C55" s="69" t="s">
        <v>75</v>
      </c>
      <c r="D55" s="70"/>
      <c r="E55" s="71"/>
      <c r="F55" s="72" t="s">
        <v>145</v>
      </c>
      <c r="G55" s="73"/>
      <c r="H55" s="74"/>
      <c r="I55" s="75"/>
      <c r="J55" s="76"/>
      <c r="K55" s="77"/>
      <c r="L55" s="78"/>
      <c r="M55" s="79">
        <f>SUM(M58:M90)</f>
        <v>0</v>
      </c>
    </row>
    <row r="56" spans="1:14" ht="15.75" thickBot="1" x14ac:dyDescent="0.3">
      <c r="A56" s="60"/>
      <c r="B56" s="60"/>
      <c r="C56" s="61"/>
      <c r="D56" s="81" t="s">
        <v>76</v>
      </c>
      <c r="E56" s="94"/>
      <c r="F56" s="84"/>
      <c r="G56" s="96" t="s">
        <v>146</v>
      </c>
      <c r="H56" s="83" t="s">
        <v>0</v>
      </c>
      <c r="I56" s="64"/>
      <c r="J56" s="65"/>
      <c r="K56" s="98" t="s">
        <v>30</v>
      </c>
      <c r="L56" s="95"/>
      <c r="M56" s="99" t="str">
        <f>IF(L56 = "","",K56*L56)</f>
        <v/>
      </c>
    </row>
    <row r="57" spans="1:14" ht="15.75" thickBot="1" x14ac:dyDescent="0.3">
      <c r="A57" s="62"/>
      <c r="B57" s="62"/>
      <c r="C57" s="97"/>
      <c r="D57" s="81" t="s">
        <v>77</v>
      </c>
      <c r="E57" s="94"/>
      <c r="F57" s="84"/>
      <c r="G57" s="100" t="s">
        <v>152</v>
      </c>
      <c r="H57" s="83" t="s">
        <v>0</v>
      </c>
      <c r="I57" s="64"/>
      <c r="J57" s="65"/>
      <c r="K57" s="98" t="s">
        <v>30</v>
      </c>
      <c r="L57" s="95"/>
      <c r="M57" s="99"/>
    </row>
    <row r="58" spans="1:14" x14ac:dyDescent="0.25">
      <c r="A58" s="62"/>
      <c r="B58" s="62"/>
      <c r="C58" s="62"/>
      <c r="D58" s="81" t="s">
        <v>78</v>
      </c>
      <c r="E58" s="94"/>
      <c r="F58" s="84"/>
      <c r="G58" s="96" t="s">
        <v>165</v>
      </c>
      <c r="H58" s="83" t="s">
        <v>0</v>
      </c>
      <c r="I58" s="64"/>
      <c r="J58" s="65"/>
      <c r="K58" s="98" t="s">
        <v>30</v>
      </c>
      <c r="L58" s="95"/>
      <c r="M58" s="99" t="str">
        <f>IF(L58 = "","",K58*L58)</f>
        <v/>
      </c>
    </row>
    <row r="59" spans="1:14" x14ac:dyDescent="0.25">
      <c r="A59" s="62"/>
      <c r="B59" s="62"/>
      <c r="C59" s="63"/>
      <c r="D59" s="81" t="s">
        <v>79</v>
      </c>
      <c r="E59" s="94"/>
      <c r="F59" s="84"/>
      <c r="G59" s="96" t="s">
        <v>154</v>
      </c>
      <c r="H59" s="83" t="s">
        <v>0</v>
      </c>
      <c r="I59" s="64"/>
      <c r="J59" s="65"/>
      <c r="K59" s="91" t="s">
        <v>30</v>
      </c>
      <c r="L59" s="85"/>
      <c r="M59" s="92" t="str">
        <f t="shared" ref="M59:M90" si="2">IF(L59 = "","",K59*L59)</f>
        <v/>
      </c>
    </row>
    <row r="60" spans="1:14" x14ac:dyDescent="0.25">
      <c r="A60" s="62"/>
      <c r="B60" s="62"/>
      <c r="C60" s="63"/>
      <c r="D60" s="81" t="s">
        <v>80</v>
      </c>
      <c r="E60" s="94"/>
      <c r="F60" s="84"/>
      <c r="G60" s="96" t="s">
        <v>109</v>
      </c>
      <c r="H60" s="83" t="s">
        <v>0</v>
      </c>
      <c r="I60" s="64"/>
      <c r="J60" s="65"/>
      <c r="K60" s="91" t="s">
        <v>30</v>
      </c>
      <c r="L60" s="85"/>
      <c r="M60" s="92" t="str">
        <f t="shared" si="2"/>
        <v/>
      </c>
    </row>
    <row r="61" spans="1:14" x14ac:dyDescent="0.25">
      <c r="A61" s="62"/>
      <c r="B61" s="62"/>
      <c r="C61" s="63"/>
      <c r="D61" s="81" t="s">
        <v>81</v>
      </c>
      <c r="E61" s="94"/>
      <c r="F61" s="84"/>
      <c r="G61" s="96" t="s">
        <v>186</v>
      </c>
      <c r="H61" s="83" t="s">
        <v>0</v>
      </c>
      <c r="I61" s="64"/>
      <c r="J61" s="65"/>
      <c r="K61" s="91" t="s">
        <v>30</v>
      </c>
      <c r="L61" s="85"/>
      <c r="M61" s="92" t="str">
        <f t="shared" si="2"/>
        <v/>
      </c>
    </row>
    <row r="62" spans="1:14" x14ac:dyDescent="0.25">
      <c r="A62" s="62"/>
      <c r="B62" s="62"/>
      <c r="C62" s="63"/>
      <c r="D62" s="81" t="s">
        <v>82</v>
      </c>
      <c r="E62" s="94"/>
      <c r="F62" s="84"/>
      <c r="G62" s="96" t="s">
        <v>184</v>
      </c>
      <c r="H62" s="83" t="s">
        <v>0</v>
      </c>
      <c r="I62" s="64"/>
      <c r="J62" s="65"/>
      <c r="K62" s="91" t="s">
        <v>30</v>
      </c>
      <c r="L62" s="85"/>
      <c r="M62" s="92" t="str">
        <f t="shared" si="2"/>
        <v/>
      </c>
    </row>
    <row r="63" spans="1:14" x14ac:dyDescent="0.25">
      <c r="A63" s="62"/>
      <c r="B63" s="62"/>
      <c r="C63" s="63"/>
      <c r="D63" s="81" t="s">
        <v>83</v>
      </c>
      <c r="E63" s="94"/>
      <c r="F63" s="84"/>
      <c r="G63" s="96" t="s">
        <v>147</v>
      </c>
      <c r="H63" s="83" t="s">
        <v>0</v>
      </c>
      <c r="I63" s="64"/>
      <c r="J63" s="65"/>
      <c r="K63" s="91" t="s">
        <v>30</v>
      </c>
      <c r="L63" s="85"/>
      <c r="M63" s="92" t="str">
        <f t="shared" si="2"/>
        <v/>
      </c>
    </row>
    <row r="64" spans="1:14" x14ac:dyDescent="0.25">
      <c r="A64" s="62"/>
      <c r="B64" s="62"/>
      <c r="C64" s="63"/>
      <c r="D64" s="81" t="s">
        <v>84</v>
      </c>
      <c r="E64" s="94"/>
      <c r="F64" s="84"/>
      <c r="G64" s="96" t="s">
        <v>185</v>
      </c>
      <c r="H64" s="83" t="s">
        <v>0</v>
      </c>
      <c r="I64" s="64"/>
      <c r="J64" s="65"/>
      <c r="K64" s="91" t="s">
        <v>30</v>
      </c>
      <c r="L64" s="85"/>
      <c r="M64" s="92" t="str">
        <f t="shared" si="2"/>
        <v/>
      </c>
    </row>
    <row r="65" spans="1:13" x14ac:dyDescent="0.25">
      <c r="A65" s="62"/>
      <c r="B65" s="62"/>
      <c r="C65" s="63"/>
      <c r="D65" s="81" t="s">
        <v>85</v>
      </c>
      <c r="E65" s="94"/>
      <c r="F65" s="84"/>
      <c r="G65" s="96" t="s">
        <v>155</v>
      </c>
      <c r="H65" s="83" t="s">
        <v>0</v>
      </c>
      <c r="I65" s="64"/>
      <c r="J65" s="65"/>
      <c r="K65" s="91" t="s">
        <v>30</v>
      </c>
      <c r="L65" s="85"/>
      <c r="M65" s="92" t="str">
        <f t="shared" si="2"/>
        <v/>
      </c>
    </row>
    <row r="66" spans="1:13" x14ac:dyDescent="0.25">
      <c r="A66" s="62"/>
      <c r="B66" s="62"/>
      <c r="C66" s="63"/>
      <c r="D66" s="81" t="s">
        <v>86</v>
      </c>
      <c r="E66" s="94"/>
      <c r="F66" s="84"/>
      <c r="G66" s="96" t="s">
        <v>159</v>
      </c>
      <c r="H66" s="83" t="s">
        <v>0</v>
      </c>
      <c r="I66" s="64"/>
      <c r="J66" s="65"/>
      <c r="K66" s="91" t="s">
        <v>30</v>
      </c>
      <c r="L66" s="85"/>
      <c r="M66" s="92" t="str">
        <f t="shared" si="2"/>
        <v/>
      </c>
    </row>
    <row r="67" spans="1:13" x14ac:dyDescent="0.25">
      <c r="A67" s="62"/>
      <c r="B67" s="62"/>
      <c r="C67" s="63"/>
      <c r="D67" s="81" t="s">
        <v>87</v>
      </c>
      <c r="E67" s="94"/>
      <c r="F67" s="84"/>
      <c r="G67" s="96" t="s">
        <v>160</v>
      </c>
      <c r="H67" s="83" t="s">
        <v>0</v>
      </c>
      <c r="I67" s="64"/>
      <c r="J67" s="65"/>
      <c r="K67" s="91" t="s">
        <v>30</v>
      </c>
      <c r="L67" s="85"/>
      <c r="M67" s="92" t="str">
        <f t="shared" si="2"/>
        <v/>
      </c>
    </row>
    <row r="68" spans="1:13" x14ac:dyDescent="0.25">
      <c r="A68" s="62"/>
      <c r="B68" s="62"/>
      <c r="C68" s="62"/>
      <c r="D68" s="81" t="s">
        <v>88</v>
      </c>
      <c r="E68" s="94"/>
      <c r="F68" s="84"/>
      <c r="G68" s="96" t="s">
        <v>158</v>
      </c>
      <c r="H68" s="83" t="s">
        <v>0</v>
      </c>
      <c r="I68" s="64"/>
      <c r="J68" s="65"/>
      <c r="K68" s="91" t="s">
        <v>30</v>
      </c>
      <c r="L68" s="85"/>
      <c r="M68" s="92" t="str">
        <f t="shared" si="2"/>
        <v/>
      </c>
    </row>
    <row r="69" spans="1:13" x14ac:dyDescent="0.25">
      <c r="A69" s="62"/>
      <c r="B69" s="62"/>
      <c r="C69" s="62"/>
      <c r="D69" s="81" t="s">
        <v>89</v>
      </c>
      <c r="E69" s="94"/>
      <c r="F69" s="84"/>
      <c r="G69" s="96" t="s">
        <v>182</v>
      </c>
      <c r="H69" s="83"/>
      <c r="I69" s="64"/>
      <c r="J69" s="65"/>
      <c r="K69" s="91"/>
      <c r="L69" s="85"/>
      <c r="M69" s="92"/>
    </row>
    <row r="70" spans="1:13" ht="88.5" customHeight="1" x14ac:dyDescent="0.25">
      <c r="A70" s="62"/>
      <c r="B70" s="62"/>
      <c r="C70" s="62"/>
      <c r="D70" s="81" t="s">
        <v>90</v>
      </c>
      <c r="E70" s="94"/>
      <c r="F70" s="84"/>
      <c r="G70" s="96" t="s">
        <v>136</v>
      </c>
      <c r="H70" s="83" t="s">
        <v>2</v>
      </c>
      <c r="I70" s="64"/>
      <c r="J70" s="65"/>
      <c r="K70" s="91">
        <v>5</v>
      </c>
      <c r="L70" s="85"/>
      <c r="M70" s="92" t="str">
        <f t="shared" si="2"/>
        <v/>
      </c>
    </row>
    <row r="71" spans="1:13" ht="51" x14ac:dyDescent="0.25">
      <c r="A71" s="62"/>
      <c r="B71" s="62"/>
      <c r="C71" s="62"/>
      <c r="D71" s="81" t="s">
        <v>91</v>
      </c>
      <c r="E71" s="94"/>
      <c r="F71" s="84"/>
      <c r="G71" s="96" t="s">
        <v>94</v>
      </c>
      <c r="H71" s="83" t="s">
        <v>2</v>
      </c>
      <c r="I71" s="64"/>
      <c r="J71" s="65"/>
      <c r="K71" s="91">
        <v>10</v>
      </c>
      <c r="L71" s="85"/>
      <c r="M71" s="92" t="str">
        <f t="shared" si="2"/>
        <v/>
      </c>
    </row>
    <row r="72" spans="1:13" x14ac:dyDescent="0.25">
      <c r="A72" s="62"/>
      <c r="B72" s="62"/>
      <c r="C72" s="62"/>
      <c r="D72" s="81" t="s">
        <v>92</v>
      </c>
      <c r="E72" s="94"/>
      <c r="F72" s="84"/>
      <c r="G72" s="96" t="s">
        <v>96</v>
      </c>
      <c r="H72" s="83" t="s">
        <v>0</v>
      </c>
      <c r="I72" s="64"/>
      <c r="J72" s="65"/>
      <c r="K72" s="91" t="s">
        <v>30</v>
      </c>
      <c r="L72" s="85"/>
      <c r="M72" s="92" t="str">
        <f t="shared" si="2"/>
        <v/>
      </c>
    </row>
    <row r="73" spans="1:13" ht="93.75" customHeight="1" x14ac:dyDescent="0.25">
      <c r="A73" s="62"/>
      <c r="B73" s="62"/>
      <c r="C73" s="63"/>
      <c r="D73" s="81" t="s">
        <v>93</v>
      </c>
      <c r="E73" s="94"/>
      <c r="F73" s="84"/>
      <c r="G73" s="96" t="s">
        <v>110</v>
      </c>
      <c r="H73" s="83" t="s">
        <v>2</v>
      </c>
      <c r="I73" s="64"/>
      <c r="J73" s="65"/>
      <c r="K73" s="91">
        <v>10</v>
      </c>
      <c r="L73" s="85"/>
      <c r="M73" s="92" t="str">
        <f t="shared" si="2"/>
        <v/>
      </c>
    </row>
    <row r="74" spans="1:13" x14ac:dyDescent="0.25">
      <c r="A74" s="62"/>
      <c r="B74" s="62"/>
      <c r="C74" s="63"/>
      <c r="D74" s="81" t="s">
        <v>95</v>
      </c>
      <c r="E74" s="94"/>
      <c r="F74" s="84"/>
      <c r="G74" s="96" t="s">
        <v>115</v>
      </c>
      <c r="H74" s="83" t="s">
        <v>0</v>
      </c>
      <c r="I74" s="64"/>
      <c r="J74" s="65"/>
      <c r="K74" s="91" t="s">
        <v>30</v>
      </c>
      <c r="L74" s="85"/>
      <c r="M74" s="92" t="str">
        <f t="shared" si="2"/>
        <v/>
      </c>
    </row>
    <row r="75" spans="1:13" x14ac:dyDescent="0.25">
      <c r="A75" s="62"/>
      <c r="B75" s="62"/>
      <c r="C75" s="63"/>
      <c r="D75" s="81" t="s">
        <v>97</v>
      </c>
      <c r="E75" s="94"/>
      <c r="F75" s="84"/>
      <c r="G75" s="96" t="s">
        <v>137</v>
      </c>
      <c r="H75" s="83" t="s">
        <v>0</v>
      </c>
      <c r="I75" s="64"/>
      <c r="J75" s="65"/>
      <c r="K75" s="91" t="s">
        <v>30</v>
      </c>
      <c r="L75" s="85"/>
      <c r="M75" s="92" t="str">
        <f t="shared" si="2"/>
        <v/>
      </c>
    </row>
    <row r="76" spans="1:13" x14ac:dyDescent="0.25">
      <c r="A76" s="62"/>
      <c r="B76" s="62"/>
      <c r="C76" s="63"/>
      <c r="D76" s="81" t="s">
        <v>98</v>
      </c>
      <c r="E76" s="94"/>
      <c r="F76" s="84"/>
      <c r="G76" s="96" t="s">
        <v>116</v>
      </c>
      <c r="H76" s="83" t="s">
        <v>0</v>
      </c>
      <c r="I76" s="64"/>
      <c r="J76" s="65"/>
      <c r="K76" s="91" t="s">
        <v>30</v>
      </c>
      <c r="L76" s="85"/>
      <c r="M76" s="92" t="str">
        <f t="shared" si="2"/>
        <v/>
      </c>
    </row>
    <row r="77" spans="1:13" ht="38.25" x14ac:dyDescent="0.25">
      <c r="A77" s="62"/>
      <c r="B77" s="62"/>
      <c r="C77" s="63"/>
      <c r="D77" s="81" t="s">
        <v>99</v>
      </c>
      <c r="E77" s="94"/>
      <c r="F77" s="84"/>
      <c r="G77" s="96" t="s">
        <v>142</v>
      </c>
      <c r="H77" s="83" t="s">
        <v>2</v>
      </c>
      <c r="I77" s="64"/>
      <c r="J77" s="65"/>
      <c r="K77" s="91">
        <v>10</v>
      </c>
      <c r="L77" s="85"/>
      <c r="M77" s="92" t="str">
        <f t="shared" si="2"/>
        <v/>
      </c>
    </row>
    <row r="78" spans="1:13" ht="38.25" x14ac:dyDescent="0.25">
      <c r="A78" s="62"/>
      <c r="B78" s="62"/>
      <c r="C78" s="63"/>
      <c r="D78" s="81" t="s">
        <v>100</v>
      </c>
      <c r="E78" s="94"/>
      <c r="F78" s="84"/>
      <c r="G78" s="96" t="s">
        <v>148</v>
      </c>
      <c r="H78" s="83" t="s">
        <v>2</v>
      </c>
      <c r="I78" s="64"/>
      <c r="J78" s="65"/>
      <c r="K78" s="91">
        <v>10</v>
      </c>
      <c r="L78" s="85"/>
      <c r="M78" s="92" t="str">
        <f t="shared" si="2"/>
        <v/>
      </c>
    </row>
    <row r="79" spans="1:13" x14ac:dyDescent="0.25">
      <c r="A79" s="62"/>
      <c r="B79" s="62"/>
      <c r="C79" s="63"/>
      <c r="D79" s="81" t="s">
        <v>101</v>
      </c>
      <c r="E79" s="94"/>
      <c r="F79" s="84"/>
      <c r="G79" s="96" t="s">
        <v>140</v>
      </c>
      <c r="H79" s="83" t="s">
        <v>0</v>
      </c>
      <c r="I79" s="64"/>
      <c r="J79" s="65"/>
      <c r="K79" s="91" t="s">
        <v>30</v>
      </c>
      <c r="L79" s="85"/>
      <c r="M79" s="92" t="str">
        <f t="shared" si="2"/>
        <v/>
      </c>
    </row>
    <row r="80" spans="1:13" x14ac:dyDescent="0.25">
      <c r="A80" s="62"/>
      <c r="B80" s="62"/>
      <c r="C80" s="63"/>
      <c r="D80" s="81" t="s">
        <v>111</v>
      </c>
      <c r="E80" s="94"/>
      <c r="F80" s="84"/>
      <c r="G80" s="96" t="s">
        <v>149</v>
      </c>
      <c r="H80" s="83" t="s">
        <v>0</v>
      </c>
      <c r="I80" s="64"/>
      <c r="J80" s="65"/>
      <c r="K80" s="91" t="s">
        <v>30</v>
      </c>
      <c r="L80" s="85"/>
      <c r="M80" s="92" t="str">
        <f t="shared" si="2"/>
        <v/>
      </c>
    </row>
    <row r="81" spans="1:13" x14ac:dyDescent="0.25">
      <c r="A81" s="62"/>
      <c r="B81" s="62"/>
      <c r="C81" s="63"/>
      <c r="D81" s="81" t="s">
        <v>112</v>
      </c>
      <c r="E81" s="94"/>
      <c r="F81" s="84"/>
      <c r="G81" s="96" t="s">
        <v>156</v>
      </c>
      <c r="H81" s="83" t="s">
        <v>0</v>
      </c>
      <c r="I81" s="64"/>
      <c r="J81" s="65"/>
      <c r="K81" s="91" t="s">
        <v>30</v>
      </c>
      <c r="L81" s="85"/>
      <c r="M81" s="92"/>
    </row>
    <row r="82" spans="1:13" x14ac:dyDescent="0.25">
      <c r="A82" s="62"/>
      <c r="B82" s="62"/>
      <c r="C82" s="63"/>
      <c r="D82" s="81" t="s">
        <v>113</v>
      </c>
      <c r="E82" s="94"/>
      <c r="F82" s="84"/>
      <c r="G82" s="96" t="s">
        <v>161</v>
      </c>
      <c r="H82" s="83" t="s">
        <v>0</v>
      </c>
      <c r="I82" s="64"/>
      <c r="J82" s="65"/>
      <c r="K82" s="91" t="s">
        <v>30</v>
      </c>
      <c r="L82" s="85"/>
      <c r="M82" s="92"/>
    </row>
    <row r="83" spans="1:13" x14ac:dyDescent="0.25">
      <c r="A83" s="62"/>
      <c r="B83" s="62"/>
      <c r="C83" s="63"/>
      <c r="D83" s="81" t="s">
        <v>114</v>
      </c>
      <c r="E83" s="94"/>
      <c r="F83" s="84"/>
      <c r="G83" s="96" t="s">
        <v>162</v>
      </c>
      <c r="H83" s="83" t="s">
        <v>0</v>
      </c>
      <c r="I83" s="64"/>
      <c r="J83" s="65"/>
      <c r="K83" s="91" t="s">
        <v>30</v>
      </c>
      <c r="L83" s="85"/>
      <c r="M83" s="92"/>
    </row>
    <row r="84" spans="1:13" x14ac:dyDescent="0.25">
      <c r="A84" s="62"/>
      <c r="B84" s="62"/>
      <c r="C84" s="63"/>
      <c r="D84" s="81" t="s">
        <v>117</v>
      </c>
      <c r="E84" s="94"/>
      <c r="F84" s="84"/>
      <c r="G84" s="96" t="s">
        <v>157</v>
      </c>
      <c r="H84" s="83" t="s">
        <v>0</v>
      </c>
      <c r="I84" s="64"/>
      <c r="J84" s="65"/>
      <c r="K84" s="91"/>
      <c r="L84" s="85"/>
      <c r="M84" s="92"/>
    </row>
    <row r="85" spans="1:13" x14ac:dyDescent="0.25">
      <c r="A85" s="62"/>
      <c r="B85" s="62"/>
      <c r="C85" s="63"/>
      <c r="D85" s="81" t="s">
        <v>118</v>
      </c>
      <c r="E85" s="94"/>
      <c r="F85" s="84"/>
      <c r="G85" s="96" t="s">
        <v>121</v>
      </c>
      <c r="H85" s="83" t="s">
        <v>0</v>
      </c>
      <c r="I85" s="64"/>
      <c r="J85" s="65"/>
      <c r="K85" s="91" t="s">
        <v>30</v>
      </c>
      <c r="L85" s="85"/>
      <c r="M85" s="92"/>
    </row>
    <row r="86" spans="1:13" x14ac:dyDescent="0.25">
      <c r="A86" s="62"/>
      <c r="B86" s="62"/>
      <c r="C86" s="63"/>
      <c r="D86" s="81" t="s">
        <v>119</v>
      </c>
      <c r="E86" s="94"/>
      <c r="F86" s="84"/>
      <c r="G86" s="96" t="s">
        <v>151</v>
      </c>
      <c r="H86" s="83" t="s">
        <v>0</v>
      </c>
      <c r="I86" s="64"/>
      <c r="J86" s="65"/>
      <c r="K86" s="91" t="s">
        <v>30</v>
      </c>
      <c r="L86" s="85"/>
      <c r="M86" s="92" t="str">
        <f t="shared" si="2"/>
        <v/>
      </c>
    </row>
    <row r="87" spans="1:13" x14ac:dyDescent="0.25">
      <c r="A87" s="62"/>
      <c r="B87" s="62"/>
      <c r="C87" s="62"/>
      <c r="D87" s="81" t="s">
        <v>120</v>
      </c>
      <c r="E87" s="94"/>
      <c r="F87" s="84"/>
      <c r="G87" s="96" t="s">
        <v>150</v>
      </c>
      <c r="H87" s="83" t="s">
        <v>0</v>
      </c>
      <c r="I87" s="64"/>
      <c r="J87" s="65"/>
      <c r="K87" s="91" t="s">
        <v>30</v>
      </c>
      <c r="L87" s="85"/>
      <c r="M87" s="92" t="str">
        <f t="shared" si="2"/>
        <v/>
      </c>
    </row>
    <row r="88" spans="1:13" x14ac:dyDescent="0.25">
      <c r="A88" s="62"/>
      <c r="B88" s="62"/>
      <c r="C88" s="62"/>
      <c r="D88" s="81" t="s">
        <v>138</v>
      </c>
      <c r="E88" s="94"/>
      <c r="F88" s="84"/>
      <c r="G88" s="96" t="s">
        <v>163</v>
      </c>
      <c r="H88" s="83" t="s">
        <v>0</v>
      </c>
      <c r="I88" s="64"/>
      <c r="J88" s="65"/>
      <c r="K88" s="91" t="s">
        <v>30</v>
      </c>
      <c r="L88" s="85"/>
      <c r="M88" s="92"/>
    </row>
    <row r="89" spans="1:13" x14ac:dyDescent="0.25">
      <c r="A89" s="62"/>
      <c r="B89" s="62"/>
      <c r="C89" s="62"/>
      <c r="D89" s="81" t="s">
        <v>139</v>
      </c>
      <c r="E89" s="94"/>
      <c r="F89" s="84"/>
      <c r="G89" s="96" t="s">
        <v>188</v>
      </c>
      <c r="H89" s="83"/>
      <c r="I89" s="64"/>
      <c r="J89" s="65"/>
      <c r="K89" s="91" t="s">
        <v>30</v>
      </c>
      <c r="L89" s="85"/>
      <c r="M89" s="92"/>
    </row>
    <row r="90" spans="1:13" ht="15.75" thickBot="1" x14ac:dyDescent="0.3">
      <c r="A90" s="62"/>
      <c r="B90" s="62"/>
      <c r="C90" s="62"/>
      <c r="D90" s="81" t="s">
        <v>141</v>
      </c>
      <c r="E90" s="94"/>
      <c r="F90" s="84"/>
      <c r="G90" s="96" t="s">
        <v>102</v>
      </c>
      <c r="H90" s="83" t="s">
        <v>0</v>
      </c>
      <c r="I90" s="64"/>
      <c r="J90" s="65"/>
      <c r="K90" s="91" t="s">
        <v>30</v>
      </c>
      <c r="L90" s="85"/>
      <c r="M90" s="92" t="str">
        <f t="shared" si="2"/>
        <v/>
      </c>
    </row>
    <row r="91" spans="1:13" ht="15.75" thickBot="1" x14ac:dyDescent="0.3">
      <c r="A91" s="67"/>
      <c r="B91" s="68"/>
      <c r="C91" s="69" t="s">
        <v>103</v>
      </c>
      <c r="D91" s="70"/>
      <c r="E91" s="71"/>
      <c r="F91" s="72" t="s">
        <v>164</v>
      </c>
      <c r="G91" s="73"/>
      <c r="H91" s="74"/>
      <c r="I91" s="75"/>
      <c r="J91" s="76"/>
      <c r="K91" s="77"/>
      <c r="L91" s="78"/>
      <c r="M91" s="79">
        <f>SUM(M96:M126)</f>
        <v>0</v>
      </c>
    </row>
    <row r="92" spans="1:13" x14ac:dyDescent="0.25">
      <c r="A92" s="60"/>
      <c r="B92" s="60"/>
      <c r="C92" s="61"/>
      <c r="D92" s="81" t="s">
        <v>104</v>
      </c>
      <c r="E92" s="94"/>
      <c r="F92" s="84"/>
      <c r="G92" s="96" t="s">
        <v>146</v>
      </c>
      <c r="H92" s="83" t="s">
        <v>0</v>
      </c>
      <c r="I92" s="64"/>
      <c r="J92" s="65"/>
      <c r="K92" s="91" t="s">
        <v>30</v>
      </c>
      <c r="L92" s="85"/>
      <c r="M92" s="92" t="str">
        <f t="shared" ref="M92:M97" si="3">IF(L92 = "","",K92*L92)</f>
        <v/>
      </c>
    </row>
    <row r="93" spans="1:13" x14ac:dyDescent="0.25">
      <c r="A93" s="62"/>
      <c r="B93" s="62"/>
      <c r="C93" s="97"/>
      <c r="D93" s="81" t="s">
        <v>105</v>
      </c>
      <c r="E93" s="94"/>
      <c r="F93" s="84"/>
      <c r="G93" s="100" t="s">
        <v>200</v>
      </c>
      <c r="H93" s="83" t="s">
        <v>0</v>
      </c>
      <c r="I93" s="64"/>
      <c r="J93" s="65"/>
      <c r="K93" s="91" t="s">
        <v>30</v>
      </c>
      <c r="L93" s="85"/>
      <c r="M93" s="92" t="str">
        <f t="shared" si="3"/>
        <v/>
      </c>
    </row>
    <row r="94" spans="1:13" x14ac:dyDescent="0.25">
      <c r="A94" s="62"/>
      <c r="B94" s="62"/>
      <c r="C94" s="97"/>
      <c r="D94" s="81" t="s">
        <v>106</v>
      </c>
      <c r="E94" s="94"/>
      <c r="F94" s="84"/>
      <c r="G94" s="102" t="s">
        <v>201</v>
      </c>
      <c r="H94" s="83" t="s">
        <v>0</v>
      </c>
      <c r="I94" s="64"/>
      <c r="J94" s="65"/>
      <c r="K94" s="91" t="s">
        <v>30</v>
      </c>
      <c r="L94" s="85"/>
      <c r="M94" s="92" t="str">
        <f t="shared" si="3"/>
        <v/>
      </c>
    </row>
    <row r="95" spans="1:13" x14ac:dyDescent="0.25">
      <c r="A95" s="62"/>
      <c r="B95" s="62"/>
      <c r="C95" s="97"/>
      <c r="D95" s="81" t="s">
        <v>107</v>
      </c>
      <c r="E95" s="94"/>
      <c r="F95" s="84"/>
      <c r="G95" s="102" t="s">
        <v>202</v>
      </c>
      <c r="H95" s="83" t="s">
        <v>0</v>
      </c>
      <c r="I95" s="64"/>
      <c r="J95" s="65"/>
      <c r="K95" s="91" t="s">
        <v>30</v>
      </c>
      <c r="L95" s="85"/>
      <c r="M95" s="92" t="str">
        <f t="shared" si="3"/>
        <v/>
      </c>
    </row>
    <row r="96" spans="1:13" x14ac:dyDescent="0.25">
      <c r="A96" s="62"/>
      <c r="B96" s="62"/>
      <c r="C96" s="62"/>
      <c r="D96" s="81" t="s">
        <v>122</v>
      </c>
      <c r="E96" s="94"/>
      <c r="F96" s="84"/>
      <c r="G96" s="96" t="s">
        <v>153</v>
      </c>
      <c r="H96" s="83" t="s">
        <v>0</v>
      </c>
      <c r="I96" s="64"/>
      <c r="J96" s="65"/>
      <c r="K96" s="91" t="s">
        <v>30</v>
      </c>
      <c r="L96" s="85"/>
      <c r="M96" s="92" t="str">
        <f t="shared" si="3"/>
        <v/>
      </c>
    </row>
    <row r="97" spans="1:13" x14ac:dyDescent="0.25">
      <c r="A97" s="62"/>
      <c r="B97" s="62"/>
      <c r="C97" s="63"/>
      <c r="D97" s="81" t="s">
        <v>123</v>
      </c>
      <c r="E97" s="94"/>
      <c r="F97" s="84"/>
      <c r="G97" s="96" t="s">
        <v>154</v>
      </c>
      <c r="H97" s="83" t="s">
        <v>0</v>
      </c>
      <c r="I97" s="64"/>
      <c r="J97" s="65"/>
      <c r="K97" s="91" t="s">
        <v>30</v>
      </c>
      <c r="L97" s="85"/>
      <c r="M97" s="92" t="str">
        <f t="shared" si="3"/>
        <v/>
      </c>
    </row>
    <row r="98" spans="1:13" x14ac:dyDescent="0.25">
      <c r="A98" s="62"/>
      <c r="B98" s="62"/>
      <c r="C98" s="63"/>
      <c r="D98" s="81" t="s">
        <v>124</v>
      </c>
      <c r="E98" s="94"/>
      <c r="F98" s="84"/>
      <c r="G98" s="96" t="s">
        <v>199</v>
      </c>
      <c r="H98" s="83" t="s">
        <v>0</v>
      </c>
      <c r="I98" s="64"/>
      <c r="J98" s="65"/>
      <c r="K98" s="91" t="s">
        <v>30</v>
      </c>
      <c r="L98" s="85"/>
      <c r="M98" s="92" t="str">
        <f>IF(L98 = "","",K98*L98)</f>
        <v/>
      </c>
    </row>
    <row r="99" spans="1:13" x14ac:dyDescent="0.25">
      <c r="A99" s="62"/>
      <c r="B99" s="62"/>
      <c r="C99" s="63"/>
      <c r="D99" s="81" t="s">
        <v>125</v>
      </c>
      <c r="E99" s="94"/>
      <c r="F99" s="84"/>
      <c r="G99" s="96" t="s">
        <v>187</v>
      </c>
      <c r="H99" s="83" t="s">
        <v>0</v>
      </c>
      <c r="I99" s="64"/>
      <c r="J99" s="65"/>
      <c r="K99" s="91" t="s">
        <v>30</v>
      </c>
      <c r="L99" s="85"/>
      <c r="M99" s="92" t="str">
        <f t="shared" ref="M97:M112" si="4">IF(L99 = "","",K99*L99)</f>
        <v/>
      </c>
    </row>
    <row r="100" spans="1:13" x14ac:dyDescent="0.25">
      <c r="A100" s="62"/>
      <c r="B100" s="62"/>
      <c r="C100" s="63"/>
      <c r="D100" s="81" t="s">
        <v>126</v>
      </c>
      <c r="E100" s="94"/>
      <c r="F100" s="84"/>
      <c r="G100" s="96" t="s">
        <v>184</v>
      </c>
      <c r="H100" s="83" t="s">
        <v>0</v>
      </c>
      <c r="I100" s="64"/>
      <c r="J100" s="65"/>
      <c r="K100" s="91" t="s">
        <v>30</v>
      </c>
      <c r="L100" s="85"/>
      <c r="M100" s="92" t="str">
        <f t="shared" si="4"/>
        <v/>
      </c>
    </row>
    <row r="101" spans="1:13" x14ac:dyDescent="0.25">
      <c r="A101" s="62"/>
      <c r="B101" s="62"/>
      <c r="C101" s="63"/>
      <c r="D101" s="81" t="s">
        <v>127</v>
      </c>
      <c r="E101" s="94"/>
      <c r="F101" s="84"/>
      <c r="G101" s="96" t="s">
        <v>195</v>
      </c>
      <c r="H101" s="83" t="s">
        <v>0</v>
      </c>
      <c r="I101" s="64"/>
      <c r="J101" s="65"/>
      <c r="K101" s="91" t="s">
        <v>30</v>
      </c>
      <c r="L101" s="85"/>
      <c r="M101" s="92" t="str">
        <f t="shared" si="4"/>
        <v/>
      </c>
    </row>
    <row r="102" spans="1:13" x14ac:dyDescent="0.25">
      <c r="A102" s="62"/>
      <c r="B102" s="62"/>
      <c r="C102" s="63"/>
      <c r="D102" s="81" t="s">
        <v>128</v>
      </c>
      <c r="E102" s="94"/>
      <c r="F102" s="84"/>
      <c r="G102" s="96" t="s">
        <v>198</v>
      </c>
      <c r="H102" s="83" t="s">
        <v>0</v>
      </c>
      <c r="I102" s="64"/>
      <c r="J102" s="65"/>
      <c r="K102" s="91" t="s">
        <v>30</v>
      </c>
      <c r="L102" s="85"/>
      <c r="M102" s="92" t="str">
        <f t="shared" si="4"/>
        <v/>
      </c>
    </row>
    <row r="103" spans="1:13" x14ac:dyDescent="0.25">
      <c r="A103" s="62"/>
      <c r="B103" s="62"/>
      <c r="C103" s="63"/>
      <c r="D103" s="81" t="s">
        <v>129</v>
      </c>
      <c r="E103" s="94"/>
      <c r="F103" s="84"/>
      <c r="G103" s="101" t="s">
        <v>191</v>
      </c>
      <c r="H103" s="83" t="s">
        <v>0</v>
      </c>
      <c r="I103" s="64"/>
      <c r="J103" s="65"/>
      <c r="K103" s="91" t="s">
        <v>30</v>
      </c>
      <c r="L103" s="85"/>
      <c r="M103" s="92" t="str">
        <f t="shared" si="4"/>
        <v/>
      </c>
    </row>
    <row r="104" spans="1:13" x14ac:dyDescent="0.25">
      <c r="A104" s="62"/>
      <c r="B104" s="62"/>
      <c r="C104" s="63"/>
      <c r="D104" s="81" t="s">
        <v>130</v>
      </c>
      <c r="E104" s="94"/>
      <c r="F104" s="84"/>
      <c r="G104" s="96" t="s">
        <v>192</v>
      </c>
      <c r="H104" s="83" t="s">
        <v>0</v>
      </c>
      <c r="I104" s="64"/>
      <c r="J104" s="65"/>
      <c r="K104" s="91" t="s">
        <v>30</v>
      </c>
      <c r="L104" s="85"/>
      <c r="M104" s="92" t="str">
        <f t="shared" si="4"/>
        <v/>
      </c>
    </row>
    <row r="105" spans="1:13" x14ac:dyDescent="0.25">
      <c r="A105" s="62"/>
      <c r="B105" s="62"/>
      <c r="C105" s="63"/>
      <c r="D105" s="81" t="s">
        <v>131</v>
      </c>
      <c r="E105" s="94"/>
      <c r="F105" s="84"/>
      <c r="G105" s="96" t="s">
        <v>160</v>
      </c>
      <c r="H105" s="83" t="s">
        <v>0</v>
      </c>
      <c r="I105" s="64"/>
      <c r="J105" s="65"/>
      <c r="K105" s="91" t="s">
        <v>30</v>
      </c>
      <c r="L105" s="85"/>
      <c r="M105" s="92" t="str">
        <f t="shared" si="4"/>
        <v/>
      </c>
    </row>
    <row r="106" spans="1:13" x14ac:dyDescent="0.25">
      <c r="A106" s="62"/>
      <c r="B106" s="62"/>
      <c r="C106" s="62"/>
      <c r="D106" s="81" t="s">
        <v>132</v>
      </c>
      <c r="E106" s="94"/>
      <c r="F106" s="84"/>
      <c r="G106" s="96" t="s">
        <v>158</v>
      </c>
      <c r="H106" s="83" t="s">
        <v>0</v>
      </c>
      <c r="I106" s="64"/>
      <c r="J106" s="65"/>
      <c r="K106" s="91" t="s">
        <v>30</v>
      </c>
      <c r="L106" s="85"/>
      <c r="M106" s="92" t="str">
        <f t="shared" si="4"/>
        <v/>
      </c>
    </row>
    <row r="107" spans="1:13" x14ac:dyDescent="0.25">
      <c r="A107" s="62"/>
      <c r="B107" s="62"/>
      <c r="C107" s="62"/>
      <c r="D107" s="81" t="s">
        <v>143</v>
      </c>
      <c r="E107" s="94"/>
      <c r="F107" s="84"/>
      <c r="G107" s="96" t="s">
        <v>190</v>
      </c>
      <c r="H107" s="83" t="s">
        <v>0</v>
      </c>
      <c r="I107" s="64"/>
      <c r="J107" s="65"/>
      <c r="K107" s="91"/>
      <c r="L107" s="85"/>
      <c r="M107" s="92"/>
    </row>
    <row r="108" spans="1:13" ht="88.5" customHeight="1" x14ac:dyDescent="0.25">
      <c r="A108" s="62"/>
      <c r="B108" s="62"/>
      <c r="C108" s="62"/>
      <c r="D108" s="81" t="s">
        <v>144</v>
      </c>
      <c r="E108" s="94"/>
      <c r="F108" s="84"/>
      <c r="G108" s="96" t="s">
        <v>136</v>
      </c>
      <c r="H108" s="83" t="s">
        <v>2</v>
      </c>
      <c r="I108" s="64"/>
      <c r="J108" s="65"/>
      <c r="K108" s="91">
        <v>5</v>
      </c>
      <c r="L108" s="85"/>
      <c r="M108" s="92" t="str">
        <f t="shared" ref="M108" si="5">IF(L108 = "","",K108*L108)</f>
        <v/>
      </c>
    </row>
    <row r="109" spans="1:13" x14ac:dyDescent="0.25">
      <c r="A109" s="62" t="s">
        <v>30</v>
      </c>
      <c r="B109" s="62"/>
      <c r="C109" s="62"/>
      <c r="D109" s="81" t="s">
        <v>166</v>
      </c>
      <c r="E109" s="94"/>
      <c r="F109" s="84"/>
      <c r="G109" s="96" t="s">
        <v>191</v>
      </c>
      <c r="H109" s="83" t="s">
        <v>0</v>
      </c>
      <c r="I109" s="64"/>
      <c r="J109" s="65"/>
      <c r="K109" s="91" t="s">
        <v>30</v>
      </c>
      <c r="L109" s="85"/>
      <c r="M109" s="92" t="str">
        <f t="shared" si="4"/>
        <v/>
      </c>
    </row>
    <row r="110" spans="1:13" ht="51" x14ac:dyDescent="0.25">
      <c r="A110" s="62"/>
      <c r="B110" s="62"/>
      <c r="C110" s="62"/>
      <c r="D110" s="81" t="s">
        <v>167</v>
      </c>
      <c r="E110" s="94"/>
      <c r="F110" s="84"/>
      <c r="G110" s="96" t="s">
        <v>94</v>
      </c>
      <c r="H110" s="83" t="s">
        <v>2</v>
      </c>
      <c r="I110" s="64"/>
      <c r="J110" s="65"/>
      <c r="K110" s="91">
        <v>10</v>
      </c>
      <c r="L110" s="85"/>
      <c r="M110" s="92" t="str">
        <f t="shared" si="4"/>
        <v/>
      </c>
    </row>
    <row r="111" spans="1:13" x14ac:dyDescent="0.25">
      <c r="A111" s="62"/>
      <c r="B111" s="62"/>
      <c r="C111" s="62"/>
      <c r="D111" s="81" t="s">
        <v>168</v>
      </c>
      <c r="E111" s="94"/>
      <c r="F111" s="84"/>
      <c r="G111" s="96" t="s">
        <v>96</v>
      </c>
      <c r="H111" s="83" t="s">
        <v>0</v>
      </c>
      <c r="I111" s="64"/>
      <c r="J111" s="65"/>
      <c r="K111" s="91" t="s">
        <v>30</v>
      </c>
      <c r="L111" s="85"/>
      <c r="M111" s="92" t="str">
        <f t="shared" si="4"/>
        <v/>
      </c>
    </row>
    <row r="112" spans="1:13" ht="93.75" customHeight="1" x14ac:dyDescent="0.25">
      <c r="A112" s="62"/>
      <c r="B112" s="62"/>
      <c r="C112" s="63"/>
      <c r="D112" s="81" t="s">
        <v>169</v>
      </c>
      <c r="E112" s="94"/>
      <c r="F112" s="84"/>
      <c r="G112" s="96" t="s">
        <v>110</v>
      </c>
      <c r="H112" s="83" t="s">
        <v>2</v>
      </c>
      <c r="I112" s="64"/>
      <c r="J112" s="65"/>
      <c r="K112" s="91">
        <v>10</v>
      </c>
      <c r="L112" s="85"/>
      <c r="M112" s="92" t="str">
        <f t="shared" si="4"/>
        <v/>
      </c>
    </row>
    <row r="113" spans="1:13" x14ac:dyDescent="0.25">
      <c r="A113" s="62"/>
      <c r="B113" s="62"/>
      <c r="C113" s="63"/>
      <c r="D113" s="81" t="s">
        <v>170</v>
      </c>
      <c r="E113" s="94"/>
      <c r="F113" s="84"/>
      <c r="G113" s="96" t="s">
        <v>115</v>
      </c>
      <c r="H113" s="83" t="s">
        <v>0</v>
      </c>
      <c r="I113" s="64"/>
      <c r="J113" s="65"/>
      <c r="K113" s="91" t="s">
        <v>30</v>
      </c>
      <c r="L113" s="85"/>
      <c r="M113" s="92"/>
    </row>
    <row r="114" spans="1:13" x14ac:dyDescent="0.25">
      <c r="A114" s="62"/>
      <c r="B114" s="62"/>
      <c r="C114" s="63"/>
      <c r="D114" s="81" t="s">
        <v>171</v>
      </c>
      <c r="E114" s="94"/>
      <c r="F114" s="84"/>
      <c r="G114" s="96" t="s">
        <v>196</v>
      </c>
      <c r="H114" s="83" t="s">
        <v>0</v>
      </c>
      <c r="I114" s="64"/>
      <c r="J114" s="65"/>
      <c r="K114" s="91" t="s">
        <v>30</v>
      </c>
      <c r="L114" s="85"/>
      <c r="M114" s="92"/>
    </row>
    <row r="115" spans="1:13" x14ac:dyDescent="0.25">
      <c r="A115" s="62"/>
      <c r="B115" s="62"/>
      <c r="C115" s="63"/>
      <c r="D115" s="81" t="s">
        <v>172</v>
      </c>
      <c r="E115" s="94"/>
      <c r="F115" s="84"/>
      <c r="G115" s="96" t="s">
        <v>116</v>
      </c>
      <c r="H115" s="83" t="s">
        <v>0</v>
      </c>
      <c r="I115" s="64"/>
      <c r="J115" s="65"/>
      <c r="K115" s="91" t="s">
        <v>30</v>
      </c>
      <c r="L115" s="85"/>
      <c r="M115" s="92"/>
    </row>
    <row r="116" spans="1:13" x14ac:dyDescent="0.25">
      <c r="A116" s="62"/>
      <c r="B116" s="62"/>
      <c r="C116" s="63"/>
      <c r="D116" s="81" t="s">
        <v>173</v>
      </c>
      <c r="E116" s="94"/>
      <c r="F116" s="84"/>
      <c r="G116" s="96" t="s">
        <v>149</v>
      </c>
      <c r="H116" s="83" t="s">
        <v>0</v>
      </c>
      <c r="I116" s="64"/>
      <c r="J116" s="65"/>
      <c r="K116" s="91" t="s">
        <v>30</v>
      </c>
      <c r="L116" s="85"/>
      <c r="M116" s="92"/>
    </row>
    <row r="117" spans="1:13" x14ac:dyDescent="0.25">
      <c r="A117" s="62"/>
      <c r="B117" s="62"/>
      <c r="C117" s="63"/>
      <c r="D117" s="81" t="s">
        <v>174</v>
      </c>
      <c r="E117" s="94"/>
      <c r="F117" s="84"/>
      <c r="G117" s="96" t="s">
        <v>197</v>
      </c>
      <c r="H117" s="83" t="s">
        <v>0</v>
      </c>
      <c r="I117" s="64"/>
      <c r="J117" s="65"/>
      <c r="K117" s="91" t="s">
        <v>30</v>
      </c>
      <c r="L117" s="85"/>
      <c r="M117" s="92"/>
    </row>
    <row r="118" spans="1:13" x14ac:dyDescent="0.25">
      <c r="A118" s="62"/>
      <c r="B118" s="62"/>
      <c r="C118" s="63"/>
      <c r="D118" s="81" t="s">
        <v>175</v>
      </c>
      <c r="E118" s="94"/>
      <c r="F118" s="84"/>
      <c r="G118" s="96" t="s">
        <v>162</v>
      </c>
      <c r="H118" s="83" t="s">
        <v>0</v>
      </c>
      <c r="I118" s="64"/>
      <c r="J118" s="65"/>
      <c r="K118" s="91" t="s">
        <v>30</v>
      </c>
      <c r="L118" s="85"/>
      <c r="M118" s="92"/>
    </row>
    <row r="119" spans="1:13" x14ac:dyDescent="0.25">
      <c r="A119" s="62"/>
      <c r="B119" s="62"/>
      <c r="C119" s="63"/>
      <c r="D119" s="81" t="s">
        <v>176</v>
      </c>
      <c r="E119" s="94"/>
      <c r="F119" s="84"/>
      <c r="G119" s="96" t="s">
        <v>155</v>
      </c>
      <c r="H119" s="83" t="s">
        <v>0</v>
      </c>
      <c r="I119" s="64"/>
      <c r="J119" s="65"/>
      <c r="K119" s="91" t="s">
        <v>30</v>
      </c>
      <c r="L119" s="85"/>
      <c r="M119" s="92"/>
    </row>
    <row r="120" spans="1:13" x14ac:dyDescent="0.25">
      <c r="A120" s="62"/>
      <c r="B120" s="62"/>
      <c r="C120" s="63"/>
      <c r="D120" s="81" t="s">
        <v>177</v>
      </c>
      <c r="E120" s="94"/>
      <c r="F120" s="84"/>
      <c r="G120" s="96" t="s">
        <v>194</v>
      </c>
      <c r="H120" s="83" t="s">
        <v>0</v>
      </c>
      <c r="I120" s="64"/>
      <c r="J120" s="65"/>
      <c r="K120" s="91" t="s">
        <v>30</v>
      </c>
      <c r="L120" s="85"/>
      <c r="M120" s="92"/>
    </row>
    <row r="121" spans="1:13" x14ac:dyDescent="0.25">
      <c r="A121" s="62"/>
      <c r="B121" s="62"/>
      <c r="C121" s="63"/>
      <c r="D121" s="81" t="s">
        <v>178</v>
      </c>
      <c r="E121" s="94"/>
      <c r="F121" s="84"/>
      <c r="G121" s="96" t="s">
        <v>121</v>
      </c>
      <c r="H121" s="83" t="s">
        <v>0</v>
      </c>
      <c r="I121" s="64"/>
      <c r="J121" s="65"/>
      <c r="K121" s="91" t="s">
        <v>30</v>
      </c>
      <c r="L121" s="85"/>
      <c r="M121" s="92"/>
    </row>
    <row r="122" spans="1:13" x14ac:dyDescent="0.25">
      <c r="A122" s="62"/>
      <c r="B122" s="62"/>
      <c r="C122" s="63"/>
      <c r="D122" s="81" t="s">
        <v>179</v>
      </c>
      <c r="E122" s="94"/>
      <c r="F122" s="84"/>
      <c r="G122" s="96" t="s">
        <v>151</v>
      </c>
      <c r="H122" s="83" t="s">
        <v>0</v>
      </c>
      <c r="I122" s="64"/>
      <c r="J122" s="65"/>
      <c r="K122" s="91" t="s">
        <v>30</v>
      </c>
      <c r="L122" s="85"/>
      <c r="M122" s="92"/>
    </row>
    <row r="123" spans="1:13" x14ac:dyDescent="0.25">
      <c r="A123" s="62"/>
      <c r="B123" s="62"/>
      <c r="C123" s="62"/>
      <c r="D123" s="81" t="s">
        <v>180</v>
      </c>
      <c r="E123" s="94"/>
      <c r="F123" s="84"/>
      <c r="G123" s="96" t="s">
        <v>150</v>
      </c>
      <c r="H123" s="83" t="s">
        <v>0</v>
      </c>
      <c r="I123" s="64"/>
      <c r="J123" s="65"/>
      <c r="K123" s="91" t="s">
        <v>30</v>
      </c>
      <c r="L123" s="85"/>
      <c r="M123" s="92"/>
    </row>
    <row r="124" spans="1:13" x14ac:dyDescent="0.25">
      <c r="A124" s="62"/>
      <c r="B124" s="62"/>
      <c r="C124" s="62"/>
      <c r="D124" s="81" t="s">
        <v>181</v>
      </c>
      <c r="E124" s="94"/>
      <c r="F124" s="84"/>
      <c r="G124" s="96" t="s">
        <v>193</v>
      </c>
      <c r="H124" s="83" t="s">
        <v>0</v>
      </c>
      <c r="I124" s="64"/>
      <c r="J124" s="65"/>
      <c r="K124" s="91" t="s">
        <v>30</v>
      </c>
      <c r="L124" s="85"/>
      <c r="M124" s="92"/>
    </row>
    <row r="125" spans="1:13" x14ac:dyDescent="0.25">
      <c r="A125" s="62"/>
      <c r="B125" s="62"/>
      <c r="C125" s="62"/>
      <c r="D125" s="81" t="s">
        <v>183</v>
      </c>
      <c r="E125" s="94"/>
      <c r="F125" s="84"/>
      <c r="G125" s="96" t="s">
        <v>188</v>
      </c>
      <c r="H125" s="83" t="s">
        <v>0</v>
      </c>
      <c r="I125" s="64"/>
      <c r="J125" s="65"/>
      <c r="K125" s="91" t="s">
        <v>30</v>
      </c>
      <c r="L125" s="85"/>
      <c r="M125" s="92"/>
    </row>
    <row r="126" spans="1:13" x14ac:dyDescent="0.25">
      <c r="A126" s="62"/>
      <c r="B126" s="62"/>
      <c r="C126" s="62"/>
      <c r="D126" s="81" t="s">
        <v>189</v>
      </c>
      <c r="E126" s="94"/>
      <c r="F126" s="84"/>
      <c r="G126" s="96" t="s">
        <v>203</v>
      </c>
      <c r="H126" s="83" t="s">
        <v>0</v>
      </c>
      <c r="I126" s="64"/>
      <c r="J126" s="65"/>
      <c r="K126" s="91" t="s">
        <v>30</v>
      </c>
      <c r="L126" s="85"/>
      <c r="M126" s="92"/>
    </row>
    <row r="127" spans="1:13" x14ac:dyDescent="0.25">
      <c r="A127" s="62"/>
      <c r="B127" s="62"/>
      <c r="C127" s="62"/>
      <c r="D127" s="81" t="s">
        <v>204</v>
      </c>
      <c r="E127" s="94"/>
      <c r="F127" s="84"/>
      <c r="G127" s="96" t="s">
        <v>102</v>
      </c>
      <c r="H127" s="83" t="s">
        <v>0</v>
      </c>
      <c r="I127" s="64"/>
      <c r="J127" s="65"/>
      <c r="K127" s="91" t="s">
        <v>30</v>
      </c>
      <c r="L127" s="85"/>
      <c r="M127" s="92"/>
    </row>
  </sheetData>
  <sheetProtection algorithmName="SHA-512" hashValue="da5+VmUXAPBxE9fltEYa+lD3EtQKqsfOpgGJjpubXGlrmjmruh4Y8p4yzlOdIN+HnmlVu0sB2aqIwlnFG7Hhbg==" saltValue="cDjV2IuOtCrr1zGlxV3XDg==" spinCount="100000" sheet="1" objects="1" scenarios="1"/>
  <mergeCells count="7">
    <mergeCell ref="B23:G23"/>
    <mergeCell ref="A30:G30"/>
    <mergeCell ref="I30:J30"/>
    <mergeCell ref="K30:M30"/>
    <mergeCell ref="K31:K33"/>
    <mergeCell ref="L31:L33"/>
    <mergeCell ref="M31:M33"/>
  </mergeCells>
  <phoneticPr fontId="12" type="noConversion"/>
  <dataValidations disablePrompts="1" count="1">
    <dataValidation type="list" errorStyle="information" allowBlank="1" showErrorMessage="1" errorTitle="Achtung, Falsche Eingabe!" error="Nur nachfolgende Eingaben sind zulässig:_x000a_- J_x000a_- N_x000a_- Z" sqref="I34:I127" xr:uid="{B6EC504D-3DE3-4A66-915E-A6023ECF57C0}">
      <formula1>$I$31:$I$33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Dominik DL. Lachenmaier</cp:lastModifiedBy>
  <dcterms:created xsi:type="dcterms:W3CDTF">2022-07-06T10:44:34Z</dcterms:created>
  <dcterms:modified xsi:type="dcterms:W3CDTF">2024-12-23T10:03:53Z</dcterms:modified>
</cp:coreProperties>
</file>