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CF7B2FBD-20B8-4074-B2AF-F21EE8178ACA}" xr6:coauthVersionLast="36" xr6:coauthVersionMax="47" xr10:uidLastSave="{00000000-0000-0000-0000-000000000000}"/>
  <bookViews>
    <workbookView xWindow="2625" yWindow="6420" windowWidth="19575" windowHeight="15600" activeTab="1" xr2:uid="{00000000-000D-0000-FFFF-FFFF00000000}"/>
  </bookViews>
  <sheets>
    <sheet name="Leistungsverzeichnis" sheetId="1" r:id="rId1"/>
    <sheet name="Berechnung Formelpreise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5" l="1"/>
  <c r="E49" i="1" l="1"/>
  <c r="B43" i="5" l="1"/>
  <c r="B49" i="1" s="1"/>
  <c r="B36" i="5"/>
  <c r="E40" i="1" s="1"/>
  <c r="B35" i="5"/>
  <c r="B40" i="1" s="1"/>
  <c r="B41" i="1" s="1"/>
  <c r="B66" i="1" s="1"/>
  <c r="B28" i="5"/>
  <c r="E31" i="1" s="1"/>
  <c r="B27" i="5"/>
  <c r="B31" i="1" s="1"/>
  <c r="C4" i="5"/>
  <c r="E56" i="1"/>
  <c r="B50" i="1"/>
  <c r="E50" i="1"/>
  <c r="B69" i="1" l="1"/>
  <c r="E69" i="1" s="1"/>
  <c r="B68" i="1"/>
  <c r="E68" i="1" s="1"/>
  <c r="E41" i="1"/>
  <c r="B67" i="1" s="1"/>
  <c r="E32" i="1"/>
  <c r="B65" i="1" s="1"/>
  <c r="B32" i="1"/>
  <c r="B64" i="1" s="1"/>
  <c r="E64" i="1" s="1"/>
  <c r="E65" i="1" l="1"/>
  <c r="E66" i="1"/>
  <c r="E67" i="1"/>
  <c r="E71" i="1" l="1"/>
  <c r="E72" i="1" s="1"/>
  <c r="E73" i="1" s="1"/>
  <c r="E79" i="1" s="1"/>
</calcChain>
</file>

<file path=xl/sharedStrings.xml><?xml version="1.0" encoding="utf-8"?>
<sst xmlns="http://schemas.openxmlformats.org/spreadsheetml/2006/main" count="120" uniqueCount="68">
  <si>
    <t>ABWASSERZWECKVERBAND</t>
  </si>
  <si>
    <t>BAUTZEN</t>
  </si>
  <si>
    <t>Vergabestelle</t>
  </si>
  <si>
    <t>Abwasserzweckverband Bautzen</t>
  </si>
  <si>
    <t>Fleischmarkt 1</t>
  </si>
  <si>
    <t>02625 Bautzen</t>
  </si>
  <si>
    <t>Bieterangaben:</t>
  </si>
  <si>
    <t>Angebot / Leistungsverzeichnis</t>
  </si>
  <si>
    <t>Bieter:</t>
  </si>
  <si>
    <t>PLZ, Ort:</t>
  </si>
  <si>
    <t>Ansprechpartner:</t>
  </si>
  <si>
    <t>Mail:</t>
  </si>
  <si>
    <t>Tel.:</t>
  </si>
  <si>
    <t>(farblich hinterlegte Felder sind vom Bieter ausfüllen)</t>
  </si>
  <si>
    <t>Datum</t>
  </si>
  <si>
    <t>Unterschrift</t>
  </si>
  <si>
    <t>Angebotssumme:</t>
  </si>
  <si>
    <t>Gesamtkosten Umlagen, Netzentgelte, Gebühren incl. USt.(brutto):</t>
  </si>
  <si>
    <t>Umsatzsteuer (19%):</t>
  </si>
  <si>
    <t>Gesamtkosten (netto):</t>
  </si>
  <si>
    <t>Gesamtkosten (brutto):</t>
  </si>
  <si>
    <t>(bei elektronischer Übermittlung des Angebotes ist es</t>
  </si>
  <si>
    <t>ausreichend, wenn der Bieter in Textform erkennbar ist)</t>
  </si>
  <si>
    <t>Die fettgedruckte Angebotssumme ist in FB 630 in Nummer 1 als Angebotssumme
zu übertragen.</t>
  </si>
  <si>
    <t>Vergabe-Nr.: AZV/02-2025</t>
  </si>
  <si>
    <t>P-Service</t>
  </si>
  <si>
    <t>Beschreibung</t>
  </si>
  <si>
    <t>Preis (€/MWh)</t>
  </si>
  <si>
    <t>Formelpreis ohne P-Service</t>
  </si>
  <si>
    <t>Arbeitspreis</t>
  </si>
  <si>
    <t>Kosten 2027 RLM</t>
  </si>
  <si>
    <t xml:space="preserve">* </t>
  </si>
  <si>
    <t>Kosten 2027 SLP</t>
  </si>
  <si>
    <t>Kosten 2028 RLM</t>
  </si>
  <si>
    <t>Kosten 2028 SLP</t>
  </si>
  <si>
    <t>Lieferung von Elektroenergie für 2 RLM- und 18 SLP-Lieferstellen</t>
  </si>
  <si>
    <t>Erläuterungen zur Preisbildung sind der Leistungsbeschreibung zu entnehmen.</t>
  </si>
  <si>
    <t>Kosten in in € =        Arbeitspreis /Ct/kWh)</t>
  </si>
  <si>
    <t>Verbrauch(kWh)      /100</t>
  </si>
  <si>
    <r>
      <t>Kostenberechnung der Angebotssumme für die Vertragslaufzeit</t>
    </r>
    <r>
      <rPr>
        <sz val="11"/>
        <color rgb="FF000000"/>
        <rFont val="Tahoma"/>
        <family val="2"/>
      </rPr>
      <t xml:space="preserve"> </t>
    </r>
  </si>
  <si>
    <t xml:space="preserve">  Kosten</t>
  </si>
  <si>
    <t>€/MWh</t>
  </si>
  <si>
    <t>Base</t>
  </si>
  <si>
    <t>Peak</t>
  </si>
  <si>
    <t>Lieferjahr 2027</t>
  </si>
  <si>
    <r>
      <t xml:space="preserve">Formelpreis RLM ohne P-Service </t>
    </r>
    <r>
      <rPr>
        <sz val="9"/>
        <color theme="1"/>
        <rFont val="Tahoma"/>
        <family val="2"/>
      </rPr>
      <t>(80% Base + 20% Peak)</t>
    </r>
  </si>
  <si>
    <r>
      <t>Formelpreis SLP ohne P-Service</t>
    </r>
    <r>
      <rPr>
        <sz val="9"/>
        <color theme="1"/>
        <rFont val="Tahoma"/>
        <family val="2"/>
      </rPr>
      <t xml:space="preserve"> (60% Base + 40% Peak)</t>
    </r>
  </si>
  <si>
    <t>Lieferjahr 2028</t>
  </si>
  <si>
    <t>RLM-Bezugsstellen</t>
  </si>
  <si>
    <t>SLP-Bezugsstellen</t>
  </si>
  <si>
    <r>
      <t xml:space="preserve">Lieferjahr 2027 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(bitte hier die Preise eintragen, Lieferzeit für alle Bezugsstellen: 01.01.2027 – 31.12.2027)</t>
    </r>
  </si>
  <si>
    <r>
      <t xml:space="preserve">Lieferjahr 2028 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(bitte hier die Preise eintragen, Lieferzeit für alle Bezugsstellen: 01.01.2028 – 31.12.2028)</t>
    </r>
  </si>
  <si>
    <r>
      <t xml:space="preserve">Lieferjahr 2029 </t>
    </r>
    <r>
      <rPr>
        <b/>
        <sz val="10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(bitte hier die Preise eintragen, Lieferzeit für alle Bezugsstellen: 01.01.2029 – 31.12.2029)</t>
    </r>
  </si>
  <si>
    <t>(01.01.2027 bis 31.12.2029)</t>
  </si>
  <si>
    <t>Alle Umlagen, Netzentgelte sowie Gebühren für bsw. Zähler sind mit Stand 01.01.25 incl. der Ust. anzugeben.</t>
  </si>
  <si>
    <t>Lieferung von Elektroenergie für 2 RLM- und 18 SLP-Bezugsstellen</t>
  </si>
  <si>
    <t>Abwasserzweckverband Bautzen - Lieferjahre 2027-2029</t>
  </si>
  <si>
    <t>Es erfolgt eine Umrechnung von €/MWh in Ct/kWh.</t>
  </si>
  <si>
    <t>Kosten 2029 RLM</t>
  </si>
  <si>
    <t>Kosten 2029 SLP</t>
  </si>
  <si>
    <t>Lieferjahr 2029</t>
  </si>
  <si>
    <t>Abrechnungspreise für Base und Peak EEX German Power Future (Produkt Jahr) vom:</t>
  </si>
  <si>
    <t>Eingabe/Prüfung Formelpreise ohne P-Service</t>
  </si>
  <si>
    <t xml:space="preserve">Diese Übersicht dient ausschließlich der Ermittlung der Formelpreise ohne P-Service sowie </t>
  </si>
  <si>
    <t xml:space="preserve">zu Kontrollzwecken und muss nicht mit dem Angebot abgegeben werden. </t>
  </si>
  <si>
    <t>Alle notwendigen Angaben sind im Leistungsverzeichnis zu tätigen.</t>
  </si>
  <si>
    <t>Der Formelpreis ohne P-Service wurde automatisch aus der Formelpreisberechnung übernommen.</t>
  </si>
  <si>
    <t>Die Arbeitspreise werden automatisch gebildet und in die Kostenberechnung übernommen.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</si>
</sst>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sz val="17"/>
      <color rgb="FF984806"/>
      <name val="Tahoma"/>
      <family val="2"/>
    </font>
    <font>
      <b/>
      <u/>
      <sz val="11"/>
      <color rgb="FF000000"/>
      <name val="Tahoma"/>
      <family val="2"/>
    </font>
    <font>
      <sz val="11"/>
      <color rgb="FF000000"/>
      <name val="Tahoma"/>
      <family val="2"/>
    </font>
    <font>
      <sz val="9"/>
      <color theme="1"/>
      <name val="Tahoma"/>
      <family val="2"/>
    </font>
    <font>
      <b/>
      <sz val="11"/>
      <color rgb="FF000000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  <scheme val="minor"/>
    </font>
    <font>
      <sz val="11"/>
      <color theme="0" tint="-0.249977111117893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5" fillId="0" borderId="0"/>
    <xf numFmtId="0" fontId="16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0" applyFont="1"/>
    <xf numFmtId="166" fontId="2" fillId="2" borderId="2" xfId="0" applyNumberFormat="1" applyFont="1" applyFill="1" applyBorder="1" applyAlignment="1" applyProtection="1">
      <alignment horizontal="right" vertical="center"/>
      <protection locked="0"/>
    </xf>
    <xf numFmtId="14" fontId="11" fillId="2" borderId="1" xfId="0" applyNumberFormat="1" applyFont="1" applyFill="1" applyBorder="1" applyAlignment="1" applyProtection="1">
      <alignment horizontal="left"/>
      <protection locked="0"/>
    </xf>
    <xf numFmtId="3" fontId="0" fillId="0" borderId="0" xfId="0" applyNumberFormat="1"/>
    <xf numFmtId="166" fontId="0" fillId="0" borderId="0" xfId="0" applyNumberFormat="1"/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4" fontId="18" fillId="3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Protection="1"/>
    <xf numFmtId="0" fontId="1" fillId="0" borderId="0" xfId="0" applyFont="1" applyProtection="1"/>
    <xf numFmtId="0" fontId="9" fillId="0" borderId="0" xfId="0" applyFont="1" applyProtection="1"/>
    <xf numFmtId="0" fontId="1" fillId="0" borderId="4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2" fontId="2" fillId="0" borderId="4" xfId="0" applyNumberFormat="1" applyFont="1" applyBorder="1" applyProtection="1"/>
    <xf numFmtId="0" fontId="1" fillId="0" borderId="4" xfId="0" applyFont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wrapText="1"/>
    </xf>
    <xf numFmtId="0" fontId="8" fillId="0" borderId="0" xfId="0" applyFont="1" applyAlignment="1" applyProtection="1">
      <alignment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3" fontId="2" fillId="0" borderId="0" xfId="0" applyNumberFormat="1" applyFont="1" applyAlignment="1" applyProtection="1">
      <alignment horizontal="center"/>
    </xf>
    <xf numFmtId="166" fontId="2" fillId="0" borderId="0" xfId="0" applyNumberFormat="1" applyFont="1" applyProtection="1"/>
    <xf numFmtId="165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" fontId="2" fillId="0" borderId="0" xfId="0" applyNumberFormat="1" applyFont="1" applyAlignment="1" applyProtection="1">
      <alignment horizontal="left"/>
    </xf>
    <xf numFmtId="166" fontId="2" fillId="0" borderId="1" xfId="0" applyNumberFormat="1" applyFont="1" applyBorder="1" applyProtection="1"/>
    <xf numFmtId="0" fontId="7" fillId="0" borderId="0" xfId="0" applyFont="1" applyProtection="1"/>
    <xf numFmtId="166" fontId="9" fillId="0" borderId="0" xfId="0" applyNumberFormat="1" applyFont="1" applyProtection="1"/>
    <xf numFmtId="166" fontId="9" fillId="0" borderId="3" xfId="0" applyNumberFormat="1" applyFont="1" applyBorder="1" applyProtection="1"/>
    <xf numFmtId="2" fontId="2" fillId="2" borderId="4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Protection="1"/>
    <xf numFmtId="0" fontId="20" fillId="0" borderId="0" xfId="0" applyFont="1" applyProtection="1"/>
    <xf numFmtId="0" fontId="3" fillId="0" borderId="0" xfId="0" applyFont="1" applyAlignment="1" applyProtection="1">
      <alignment vertical="center" wrapText="1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2" fontId="2" fillId="0" borderId="5" xfId="0" applyNumberFormat="1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wrapText="1"/>
    </xf>
  </cellXfs>
  <cellStyles count="7">
    <cellStyle name="Komma 2" xfId="4" xr:uid="{6CB6520B-AB4C-44BB-A830-4293EF4A86A0}"/>
    <cellStyle name="Prozent 2" xfId="5" xr:uid="{0C6CC870-8789-46B3-A003-27F0D77D2136}"/>
    <cellStyle name="Prozent 2 2" xfId="6" xr:uid="{38D7C6D6-1FC9-4B42-B5F6-AE6D9EA67443}"/>
    <cellStyle name="Standard" xfId="0" builtinId="0"/>
    <cellStyle name="Standard 2" xfId="2" xr:uid="{EA6A0E5F-7054-4BE3-A5FB-B0E5214E562F}"/>
    <cellStyle name="Standard 2 2" xfId="3" xr:uid="{ECB50CF2-8DC7-4E7B-BC1E-986D1045C747}"/>
    <cellStyle name="Standard 3" xfId="1" xr:uid="{0D679927-F129-4508-963C-08EB44DC4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0</xdr:row>
      <xdr:rowOff>38099</xdr:rowOff>
    </xdr:from>
    <xdr:to>
      <xdr:col>4</xdr:col>
      <xdr:colOff>1009650</xdr:colOff>
      <xdr:row>1</xdr:row>
      <xdr:rowOff>85724</xdr:rowOff>
    </xdr:to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2D3727B5-BE96-4215-A87F-7376550CF002}"/>
            </a:ext>
          </a:extLst>
        </xdr:cNvPr>
        <xdr:cNvSpPr txBox="1">
          <a:spLocks noChangeArrowheads="1"/>
        </xdr:cNvSpPr>
      </xdr:nvSpPr>
      <xdr:spPr bwMode="auto">
        <a:xfrm>
          <a:off x="3695700" y="38099"/>
          <a:ext cx="20097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BAUTZEN 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ahoma" panose="020B0604030504040204" pitchFamily="34" charset="0"/>
              <a:sym typeface="Wingdings 2" panose="05020102010507070707" pitchFamily="18" charset="2"/>
            </a:rPr>
            <a:t>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 DOBERSCHAU-GAUSSIG 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ahoma" panose="020B0604030504040204" pitchFamily="34" charset="0"/>
              <a:sym typeface="Wingdings 2" panose="05020102010507070707" pitchFamily="18" charset="2"/>
            </a:rPr>
            <a:t>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 GÖDA  GROSSPOSTWITZ 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ahoma" panose="020B0604030504040204" pitchFamily="34" charset="0"/>
              <a:sym typeface="Wingdings 2" panose="05020102010507070707" pitchFamily="18" charset="2"/>
            </a:rPr>
            <a:t>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 KUBSCHÜTZ 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ahoma" panose="020B0604030504040204" pitchFamily="34" charset="0"/>
              <a:sym typeface="Wingdings 2" panose="05020102010507070707" pitchFamily="18" charset="2"/>
            </a:rPr>
            <a:t>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 OBERGURIG</a:t>
          </a:r>
          <a:endParaRPr lang="de-DE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3838575</xdr:colOff>
      <xdr:row>0</xdr:row>
      <xdr:rowOff>47624</xdr:rowOff>
    </xdr:from>
    <xdr:to>
      <xdr:col>2</xdr:col>
      <xdr:colOff>561975</xdr:colOff>
      <xdr:row>1</xdr:row>
      <xdr:rowOff>95249</xdr:rowOff>
    </xdr:to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0DD3288B-234E-4519-B544-670C481E5ACC}"/>
            </a:ext>
          </a:extLst>
        </xdr:cNvPr>
        <xdr:cNvSpPr txBox="1">
          <a:spLocks noChangeArrowheads="1"/>
        </xdr:cNvSpPr>
      </xdr:nvSpPr>
      <xdr:spPr bwMode="auto">
        <a:xfrm>
          <a:off x="3838575" y="47624"/>
          <a:ext cx="206692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BAUTZEN 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ahoma" panose="020B0604030504040204" pitchFamily="34" charset="0"/>
              <a:sym typeface="Wingdings 2" panose="05020102010507070707" pitchFamily="18" charset="2"/>
            </a:rPr>
            <a:t>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 DOBERSCHAU-GAUSSIG 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ahoma" panose="020B0604030504040204" pitchFamily="34" charset="0"/>
              <a:sym typeface="Wingdings 2" panose="05020102010507070707" pitchFamily="18" charset="2"/>
            </a:rPr>
            <a:t>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 GÖDA  GROSSPOSTWITZ 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ahoma" panose="020B0604030504040204" pitchFamily="34" charset="0"/>
              <a:sym typeface="Wingdings 2" panose="05020102010507070707" pitchFamily="18" charset="2"/>
            </a:rPr>
            <a:t>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 KUBSCHÜTZ 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  <a:cs typeface="Tahoma" panose="020B0604030504040204" pitchFamily="34" charset="0"/>
              <a:sym typeface="Wingdings 2" panose="05020102010507070707" pitchFamily="18" charset="2"/>
            </a:rPr>
            <a:t></a:t>
          </a:r>
          <a:r>
            <a:rPr lang="de-DE" sz="750">
              <a:solidFill>
                <a:srgbClr val="984806"/>
              </a:solidFill>
              <a:effectLst/>
              <a:latin typeface="Tahoma" panose="020B0604030504040204" pitchFamily="34" charset="0"/>
              <a:ea typeface="Times New Roman" panose="02020603050405020304" pitchFamily="18" charset="0"/>
            </a:rPr>
            <a:t> OBERGURIG</a:t>
          </a:r>
          <a:endParaRPr lang="de-DE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L115"/>
  <sheetViews>
    <sheetView topLeftCell="A21" zoomScaleNormal="100" workbookViewId="0">
      <selection activeCell="E48" sqref="E48"/>
    </sheetView>
  </sheetViews>
  <sheetFormatPr baseColWidth="10" defaultColWidth="9.140625" defaultRowHeight="15" x14ac:dyDescent="0.25"/>
  <cols>
    <col min="1" max="1" width="25.140625" customWidth="1"/>
    <col min="2" max="2" width="16.42578125" customWidth="1"/>
    <col min="3" max="3" width="7.42578125" customWidth="1"/>
    <col min="4" max="4" width="25.140625" customWidth="1"/>
    <col min="5" max="5" width="17.7109375" customWidth="1"/>
    <col min="6" max="6" width="12.28515625" customWidth="1"/>
    <col min="9" max="9" width="11.5703125" bestFit="1" customWidth="1"/>
  </cols>
  <sheetData>
    <row r="1" spans="1:7" ht="19.5" customHeight="1" x14ac:dyDescent="0.25">
      <c r="A1" s="8" t="s">
        <v>0</v>
      </c>
      <c r="B1" s="9"/>
      <c r="C1" s="9"/>
      <c r="D1" s="9"/>
      <c r="E1" s="10"/>
      <c r="F1" s="10"/>
      <c r="G1" s="10"/>
    </row>
    <row r="2" spans="1:7" ht="19.5" customHeight="1" x14ac:dyDescent="0.25">
      <c r="A2" s="8" t="s">
        <v>1</v>
      </c>
      <c r="B2" s="10"/>
      <c r="C2" s="10"/>
      <c r="D2" s="10"/>
      <c r="E2" s="10"/>
      <c r="F2" s="10"/>
      <c r="G2" s="10"/>
    </row>
    <row r="3" spans="1:7" ht="12" customHeight="1" x14ac:dyDescent="0.25">
      <c r="A3" s="10"/>
      <c r="B3" s="10"/>
      <c r="C3" s="10"/>
      <c r="D3" s="10"/>
      <c r="E3" s="10"/>
      <c r="F3" s="10"/>
      <c r="G3" s="10"/>
    </row>
    <row r="4" spans="1:7" x14ac:dyDescent="0.25">
      <c r="A4" s="11" t="s">
        <v>2</v>
      </c>
      <c r="B4" s="10"/>
      <c r="C4" s="10"/>
      <c r="D4" s="10"/>
      <c r="E4" s="12" t="s">
        <v>24</v>
      </c>
      <c r="F4" s="10"/>
      <c r="G4" s="10"/>
    </row>
    <row r="5" spans="1:7" ht="4.5" customHeight="1" x14ac:dyDescent="0.25">
      <c r="A5" s="13"/>
      <c r="B5" s="10"/>
      <c r="C5" s="10"/>
      <c r="D5" s="10"/>
      <c r="E5" s="10"/>
      <c r="F5" s="10"/>
      <c r="G5" s="10"/>
    </row>
    <row r="6" spans="1:7" x14ac:dyDescent="0.25">
      <c r="A6" s="13" t="s">
        <v>3</v>
      </c>
      <c r="B6" s="10"/>
      <c r="C6" s="10"/>
      <c r="D6" s="10"/>
      <c r="E6" s="10"/>
      <c r="F6" s="10"/>
      <c r="G6" s="10"/>
    </row>
    <row r="7" spans="1:7" x14ac:dyDescent="0.25">
      <c r="A7" s="13" t="s">
        <v>4</v>
      </c>
      <c r="B7" s="10"/>
      <c r="C7" s="10"/>
      <c r="D7" s="10"/>
      <c r="E7" s="10"/>
      <c r="F7" s="10"/>
      <c r="G7" s="10"/>
    </row>
    <row r="8" spans="1:7" x14ac:dyDescent="0.25">
      <c r="A8" s="13" t="s">
        <v>5</v>
      </c>
      <c r="B8" s="10"/>
      <c r="C8" s="10"/>
      <c r="D8" s="10"/>
      <c r="E8" s="10"/>
      <c r="F8" s="10"/>
      <c r="G8" s="10"/>
    </row>
    <row r="9" spans="1:7" x14ac:dyDescent="0.25">
      <c r="A9" s="10"/>
      <c r="B9" s="10"/>
      <c r="C9" s="10"/>
      <c r="D9" s="10"/>
      <c r="E9" s="10"/>
      <c r="F9" s="10"/>
      <c r="G9" s="10"/>
    </row>
    <row r="10" spans="1:7" ht="18" x14ac:dyDescent="0.25">
      <c r="A10" s="14" t="s">
        <v>7</v>
      </c>
      <c r="B10" s="10"/>
      <c r="C10" s="10"/>
      <c r="D10" s="10"/>
      <c r="E10" s="10"/>
      <c r="F10" s="10"/>
      <c r="G10" s="10"/>
    </row>
    <row r="11" spans="1:7" ht="8.25" customHeight="1" x14ac:dyDescent="0.25">
      <c r="A11" s="10"/>
      <c r="B11" s="10"/>
      <c r="C11" s="10"/>
      <c r="D11" s="10"/>
      <c r="E11" s="10"/>
      <c r="F11" s="10"/>
      <c r="G11" s="10"/>
    </row>
    <row r="12" spans="1:7" x14ac:dyDescent="0.25">
      <c r="A12" s="15" t="s">
        <v>55</v>
      </c>
      <c r="B12" s="10"/>
      <c r="C12" s="10"/>
      <c r="D12" s="10"/>
      <c r="E12" s="10"/>
      <c r="F12" s="10"/>
      <c r="G12" s="10"/>
    </row>
    <row r="13" spans="1:7" x14ac:dyDescent="0.25">
      <c r="A13" s="15" t="s">
        <v>56</v>
      </c>
      <c r="B13" s="10"/>
      <c r="C13" s="10"/>
      <c r="D13" s="10"/>
      <c r="E13" s="10"/>
      <c r="F13" s="10"/>
      <c r="G13" s="10"/>
    </row>
    <row r="14" spans="1:7" ht="9.75" customHeight="1" x14ac:dyDescent="0.25">
      <c r="A14" s="10"/>
      <c r="B14" s="10"/>
      <c r="C14" s="10"/>
      <c r="D14" s="10"/>
      <c r="E14" s="10"/>
      <c r="F14" s="10"/>
      <c r="G14" s="10"/>
    </row>
    <row r="15" spans="1:7" x14ac:dyDescent="0.25">
      <c r="A15" s="11" t="s">
        <v>6</v>
      </c>
      <c r="B15" s="10" t="s">
        <v>13</v>
      </c>
      <c r="C15" s="10"/>
      <c r="D15" s="10"/>
      <c r="E15" s="10"/>
      <c r="F15" s="10"/>
      <c r="G15" s="10"/>
    </row>
    <row r="16" spans="1:7" ht="9" customHeight="1" x14ac:dyDescent="0.25">
      <c r="A16" s="16"/>
      <c r="B16" s="16"/>
      <c r="C16" s="16"/>
      <c r="D16" s="16"/>
      <c r="E16" s="16"/>
      <c r="F16" s="16"/>
      <c r="G16" s="10"/>
    </row>
    <row r="17" spans="1:8" x14ac:dyDescent="0.25">
      <c r="A17" s="16" t="s">
        <v>8</v>
      </c>
      <c r="B17" s="48"/>
      <c r="C17" s="49"/>
      <c r="D17" s="49"/>
      <c r="E17" s="49"/>
      <c r="F17" s="10"/>
      <c r="G17" s="10"/>
    </row>
    <row r="18" spans="1:8" x14ac:dyDescent="0.25">
      <c r="A18" s="16" t="s">
        <v>9</v>
      </c>
      <c r="B18" s="48"/>
      <c r="C18" s="49"/>
      <c r="D18" s="49"/>
      <c r="E18" s="49"/>
      <c r="F18" s="10"/>
      <c r="G18" s="10"/>
    </row>
    <row r="19" spans="1:8" x14ac:dyDescent="0.25">
      <c r="A19" s="17" t="s">
        <v>10</v>
      </c>
      <c r="B19" s="48"/>
      <c r="C19" s="49"/>
      <c r="D19" s="49"/>
      <c r="E19" s="49"/>
      <c r="F19" s="10"/>
      <c r="G19" s="10"/>
    </row>
    <row r="20" spans="1:8" x14ac:dyDescent="0.25">
      <c r="A20" s="16" t="s">
        <v>11</v>
      </c>
      <c r="B20" s="48"/>
      <c r="C20" s="49"/>
      <c r="D20" s="49"/>
      <c r="E20" s="49"/>
      <c r="F20" s="10"/>
      <c r="G20" s="10"/>
    </row>
    <row r="21" spans="1:8" x14ac:dyDescent="0.25">
      <c r="A21" s="16" t="s">
        <v>12</v>
      </c>
      <c r="B21" s="48"/>
      <c r="C21" s="49"/>
      <c r="D21" s="49"/>
      <c r="E21" s="49"/>
      <c r="F21" s="10"/>
      <c r="G21" s="10"/>
    </row>
    <row r="22" spans="1:8" ht="11.25" customHeight="1" x14ac:dyDescent="0.25">
      <c r="A22" s="10"/>
      <c r="B22" s="16"/>
      <c r="C22" s="16"/>
      <c r="D22" s="16"/>
      <c r="E22" s="16"/>
      <c r="F22" s="10"/>
      <c r="G22" s="10"/>
    </row>
    <row r="23" spans="1:8" x14ac:dyDescent="0.25">
      <c r="A23" s="17" t="s">
        <v>36</v>
      </c>
      <c r="B23" s="16"/>
      <c r="C23" s="16"/>
      <c r="D23" s="16"/>
      <c r="E23" s="16"/>
      <c r="F23" s="16"/>
      <c r="G23" s="10"/>
      <c r="H23" s="1"/>
    </row>
    <row r="24" spans="1:8" ht="9" customHeight="1" x14ac:dyDescent="0.25">
      <c r="A24" s="16"/>
      <c r="B24" s="16"/>
      <c r="C24" s="16"/>
      <c r="D24" s="16"/>
      <c r="E24" s="16"/>
      <c r="F24" s="16"/>
      <c r="G24" s="10"/>
    </row>
    <row r="25" spans="1:8" ht="19.5" customHeight="1" x14ac:dyDescent="0.25">
      <c r="A25" s="18" t="s">
        <v>50</v>
      </c>
      <c r="B25" s="16"/>
      <c r="C25" s="16"/>
      <c r="D25" s="16"/>
      <c r="E25" s="16"/>
      <c r="F25" s="16"/>
      <c r="G25" s="10"/>
    </row>
    <row r="26" spans="1:8" ht="4.5" customHeight="1" x14ac:dyDescent="0.25">
      <c r="A26" s="16"/>
      <c r="B26" s="16"/>
      <c r="C26" s="16"/>
      <c r="D26" s="16"/>
      <c r="E26" s="16"/>
      <c r="F26" s="16"/>
      <c r="G26" s="10"/>
    </row>
    <row r="27" spans="1:8" ht="16.5" customHeight="1" x14ac:dyDescent="0.25">
      <c r="A27" s="17" t="s">
        <v>48</v>
      </c>
      <c r="B27" s="16"/>
      <c r="C27" s="16"/>
      <c r="D27" s="17" t="s">
        <v>49</v>
      </c>
      <c r="E27" s="16"/>
      <c r="F27" s="16"/>
      <c r="G27" s="10"/>
    </row>
    <row r="28" spans="1:8" ht="6" customHeight="1" x14ac:dyDescent="0.25">
      <c r="A28" s="16"/>
      <c r="B28" s="16"/>
      <c r="C28" s="16"/>
      <c r="D28" s="16"/>
      <c r="E28" s="16"/>
      <c r="F28" s="16"/>
      <c r="G28" s="10"/>
    </row>
    <row r="29" spans="1:8" ht="18" customHeight="1" x14ac:dyDescent="0.25">
      <c r="A29" s="19" t="s">
        <v>26</v>
      </c>
      <c r="B29" s="20" t="s">
        <v>27</v>
      </c>
      <c r="C29" s="16"/>
      <c r="D29" s="19" t="s">
        <v>26</v>
      </c>
      <c r="E29" s="20" t="s">
        <v>27</v>
      </c>
      <c r="F29" s="16"/>
      <c r="G29" s="10"/>
    </row>
    <row r="30" spans="1:8" ht="18" customHeight="1" x14ac:dyDescent="0.25">
      <c r="A30" s="21" t="s">
        <v>25</v>
      </c>
      <c r="B30" s="40"/>
      <c r="C30" s="16"/>
      <c r="D30" s="21" t="s">
        <v>25</v>
      </c>
      <c r="E30" s="40"/>
      <c r="F30" s="16"/>
      <c r="G30" s="10"/>
    </row>
    <row r="31" spans="1:8" ht="18" customHeight="1" x14ac:dyDescent="0.25">
      <c r="A31" s="21" t="s">
        <v>28</v>
      </c>
      <c r="B31" s="22">
        <f>'Berechnung Formelpreise'!B27</f>
        <v>0</v>
      </c>
      <c r="C31" s="16"/>
      <c r="D31" s="21" t="s">
        <v>28</v>
      </c>
      <c r="E31" s="22">
        <f>'Berechnung Formelpreise'!B28</f>
        <v>0</v>
      </c>
      <c r="F31" s="16"/>
      <c r="G31" s="10"/>
    </row>
    <row r="32" spans="1:8" ht="18" customHeight="1" x14ac:dyDescent="0.25">
      <c r="A32" s="23" t="s">
        <v>29</v>
      </c>
      <c r="B32" s="22">
        <f>B31+B30</f>
        <v>0</v>
      </c>
      <c r="C32" s="16"/>
      <c r="D32" s="23" t="s">
        <v>29</v>
      </c>
      <c r="E32" s="22">
        <f>E31+E30</f>
        <v>0</v>
      </c>
      <c r="F32" s="16"/>
      <c r="G32" s="10"/>
    </row>
    <row r="33" spans="1:7" ht="9.75" customHeight="1" x14ac:dyDescent="0.25">
      <c r="A33" s="16"/>
      <c r="B33" s="16"/>
      <c r="C33" s="16"/>
      <c r="D33" s="16"/>
      <c r="E33" s="16"/>
      <c r="F33" s="16"/>
      <c r="G33" s="10"/>
    </row>
    <row r="34" spans="1:7" ht="19.5" customHeight="1" x14ac:dyDescent="0.25">
      <c r="A34" s="18" t="s">
        <v>51</v>
      </c>
      <c r="B34" s="16"/>
      <c r="C34" s="16"/>
      <c r="D34" s="16"/>
      <c r="E34" s="16"/>
      <c r="F34" s="16"/>
      <c r="G34" s="10"/>
    </row>
    <row r="35" spans="1:7" ht="6" customHeight="1" x14ac:dyDescent="0.25">
      <c r="A35" s="16"/>
      <c r="B35" s="16"/>
      <c r="C35" s="16"/>
      <c r="D35" s="16"/>
      <c r="E35" s="16"/>
      <c r="F35" s="16"/>
      <c r="G35" s="10"/>
    </row>
    <row r="36" spans="1:7" ht="16.5" customHeight="1" x14ac:dyDescent="0.25">
      <c r="A36" s="17" t="s">
        <v>48</v>
      </c>
      <c r="B36" s="16"/>
      <c r="C36" s="16"/>
      <c r="D36" s="17" t="s">
        <v>49</v>
      </c>
      <c r="E36" s="16"/>
      <c r="F36" s="16"/>
      <c r="G36" s="10"/>
    </row>
    <row r="37" spans="1:7" ht="6" customHeight="1" x14ac:dyDescent="0.25">
      <c r="A37" s="16"/>
      <c r="B37" s="16"/>
      <c r="C37" s="16"/>
      <c r="D37" s="16"/>
      <c r="E37" s="16"/>
      <c r="F37" s="16"/>
      <c r="G37" s="10"/>
    </row>
    <row r="38" spans="1:7" ht="18" customHeight="1" x14ac:dyDescent="0.25">
      <c r="A38" s="19"/>
      <c r="B38" s="20" t="s">
        <v>27</v>
      </c>
      <c r="C38" s="16"/>
      <c r="D38" s="19"/>
      <c r="E38" s="20" t="s">
        <v>27</v>
      </c>
      <c r="F38" s="16"/>
      <c r="G38" s="10"/>
    </row>
    <row r="39" spans="1:7" ht="18" customHeight="1" x14ac:dyDescent="0.25">
      <c r="A39" s="21" t="s">
        <v>25</v>
      </c>
      <c r="B39" s="40"/>
      <c r="C39" s="16"/>
      <c r="D39" s="21" t="s">
        <v>25</v>
      </c>
      <c r="E39" s="40"/>
      <c r="F39" s="16"/>
      <c r="G39" s="10"/>
    </row>
    <row r="40" spans="1:7" ht="18" customHeight="1" x14ac:dyDescent="0.25">
      <c r="A40" s="21" t="s">
        <v>28</v>
      </c>
      <c r="B40" s="22">
        <f>'Berechnung Formelpreise'!B35</f>
        <v>0</v>
      </c>
      <c r="C40" s="16"/>
      <c r="D40" s="21" t="s">
        <v>28</v>
      </c>
      <c r="E40" s="22">
        <f>'Berechnung Formelpreise'!B36</f>
        <v>0</v>
      </c>
      <c r="F40" s="16"/>
      <c r="G40" s="10"/>
    </row>
    <row r="41" spans="1:7" ht="18" customHeight="1" x14ac:dyDescent="0.25">
      <c r="A41" s="23" t="s">
        <v>29</v>
      </c>
      <c r="B41" s="22">
        <f>B40+B39</f>
        <v>0</v>
      </c>
      <c r="C41" s="16"/>
      <c r="D41" s="23" t="s">
        <v>29</v>
      </c>
      <c r="E41" s="22">
        <f>E40+E39</f>
        <v>0</v>
      </c>
      <c r="F41" s="16"/>
      <c r="G41" s="10"/>
    </row>
    <row r="42" spans="1:7" ht="9.75" customHeight="1" x14ac:dyDescent="0.25">
      <c r="A42" s="16"/>
      <c r="B42" s="16"/>
      <c r="C42" s="16"/>
      <c r="D42" s="16"/>
      <c r="E42" s="16"/>
      <c r="F42" s="16"/>
      <c r="G42" s="10"/>
    </row>
    <row r="43" spans="1:7" ht="19.5" customHeight="1" x14ac:dyDescent="0.25">
      <c r="A43" s="18" t="s">
        <v>52</v>
      </c>
      <c r="B43" s="16"/>
      <c r="C43" s="16"/>
      <c r="D43" s="16"/>
      <c r="E43" s="16"/>
      <c r="F43" s="16"/>
      <c r="G43" s="10"/>
    </row>
    <row r="44" spans="1:7" ht="6" customHeight="1" x14ac:dyDescent="0.25">
      <c r="A44" s="16"/>
      <c r="B44" s="16"/>
      <c r="C44" s="16"/>
      <c r="D44" s="16"/>
      <c r="E44" s="16"/>
      <c r="F44" s="16"/>
      <c r="G44" s="10"/>
    </row>
    <row r="45" spans="1:7" ht="16.5" customHeight="1" x14ac:dyDescent="0.25">
      <c r="A45" s="17" t="s">
        <v>48</v>
      </c>
      <c r="B45" s="16"/>
      <c r="C45" s="16"/>
      <c r="D45" s="17" t="s">
        <v>49</v>
      </c>
      <c r="E45" s="16"/>
      <c r="F45" s="16"/>
      <c r="G45" s="10"/>
    </row>
    <row r="46" spans="1:7" ht="6" customHeight="1" x14ac:dyDescent="0.25">
      <c r="A46" s="16"/>
      <c r="B46" s="16"/>
      <c r="C46" s="16"/>
      <c r="D46" s="16"/>
      <c r="E46" s="16"/>
      <c r="F46" s="16"/>
      <c r="G46" s="10"/>
    </row>
    <row r="47" spans="1:7" ht="18" customHeight="1" x14ac:dyDescent="0.25">
      <c r="A47" s="19"/>
      <c r="B47" s="20" t="s">
        <v>27</v>
      </c>
      <c r="C47" s="16"/>
      <c r="D47" s="19"/>
      <c r="E47" s="20" t="s">
        <v>27</v>
      </c>
      <c r="F47" s="16"/>
      <c r="G47" s="10"/>
    </row>
    <row r="48" spans="1:7" ht="18" customHeight="1" x14ac:dyDescent="0.25">
      <c r="A48" s="21" t="s">
        <v>25</v>
      </c>
      <c r="B48" s="40"/>
      <c r="C48" s="16"/>
      <c r="D48" s="21" t="s">
        <v>25</v>
      </c>
      <c r="E48" s="40"/>
      <c r="F48" s="16"/>
      <c r="G48" s="10"/>
    </row>
    <row r="49" spans="1:7" ht="18" customHeight="1" x14ac:dyDescent="0.25">
      <c r="A49" s="21" t="s">
        <v>28</v>
      </c>
      <c r="B49" s="22">
        <f>'Berechnung Formelpreise'!B43</f>
        <v>0</v>
      </c>
      <c r="C49" s="16"/>
      <c r="D49" s="21" t="s">
        <v>28</v>
      </c>
      <c r="E49" s="22">
        <f>'Berechnung Formelpreise'!B44</f>
        <v>0</v>
      </c>
      <c r="F49" s="16"/>
      <c r="G49" s="10"/>
    </row>
    <row r="50" spans="1:7" ht="18" customHeight="1" x14ac:dyDescent="0.25">
      <c r="A50" s="23" t="s">
        <v>29</v>
      </c>
      <c r="B50" s="22">
        <f>B49+B48</f>
        <v>0</v>
      </c>
      <c r="C50" s="16"/>
      <c r="D50" s="23" t="s">
        <v>29</v>
      </c>
      <c r="E50" s="22">
        <f>E49+E48</f>
        <v>0</v>
      </c>
      <c r="F50" s="16"/>
      <c r="G50" s="10"/>
    </row>
    <row r="51" spans="1:7" ht="6.75" customHeight="1" x14ac:dyDescent="0.25">
      <c r="A51" s="16"/>
      <c r="B51" s="16"/>
      <c r="C51" s="16"/>
      <c r="D51" s="16"/>
      <c r="E51" s="16"/>
      <c r="F51" s="16"/>
      <c r="G51" s="10"/>
    </row>
    <row r="52" spans="1:7" ht="15" customHeight="1" x14ac:dyDescent="0.25">
      <c r="A52" s="50" t="s">
        <v>66</v>
      </c>
      <c r="B52" s="50"/>
      <c r="C52" s="50"/>
      <c r="D52" s="50"/>
      <c r="E52" s="50"/>
      <c r="F52" s="16"/>
      <c r="G52" s="10"/>
    </row>
    <row r="53" spans="1:7" ht="15.75" customHeight="1" x14ac:dyDescent="0.25">
      <c r="A53" s="50" t="s">
        <v>67</v>
      </c>
      <c r="B53" s="50"/>
      <c r="C53" s="50"/>
      <c r="D53" s="50"/>
      <c r="E53" s="50"/>
      <c r="F53" s="16"/>
      <c r="G53" s="10"/>
    </row>
    <row r="54" spans="1:7" ht="15.75" customHeight="1" x14ac:dyDescent="0.25">
      <c r="A54" s="24" t="s">
        <v>57</v>
      </c>
      <c r="B54" s="25"/>
      <c r="C54" s="25"/>
      <c r="D54" s="25"/>
      <c r="E54" s="25"/>
      <c r="F54" s="16"/>
      <c r="G54" s="10"/>
    </row>
    <row r="55" spans="1:7" ht="15.75" customHeight="1" x14ac:dyDescent="0.25">
      <c r="A55" s="16"/>
      <c r="B55" s="16"/>
      <c r="C55" s="16"/>
      <c r="D55" s="16"/>
      <c r="E55" s="12"/>
      <c r="F55" s="16"/>
      <c r="G55" s="10"/>
    </row>
    <row r="56" spans="1:7" ht="15.75" customHeight="1" x14ac:dyDescent="0.25">
      <c r="A56" s="16"/>
      <c r="B56" s="16"/>
      <c r="C56" s="16"/>
      <c r="D56" s="16"/>
      <c r="E56" s="12" t="str">
        <f>E4</f>
        <v>Vergabe-Nr.: AZV/02-2025</v>
      </c>
      <c r="F56" s="16"/>
      <c r="G56" s="10"/>
    </row>
    <row r="57" spans="1:7" ht="15.75" customHeight="1" x14ac:dyDescent="0.25">
      <c r="A57" s="16"/>
      <c r="B57" s="16"/>
      <c r="C57" s="16"/>
      <c r="D57" s="16"/>
      <c r="E57" s="12"/>
      <c r="F57" s="16"/>
      <c r="G57" s="10"/>
    </row>
    <row r="58" spans="1:7" ht="15.75" customHeight="1" x14ac:dyDescent="0.25">
      <c r="A58" s="16"/>
      <c r="B58" s="16"/>
      <c r="C58" s="16"/>
      <c r="D58" s="16"/>
      <c r="E58" s="12"/>
      <c r="F58" s="16"/>
      <c r="G58" s="10"/>
    </row>
    <row r="59" spans="1:7" x14ac:dyDescent="0.25">
      <c r="A59" s="26" t="s">
        <v>39</v>
      </c>
      <c r="B59" s="16"/>
      <c r="C59" s="16"/>
      <c r="D59" s="16"/>
      <c r="E59" s="16"/>
      <c r="F59" s="16"/>
      <c r="G59" s="10"/>
    </row>
    <row r="60" spans="1:7" ht="14.25" customHeight="1" x14ac:dyDescent="0.25">
      <c r="A60" s="17" t="s">
        <v>53</v>
      </c>
      <c r="B60" s="16"/>
      <c r="C60" s="16"/>
      <c r="D60" s="16"/>
      <c r="E60" s="16"/>
      <c r="F60" s="16"/>
      <c r="G60" s="10"/>
    </row>
    <row r="61" spans="1:7" ht="7.5" customHeight="1" x14ac:dyDescent="0.25">
      <c r="A61" s="16"/>
      <c r="B61" s="16"/>
      <c r="C61" s="16"/>
      <c r="D61" s="16"/>
      <c r="E61" s="16"/>
      <c r="F61" s="16"/>
      <c r="G61" s="10"/>
    </row>
    <row r="62" spans="1:7" x14ac:dyDescent="0.25">
      <c r="A62" s="27"/>
      <c r="B62" s="28" t="s">
        <v>37</v>
      </c>
      <c r="C62" s="29" t="s">
        <v>31</v>
      </c>
      <c r="D62" s="27" t="s">
        <v>38</v>
      </c>
      <c r="E62" s="29" t="s">
        <v>40</v>
      </c>
      <c r="F62" s="16"/>
      <c r="G62" s="10"/>
    </row>
    <row r="63" spans="1:7" ht="8.25" customHeight="1" x14ac:dyDescent="0.25">
      <c r="A63" s="16"/>
      <c r="B63" s="16"/>
      <c r="C63" s="16"/>
      <c r="D63" s="16"/>
      <c r="E63" s="16"/>
      <c r="F63" s="16"/>
      <c r="G63" s="10"/>
    </row>
    <row r="64" spans="1:7" ht="15.75" customHeight="1" x14ac:dyDescent="0.25">
      <c r="A64" s="17" t="s">
        <v>30</v>
      </c>
      <c r="B64" s="30">
        <f>B32/10</f>
        <v>0</v>
      </c>
      <c r="C64" s="16"/>
      <c r="D64" s="31">
        <v>410625</v>
      </c>
      <c r="E64" s="32">
        <f>B64*D64/100</f>
        <v>0</v>
      </c>
      <c r="F64" s="16"/>
      <c r="G64" s="10"/>
    </row>
    <row r="65" spans="1:12" ht="15.75" customHeight="1" x14ac:dyDescent="0.25">
      <c r="A65" s="17" t="s">
        <v>32</v>
      </c>
      <c r="B65" s="30">
        <f>E32/10</f>
        <v>0</v>
      </c>
      <c r="C65" s="16"/>
      <c r="D65" s="31">
        <v>158248</v>
      </c>
      <c r="E65" s="32">
        <f t="shared" ref="E65:E67" si="0">B65*D65/100</f>
        <v>0</v>
      </c>
      <c r="F65" s="16"/>
      <c r="G65" s="10"/>
    </row>
    <row r="66" spans="1:12" ht="15.75" customHeight="1" x14ac:dyDescent="0.25">
      <c r="A66" s="17" t="s">
        <v>33</v>
      </c>
      <c r="B66" s="30">
        <f>B41/10</f>
        <v>0</v>
      </c>
      <c r="C66" s="16"/>
      <c r="D66" s="31">
        <v>410625</v>
      </c>
      <c r="E66" s="32">
        <f t="shared" si="0"/>
        <v>0</v>
      </c>
      <c r="F66" s="16"/>
      <c r="G66" s="10"/>
    </row>
    <row r="67" spans="1:12" ht="15.75" customHeight="1" x14ac:dyDescent="0.25">
      <c r="A67" s="17" t="s">
        <v>34</v>
      </c>
      <c r="B67" s="30">
        <f>E41/10</f>
        <v>0</v>
      </c>
      <c r="C67" s="16"/>
      <c r="D67" s="31">
        <v>158248</v>
      </c>
      <c r="E67" s="32">
        <f t="shared" si="0"/>
        <v>0</v>
      </c>
      <c r="F67" s="16"/>
      <c r="G67" s="10"/>
    </row>
    <row r="68" spans="1:12" ht="17.25" customHeight="1" x14ac:dyDescent="0.25">
      <c r="A68" s="17" t="s">
        <v>58</v>
      </c>
      <c r="B68" s="30">
        <f>B50/10</f>
        <v>0</v>
      </c>
      <c r="C68" s="16"/>
      <c r="D68" s="31">
        <v>410625</v>
      </c>
      <c r="E68" s="32">
        <f t="shared" ref="E68:E69" si="1">B68*D68/100</f>
        <v>0</v>
      </c>
      <c r="F68" s="16"/>
      <c r="G68" s="10"/>
    </row>
    <row r="69" spans="1:12" ht="17.25" customHeight="1" x14ac:dyDescent="0.25">
      <c r="A69" s="17" t="s">
        <v>59</v>
      </c>
      <c r="B69" s="30">
        <f>E50/10</f>
        <v>0</v>
      </c>
      <c r="C69" s="16"/>
      <c r="D69" s="31">
        <v>158248</v>
      </c>
      <c r="E69" s="32">
        <f t="shared" si="1"/>
        <v>0</v>
      </c>
      <c r="F69" s="16"/>
      <c r="G69" s="10"/>
    </row>
    <row r="70" spans="1:12" ht="17.25" customHeight="1" x14ac:dyDescent="0.25">
      <c r="A70" s="16"/>
      <c r="B70" s="16"/>
      <c r="C70" s="16"/>
      <c r="D70" s="16"/>
      <c r="E70" s="16"/>
      <c r="F70" s="16"/>
      <c r="G70" s="10"/>
    </row>
    <row r="71" spans="1:12" x14ac:dyDescent="0.25">
      <c r="A71" s="16" t="s">
        <v>19</v>
      </c>
      <c r="B71" s="33"/>
      <c r="C71" s="34"/>
      <c r="D71" s="35"/>
      <c r="E71" s="32">
        <f>SUM(E64:E69)</f>
        <v>0</v>
      </c>
      <c r="F71" s="16"/>
      <c r="G71" s="10"/>
    </row>
    <row r="72" spans="1:12" x14ac:dyDescent="0.25">
      <c r="A72" s="16" t="s">
        <v>18</v>
      </c>
      <c r="B72" s="10"/>
      <c r="C72" s="10"/>
      <c r="D72" s="10"/>
      <c r="E72" s="36">
        <f>E71*0.19</f>
        <v>0</v>
      </c>
      <c r="F72" s="10"/>
      <c r="G72" s="10"/>
    </row>
    <row r="73" spans="1:12" x14ac:dyDescent="0.25">
      <c r="A73" s="16" t="s">
        <v>20</v>
      </c>
      <c r="B73" s="10"/>
      <c r="C73" s="10"/>
      <c r="D73" s="10"/>
      <c r="E73" s="32">
        <f>SUM(E71:E72)</f>
        <v>0</v>
      </c>
      <c r="F73" s="10"/>
      <c r="G73" s="10"/>
    </row>
    <row r="74" spans="1:12" ht="7.5" customHeight="1" x14ac:dyDescent="0.25">
      <c r="A74" s="16"/>
      <c r="B74" s="10"/>
      <c r="C74" s="10"/>
      <c r="D74" s="10"/>
      <c r="E74" s="10"/>
      <c r="F74" s="10"/>
      <c r="G74" s="10"/>
    </row>
    <row r="75" spans="1:12" x14ac:dyDescent="0.25">
      <c r="A75" s="37" t="s">
        <v>54</v>
      </c>
      <c r="B75" s="10"/>
      <c r="C75" s="10"/>
      <c r="D75" s="10"/>
      <c r="E75" s="10"/>
      <c r="F75" s="10"/>
      <c r="G75" s="10"/>
    </row>
    <row r="76" spans="1:12" ht="8.25" customHeight="1" x14ac:dyDescent="0.25">
      <c r="A76" s="37"/>
      <c r="B76" s="10"/>
      <c r="C76" s="10"/>
      <c r="D76" s="10"/>
      <c r="E76" s="10"/>
      <c r="F76" s="10"/>
      <c r="G76" s="10"/>
    </row>
    <row r="77" spans="1:12" x14ac:dyDescent="0.25">
      <c r="A77" s="17" t="s">
        <v>17</v>
      </c>
      <c r="B77" s="10"/>
      <c r="C77" s="10"/>
      <c r="D77" s="10"/>
      <c r="E77" s="2">
        <v>0</v>
      </c>
      <c r="F77" s="10"/>
      <c r="G77" s="10"/>
      <c r="L77" s="4"/>
    </row>
    <row r="78" spans="1:12" ht="10.5" customHeight="1" x14ac:dyDescent="0.25">
      <c r="A78" s="16"/>
      <c r="B78" s="10"/>
      <c r="C78" s="10"/>
      <c r="D78" s="10"/>
      <c r="E78" s="38"/>
      <c r="F78" s="10"/>
      <c r="G78" s="10"/>
      <c r="I78" s="5"/>
    </row>
    <row r="79" spans="1:12" ht="15.75" thickBot="1" x14ac:dyDescent="0.3">
      <c r="A79" s="16" t="s">
        <v>16</v>
      </c>
      <c r="B79" s="10"/>
      <c r="C79" s="10"/>
      <c r="D79" s="10"/>
      <c r="E79" s="39">
        <f>E73+E77</f>
        <v>0</v>
      </c>
      <c r="F79" s="10"/>
      <c r="G79" s="10"/>
    </row>
    <row r="80" spans="1:12" ht="15.75" thickTop="1" x14ac:dyDescent="0.25">
      <c r="A80" s="10"/>
      <c r="B80" s="10"/>
      <c r="C80" s="10"/>
      <c r="D80" s="10"/>
      <c r="E80" s="10"/>
      <c r="F80" s="10"/>
      <c r="G80" s="10"/>
    </row>
    <row r="81" spans="1:7" ht="29.25" customHeight="1" x14ac:dyDescent="0.25">
      <c r="A81" s="50" t="s">
        <v>23</v>
      </c>
      <c r="B81" s="50"/>
      <c r="C81" s="50"/>
      <c r="D81" s="50"/>
      <c r="E81" s="50"/>
      <c r="F81" s="10"/>
      <c r="G81" s="10"/>
    </row>
    <row r="82" spans="1:7" x14ac:dyDescent="0.25">
      <c r="A82" s="16"/>
      <c r="B82" s="10"/>
      <c r="C82" s="10"/>
      <c r="D82" s="10"/>
      <c r="E82" s="10"/>
      <c r="F82" s="10"/>
      <c r="G82" s="10"/>
    </row>
    <row r="83" spans="1:7" x14ac:dyDescent="0.25">
      <c r="A83" s="10"/>
      <c r="B83" s="10"/>
      <c r="C83" s="10"/>
      <c r="D83" s="10"/>
      <c r="E83" s="10"/>
      <c r="F83" s="10"/>
      <c r="G83" s="10"/>
    </row>
    <row r="84" spans="1:7" x14ac:dyDescent="0.25">
      <c r="A84" s="10"/>
      <c r="B84" s="10"/>
      <c r="C84" s="10"/>
      <c r="D84" s="10"/>
      <c r="E84" s="10"/>
      <c r="F84" s="10"/>
      <c r="G84" s="10"/>
    </row>
    <row r="85" spans="1:7" x14ac:dyDescent="0.25">
      <c r="A85" s="3"/>
      <c r="B85" s="10"/>
      <c r="C85" s="47"/>
      <c r="D85" s="47"/>
      <c r="E85" s="47"/>
      <c r="F85" s="10"/>
      <c r="G85" s="10"/>
    </row>
    <row r="86" spans="1:7" x14ac:dyDescent="0.25">
      <c r="A86" s="16" t="s">
        <v>14</v>
      </c>
      <c r="B86" s="10"/>
      <c r="C86" s="16" t="s">
        <v>15</v>
      </c>
      <c r="D86" s="10"/>
      <c r="E86" s="10"/>
      <c r="F86" s="10"/>
      <c r="G86" s="10"/>
    </row>
    <row r="87" spans="1:7" x14ac:dyDescent="0.25">
      <c r="A87" s="10"/>
      <c r="B87" s="10"/>
      <c r="C87" s="37" t="s">
        <v>21</v>
      </c>
      <c r="D87" s="10"/>
      <c r="E87" s="10"/>
      <c r="F87" s="10"/>
      <c r="G87" s="10"/>
    </row>
    <row r="88" spans="1:7" x14ac:dyDescent="0.25">
      <c r="A88" s="10"/>
      <c r="B88" s="10"/>
      <c r="C88" s="37" t="s">
        <v>22</v>
      </c>
      <c r="D88" s="10"/>
      <c r="E88" s="10"/>
      <c r="F88" s="10"/>
      <c r="G88" s="10"/>
    </row>
    <row r="89" spans="1:7" x14ac:dyDescent="0.25">
      <c r="A89" s="10"/>
      <c r="B89" s="10"/>
      <c r="C89" s="10"/>
      <c r="D89" s="10"/>
      <c r="E89" s="10"/>
      <c r="F89" s="10"/>
      <c r="G89" s="10"/>
    </row>
    <row r="90" spans="1:7" x14ac:dyDescent="0.25">
      <c r="A90" s="10"/>
      <c r="B90" s="10"/>
      <c r="C90" s="10"/>
      <c r="D90" s="10"/>
      <c r="E90" s="10"/>
      <c r="F90" s="10"/>
      <c r="G90" s="10"/>
    </row>
    <row r="91" spans="1:7" x14ac:dyDescent="0.25">
      <c r="A91" s="10"/>
      <c r="B91" s="10"/>
      <c r="C91" s="10"/>
      <c r="D91" s="10"/>
      <c r="E91" s="10"/>
      <c r="F91" s="10"/>
      <c r="G91" s="10"/>
    </row>
    <row r="92" spans="1:7" x14ac:dyDescent="0.25">
      <c r="A92" s="10"/>
      <c r="B92" s="10"/>
      <c r="C92" s="10"/>
      <c r="D92" s="10"/>
      <c r="E92" s="10"/>
      <c r="F92" s="10"/>
      <c r="G92" s="10"/>
    </row>
    <row r="93" spans="1:7" x14ac:dyDescent="0.25">
      <c r="A93" s="10"/>
      <c r="B93" s="10"/>
      <c r="C93" s="10"/>
      <c r="D93" s="10"/>
      <c r="E93" s="10"/>
      <c r="F93" s="10"/>
      <c r="G93" s="10"/>
    </row>
    <row r="94" spans="1:7" x14ac:dyDescent="0.25">
      <c r="A94" s="10"/>
      <c r="B94" s="10"/>
      <c r="C94" s="10"/>
      <c r="D94" s="10"/>
      <c r="E94" s="10"/>
      <c r="F94" s="10"/>
      <c r="G94" s="10"/>
    </row>
    <row r="95" spans="1:7" x14ac:dyDescent="0.25">
      <c r="A95" s="10"/>
      <c r="B95" s="10"/>
      <c r="C95" s="10"/>
      <c r="D95" s="10"/>
      <c r="E95" s="10"/>
      <c r="F95" s="10"/>
      <c r="G95" s="10"/>
    </row>
    <row r="96" spans="1:7" x14ac:dyDescent="0.25">
      <c r="A96" s="10"/>
      <c r="B96" s="10"/>
      <c r="C96" s="10"/>
      <c r="D96" s="10"/>
      <c r="E96" s="10"/>
      <c r="F96" s="10"/>
      <c r="G96" s="10"/>
    </row>
    <row r="97" spans="1:7" x14ac:dyDescent="0.25">
      <c r="A97" s="10"/>
      <c r="B97" s="10"/>
      <c r="C97" s="10"/>
      <c r="D97" s="10"/>
      <c r="E97" s="10"/>
      <c r="F97" s="10"/>
      <c r="G97" s="10"/>
    </row>
    <row r="98" spans="1:7" x14ac:dyDescent="0.25">
      <c r="A98" s="10"/>
      <c r="B98" s="10"/>
      <c r="C98" s="10"/>
      <c r="D98" s="10"/>
      <c r="E98" s="10"/>
      <c r="F98" s="10"/>
      <c r="G98" s="10"/>
    </row>
    <row r="99" spans="1:7" x14ac:dyDescent="0.25">
      <c r="A99" s="10"/>
      <c r="B99" s="10"/>
      <c r="C99" s="10"/>
      <c r="D99" s="10"/>
      <c r="E99" s="10"/>
      <c r="F99" s="10"/>
      <c r="G99" s="10"/>
    </row>
    <row r="100" spans="1:7" x14ac:dyDescent="0.25">
      <c r="A100" s="10"/>
      <c r="B100" s="10"/>
      <c r="C100" s="10"/>
      <c r="D100" s="10"/>
      <c r="E100" s="10"/>
      <c r="F100" s="10"/>
      <c r="G100" s="10"/>
    </row>
    <row r="101" spans="1:7" x14ac:dyDescent="0.25">
      <c r="A101" s="10"/>
      <c r="B101" s="10"/>
      <c r="C101" s="10"/>
      <c r="D101" s="10"/>
      <c r="E101" s="10"/>
      <c r="F101" s="10"/>
      <c r="G101" s="10"/>
    </row>
    <row r="102" spans="1:7" x14ac:dyDescent="0.25">
      <c r="A102" s="10"/>
      <c r="B102" s="10"/>
      <c r="C102" s="10"/>
      <c r="D102" s="10"/>
      <c r="E102" s="10"/>
      <c r="F102" s="10"/>
      <c r="G102" s="10"/>
    </row>
    <row r="103" spans="1:7" x14ac:dyDescent="0.25">
      <c r="A103" s="10"/>
      <c r="B103" s="10"/>
      <c r="C103" s="10"/>
      <c r="D103" s="10"/>
      <c r="E103" s="10"/>
      <c r="F103" s="10"/>
      <c r="G103" s="10"/>
    </row>
    <row r="104" spans="1:7" x14ac:dyDescent="0.25">
      <c r="A104" s="10"/>
      <c r="B104" s="10"/>
      <c r="C104" s="10"/>
      <c r="D104" s="10"/>
      <c r="E104" s="10"/>
      <c r="F104" s="10"/>
      <c r="G104" s="10"/>
    </row>
    <row r="105" spans="1:7" x14ac:dyDescent="0.25">
      <c r="A105" s="10"/>
      <c r="B105" s="10"/>
      <c r="C105" s="10"/>
      <c r="D105" s="10"/>
      <c r="E105" s="10"/>
      <c r="F105" s="10"/>
      <c r="G105" s="10"/>
    </row>
    <row r="106" spans="1:7" x14ac:dyDescent="0.25">
      <c r="A106" s="10"/>
      <c r="B106" s="10"/>
      <c r="C106" s="10"/>
      <c r="D106" s="10"/>
      <c r="E106" s="10"/>
      <c r="F106" s="10"/>
      <c r="G106" s="10"/>
    </row>
    <row r="107" spans="1:7" x14ac:dyDescent="0.25">
      <c r="A107" s="10"/>
      <c r="B107" s="10"/>
      <c r="C107" s="10"/>
      <c r="D107" s="10"/>
      <c r="E107" s="10"/>
      <c r="F107" s="10"/>
      <c r="G107" s="10"/>
    </row>
    <row r="108" spans="1:7" x14ac:dyDescent="0.25">
      <c r="A108" s="10"/>
      <c r="B108" s="10"/>
      <c r="C108" s="10"/>
      <c r="D108" s="10"/>
      <c r="E108" s="12"/>
      <c r="F108" s="10"/>
      <c r="G108" s="10"/>
    </row>
    <row r="109" spans="1:7" x14ac:dyDescent="0.25">
      <c r="A109" s="10"/>
      <c r="B109" s="10"/>
      <c r="C109" s="10"/>
      <c r="D109" s="10"/>
      <c r="E109" s="10"/>
      <c r="F109" s="10"/>
      <c r="G109" s="10"/>
    </row>
    <row r="110" spans="1:7" x14ac:dyDescent="0.25">
      <c r="A110" s="10"/>
      <c r="B110" s="10"/>
      <c r="C110" s="10"/>
      <c r="D110" s="10"/>
      <c r="E110" s="10"/>
      <c r="F110" s="10"/>
      <c r="G110" s="10"/>
    </row>
    <row r="111" spans="1:7" x14ac:dyDescent="0.25">
      <c r="A111" s="10"/>
      <c r="B111" s="10"/>
      <c r="C111" s="10"/>
      <c r="D111" s="10"/>
      <c r="E111" s="10"/>
      <c r="F111" s="10"/>
      <c r="G111" s="10"/>
    </row>
    <row r="112" spans="1:7" x14ac:dyDescent="0.25">
      <c r="A112" s="10"/>
      <c r="B112" s="10"/>
      <c r="C112" s="10"/>
      <c r="D112" s="10"/>
      <c r="E112" s="10"/>
      <c r="F112" s="10"/>
      <c r="G112" s="10"/>
    </row>
    <row r="113" spans="1:7" x14ac:dyDescent="0.25">
      <c r="A113" s="10"/>
      <c r="B113" s="10"/>
      <c r="C113" s="10"/>
      <c r="D113" s="10"/>
      <c r="E113" s="10"/>
      <c r="F113" s="10"/>
      <c r="G113" s="10"/>
    </row>
    <row r="114" spans="1:7" x14ac:dyDescent="0.25">
      <c r="A114" s="10"/>
      <c r="B114" s="10"/>
      <c r="C114" s="10"/>
      <c r="D114" s="10"/>
      <c r="E114" s="10"/>
      <c r="F114" s="10"/>
      <c r="G114" s="10"/>
    </row>
    <row r="115" spans="1:7" x14ac:dyDescent="0.25">
      <c r="A115" s="10"/>
      <c r="B115" s="10"/>
      <c r="C115" s="10"/>
      <c r="D115" s="10"/>
      <c r="E115" s="10"/>
      <c r="F115" s="10"/>
      <c r="G115" s="10"/>
    </row>
  </sheetData>
  <sheetProtection password="EC35" sheet="1" selectLockedCells="1"/>
  <mergeCells count="9">
    <mergeCell ref="C85:E85"/>
    <mergeCell ref="B17:E17"/>
    <mergeCell ref="B18:E18"/>
    <mergeCell ref="B19:E19"/>
    <mergeCell ref="B20:E20"/>
    <mergeCell ref="B21:E21"/>
    <mergeCell ref="A81:E81"/>
    <mergeCell ref="A52:E52"/>
    <mergeCell ref="A53:E53"/>
  </mergeCells>
  <pageMargins left="0.70866141732283472" right="0.27559055118110237" top="0.62992125984251968" bottom="0.51181102362204722" header="0.31496062992125984" footer="0.23622047244094491"/>
  <pageSetup paperSize="9" orientation="portrait" r:id="rId1"/>
  <headerFooter>
    <oddFooter>&amp;R&amp;"Tahoma,Standard"Seite &amp;P von &amp;N</odd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9242-0B98-4F5C-B970-B7B7287AC88D}">
  <sheetPr>
    <tabColor rgb="FFFFFF00"/>
  </sheetPr>
  <dimension ref="A1:E57"/>
  <sheetViews>
    <sheetView tabSelected="1" zoomScaleNormal="100" workbookViewId="0">
      <selection activeCell="B32" sqref="B32"/>
    </sheetView>
  </sheetViews>
  <sheetFormatPr baseColWidth="10" defaultColWidth="9.140625" defaultRowHeight="15" x14ac:dyDescent="0.25"/>
  <cols>
    <col min="1" max="1" width="62.7109375" customWidth="1"/>
    <col min="2" max="2" width="17.42578125" customWidth="1"/>
    <col min="3" max="3" width="9.28515625" customWidth="1"/>
  </cols>
  <sheetData>
    <row r="1" spans="1:5" ht="19.5" customHeight="1" x14ac:dyDescent="0.25">
      <c r="A1" s="8" t="s">
        <v>0</v>
      </c>
      <c r="B1" s="9"/>
      <c r="C1" s="10"/>
      <c r="D1" s="10"/>
      <c r="E1" s="10"/>
    </row>
    <row r="2" spans="1:5" ht="19.5" customHeight="1" x14ac:dyDescent="0.25">
      <c r="A2" s="8" t="s">
        <v>1</v>
      </c>
      <c r="B2" s="10"/>
      <c r="C2" s="10"/>
      <c r="D2" s="10"/>
      <c r="E2" s="10"/>
    </row>
    <row r="3" spans="1:5" x14ac:dyDescent="0.25">
      <c r="A3" s="10"/>
      <c r="B3" s="10"/>
      <c r="C3" s="10"/>
      <c r="D3" s="10"/>
      <c r="E3" s="10"/>
    </row>
    <row r="4" spans="1:5" x14ac:dyDescent="0.25">
      <c r="A4" s="11" t="s">
        <v>2</v>
      </c>
      <c r="B4" s="10"/>
      <c r="C4" s="12" t="str">
        <f>Leistungsverzeichnis!E4</f>
        <v>Vergabe-Nr.: AZV/02-2025</v>
      </c>
      <c r="D4" s="10"/>
      <c r="E4" s="10"/>
    </row>
    <row r="5" spans="1:5" ht="4.5" customHeight="1" x14ac:dyDescent="0.25">
      <c r="A5" s="13"/>
      <c r="B5" s="10"/>
      <c r="C5" s="10"/>
      <c r="D5" s="10"/>
      <c r="E5" s="10"/>
    </row>
    <row r="6" spans="1:5" x14ac:dyDescent="0.25">
      <c r="A6" s="13" t="s">
        <v>3</v>
      </c>
      <c r="B6" s="10"/>
      <c r="C6" s="10"/>
      <c r="D6" s="10"/>
      <c r="E6" s="10"/>
    </row>
    <row r="7" spans="1:5" x14ac:dyDescent="0.25">
      <c r="A7" s="13" t="s">
        <v>4</v>
      </c>
      <c r="B7" s="10"/>
      <c r="C7" s="10"/>
      <c r="D7" s="10"/>
      <c r="E7" s="10"/>
    </row>
    <row r="8" spans="1:5" x14ac:dyDescent="0.25">
      <c r="A8" s="13" t="s">
        <v>5</v>
      </c>
      <c r="B8" s="10"/>
      <c r="C8" s="10"/>
      <c r="D8" s="10"/>
      <c r="E8" s="10"/>
    </row>
    <row r="9" spans="1:5" x14ac:dyDescent="0.25">
      <c r="A9" s="10"/>
      <c r="B9" s="10"/>
      <c r="C9" s="10"/>
      <c r="D9" s="10"/>
      <c r="E9" s="10"/>
    </row>
    <row r="10" spans="1:5" ht="18" x14ac:dyDescent="0.25">
      <c r="A10" s="14" t="s">
        <v>62</v>
      </c>
      <c r="B10" s="10"/>
      <c r="C10" s="10"/>
      <c r="D10" s="10"/>
      <c r="E10" s="10"/>
    </row>
    <row r="11" spans="1:5" ht="8.25" customHeight="1" x14ac:dyDescent="0.25">
      <c r="A11" s="10"/>
      <c r="B11" s="10"/>
      <c r="C11" s="10"/>
      <c r="D11" s="10"/>
      <c r="E11" s="10"/>
    </row>
    <row r="12" spans="1:5" x14ac:dyDescent="0.25">
      <c r="A12" s="15" t="s">
        <v>35</v>
      </c>
      <c r="B12" s="10"/>
      <c r="C12" s="10"/>
      <c r="D12" s="10"/>
      <c r="E12" s="10"/>
    </row>
    <row r="13" spans="1:5" x14ac:dyDescent="0.25">
      <c r="A13" s="15" t="s">
        <v>56</v>
      </c>
      <c r="B13" s="10"/>
      <c r="C13" s="10"/>
      <c r="D13" s="10"/>
      <c r="E13" s="10"/>
    </row>
    <row r="14" spans="1:5" ht="22.5" customHeight="1" x14ac:dyDescent="0.25">
      <c r="A14" s="10"/>
      <c r="B14" s="10"/>
      <c r="C14" s="10"/>
      <c r="D14" s="10"/>
      <c r="E14" s="10"/>
    </row>
    <row r="15" spans="1:5" ht="16.5" customHeight="1" x14ac:dyDescent="0.25">
      <c r="A15" s="17" t="s">
        <v>36</v>
      </c>
      <c r="B15" s="10"/>
      <c r="C15" s="10"/>
      <c r="D15" s="10"/>
      <c r="E15" s="10"/>
    </row>
    <row r="16" spans="1:5" ht="16.5" customHeight="1" x14ac:dyDescent="0.25">
      <c r="A16" s="41" t="s">
        <v>63</v>
      </c>
      <c r="B16" s="42"/>
      <c r="C16" s="42"/>
      <c r="D16" s="10"/>
      <c r="E16" s="10"/>
    </row>
    <row r="17" spans="1:5" ht="16.5" customHeight="1" x14ac:dyDescent="0.25">
      <c r="A17" s="41" t="s">
        <v>64</v>
      </c>
      <c r="B17" s="42"/>
      <c r="C17" s="42"/>
      <c r="D17" s="10"/>
      <c r="E17" s="10"/>
    </row>
    <row r="18" spans="1:5" ht="15" customHeight="1" x14ac:dyDescent="0.25">
      <c r="A18" s="41" t="s">
        <v>65</v>
      </c>
      <c r="B18" s="10"/>
      <c r="C18" s="10"/>
      <c r="D18" s="10"/>
      <c r="E18" s="10"/>
    </row>
    <row r="19" spans="1:5" ht="9" customHeight="1" x14ac:dyDescent="0.25">
      <c r="A19" s="41"/>
      <c r="B19" s="10"/>
      <c r="C19" s="10"/>
      <c r="D19" s="10"/>
      <c r="E19" s="10"/>
    </row>
    <row r="20" spans="1:5" ht="34.5" customHeight="1" x14ac:dyDescent="0.25">
      <c r="A20" s="43" t="s">
        <v>61</v>
      </c>
      <c r="B20" s="7">
        <v>45672</v>
      </c>
      <c r="C20" s="10"/>
      <c r="D20" s="10"/>
      <c r="E20" s="10"/>
    </row>
    <row r="21" spans="1:5" ht="12.75" customHeight="1" x14ac:dyDescent="0.25">
      <c r="A21" s="10"/>
      <c r="B21" s="10"/>
      <c r="C21" s="10"/>
      <c r="D21" s="10"/>
      <c r="E21" s="10"/>
    </row>
    <row r="22" spans="1:5" ht="21.75" customHeight="1" x14ac:dyDescent="0.25">
      <c r="A22" s="18" t="s">
        <v>44</v>
      </c>
      <c r="B22" s="10"/>
      <c r="C22" s="10"/>
      <c r="D22" s="10"/>
      <c r="E22" s="10"/>
    </row>
    <row r="23" spans="1:5" ht="7.5" customHeight="1" x14ac:dyDescent="0.25">
      <c r="A23" s="18"/>
      <c r="B23" s="10"/>
      <c r="C23" s="10"/>
      <c r="D23" s="10"/>
      <c r="E23" s="10"/>
    </row>
    <row r="24" spans="1:5" ht="22.5" customHeight="1" x14ac:dyDescent="0.25">
      <c r="A24" s="21" t="s">
        <v>42</v>
      </c>
      <c r="B24" s="6"/>
      <c r="C24" s="44" t="s">
        <v>41</v>
      </c>
      <c r="D24" s="10"/>
      <c r="E24" s="10"/>
    </row>
    <row r="25" spans="1:5" ht="22.5" customHeight="1" x14ac:dyDescent="0.25">
      <c r="A25" s="21" t="s">
        <v>43</v>
      </c>
      <c r="B25" s="6"/>
      <c r="C25" s="45" t="s">
        <v>41</v>
      </c>
      <c r="D25" s="10"/>
      <c r="E25" s="10"/>
    </row>
    <row r="26" spans="1:5" ht="7.5" customHeight="1" x14ac:dyDescent="0.25">
      <c r="A26" s="10"/>
      <c r="B26" s="10"/>
      <c r="C26" s="10"/>
      <c r="D26" s="10"/>
      <c r="E26" s="10"/>
    </row>
    <row r="27" spans="1:5" ht="22.5" customHeight="1" x14ac:dyDescent="0.25">
      <c r="A27" s="21" t="s">
        <v>45</v>
      </c>
      <c r="B27" s="46">
        <f>0.8*B24+0.2*B25</f>
        <v>0</v>
      </c>
      <c r="C27" s="44" t="s">
        <v>41</v>
      </c>
      <c r="D27" s="10"/>
      <c r="E27" s="10"/>
    </row>
    <row r="28" spans="1:5" ht="22.5" customHeight="1" x14ac:dyDescent="0.25">
      <c r="A28" s="21" t="s">
        <v>46</v>
      </c>
      <c r="B28" s="46">
        <f>0.6*B24+0.4*B25</f>
        <v>0</v>
      </c>
      <c r="C28" s="44" t="s">
        <v>41</v>
      </c>
      <c r="D28" s="10"/>
      <c r="E28" s="10"/>
    </row>
    <row r="29" spans="1:5" ht="22.5" customHeight="1" x14ac:dyDescent="0.25">
      <c r="A29" s="10"/>
      <c r="B29" s="10"/>
      <c r="C29" s="10"/>
      <c r="D29" s="10"/>
      <c r="E29" s="10"/>
    </row>
    <row r="30" spans="1:5" ht="22.5" customHeight="1" x14ac:dyDescent="0.25">
      <c r="A30" s="18" t="s">
        <v>47</v>
      </c>
      <c r="B30" s="10"/>
      <c r="C30" s="10"/>
      <c r="D30" s="10"/>
      <c r="E30" s="10"/>
    </row>
    <row r="31" spans="1:5" ht="7.5" customHeight="1" x14ac:dyDescent="0.25">
      <c r="A31" s="18"/>
      <c r="B31" s="10"/>
      <c r="C31" s="10"/>
      <c r="D31" s="10"/>
      <c r="E31" s="10"/>
    </row>
    <row r="32" spans="1:5" ht="22.5" customHeight="1" x14ac:dyDescent="0.25">
      <c r="A32" s="21" t="s">
        <v>42</v>
      </c>
      <c r="B32" s="6"/>
      <c r="C32" s="44" t="s">
        <v>41</v>
      </c>
      <c r="D32" s="10"/>
      <c r="E32" s="10"/>
    </row>
    <row r="33" spans="1:5" ht="22.5" customHeight="1" x14ac:dyDescent="0.25">
      <c r="A33" s="21" t="s">
        <v>43</v>
      </c>
      <c r="B33" s="6"/>
      <c r="C33" s="44" t="s">
        <v>41</v>
      </c>
      <c r="D33" s="10"/>
      <c r="E33" s="10"/>
    </row>
    <row r="34" spans="1:5" ht="7.5" customHeight="1" x14ac:dyDescent="0.25">
      <c r="A34" s="10"/>
      <c r="B34" s="10"/>
      <c r="C34" s="10"/>
      <c r="D34" s="10"/>
      <c r="E34" s="10"/>
    </row>
    <row r="35" spans="1:5" ht="22.5" customHeight="1" x14ac:dyDescent="0.25">
      <c r="A35" s="21" t="s">
        <v>45</v>
      </c>
      <c r="B35" s="46">
        <f>0.8*B32+0.2*B33</f>
        <v>0</v>
      </c>
      <c r="C35" s="44" t="s">
        <v>41</v>
      </c>
      <c r="D35" s="10"/>
      <c r="E35" s="10"/>
    </row>
    <row r="36" spans="1:5" ht="22.5" customHeight="1" x14ac:dyDescent="0.25">
      <c r="A36" s="21" t="s">
        <v>46</v>
      </c>
      <c r="B36" s="46">
        <f>0.6*B32+0.4*B33</f>
        <v>0</v>
      </c>
      <c r="C36" s="44" t="s">
        <v>41</v>
      </c>
      <c r="D36" s="10"/>
      <c r="E36" s="10"/>
    </row>
    <row r="37" spans="1:5" ht="22.5" customHeight="1" x14ac:dyDescent="0.25">
      <c r="A37" s="10"/>
      <c r="B37" s="10"/>
      <c r="C37" s="10"/>
      <c r="D37" s="10"/>
      <c r="E37" s="10"/>
    </row>
    <row r="38" spans="1:5" ht="22.5" customHeight="1" x14ac:dyDescent="0.25">
      <c r="A38" s="18" t="s">
        <v>60</v>
      </c>
      <c r="B38" s="10"/>
      <c r="C38" s="10"/>
      <c r="D38" s="10"/>
      <c r="E38" s="10"/>
    </row>
    <row r="39" spans="1:5" ht="7.5" customHeight="1" x14ac:dyDescent="0.25">
      <c r="A39" s="18"/>
      <c r="B39" s="10"/>
      <c r="C39" s="10"/>
      <c r="D39" s="10"/>
      <c r="E39" s="10"/>
    </row>
    <row r="40" spans="1:5" ht="22.5" customHeight="1" x14ac:dyDescent="0.25">
      <c r="A40" s="21" t="s">
        <v>42</v>
      </c>
      <c r="B40" s="6"/>
      <c r="C40" s="44" t="s">
        <v>41</v>
      </c>
      <c r="D40" s="10"/>
      <c r="E40" s="10"/>
    </row>
    <row r="41" spans="1:5" ht="22.5" customHeight="1" x14ac:dyDescent="0.25">
      <c r="A41" s="21" t="s">
        <v>43</v>
      </c>
      <c r="B41" s="6"/>
      <c r="C41" s="44" t="s">
        <v>41</v>
      </c>
      <c r="D41" s="10"/>
      <c r="E41" s="10"/>
    </row>
    <row r="42" spans="1:5" ht="7.5" customHeight="1" x14ac:dyDescent="0.25">
      <c r="A42" s="10"/>
      <c r="B42" s="10"/>
      <c r="C42" s="10"/>
      <c r="D42" s="10"/>
      <c r="E42" s="10"/>
    </row>
    <row r="43" spans="1:5" ht="22.5" customHeight="1" x14ac:dyDescent="0.25">
      <c r="A43" s="21" t="s">
        <v>45</v>
      </c>
      <c r="B43" s="46">
        <f>0.8*B40+0.2*B41</f>
        <v>0</v>
      </c>
      <c r="C43" s="44" t="s">
        <v>41</v>
      </c>
      <c r="D43" s="10"/>
      <c r="E43" s="10"/>
    </row>
    <row r="44" spans="1:5" ht="22.5" customHeight="1" x14ac:dyDescent="0.25">
      <c r="A44" s="21" t="s">
        <v>46</v>
      </c>
      <c r="B44" s="46">
        <f>0.6*B40+0.4*B41</f>
        <v>0</v>
      </c>
      <c r="C44" s="44" t="s">
        <v>41</v>
      </c>
      <c r="D44" s="10"/>
      <c r="E44" s="10"/>
    </row>
    <row r="45" spans="1:5" x14ac:dyDescent="0.25">
      <c r="A45" s="10"/>
      <c r="B45" s="10"/>
      <c r="C45" s="10"/>
      <c r="D45" s="10"/>
      <c r="E45" s="10"/>
    </row>
    <row r="46" spans="1:5" x14ac:dyDescent="0.25">
      <c r="A46" s="10"/>
      <c r="B46" s="10"/>
      <c r="C46" s="10"/>
      <c r="D46" s="10"/>
      <c r="E46" s="10"/>
    </row>
    <row r="47" spans="1:5" x14ac:dyDescent="0.25">
      <c r="A47" s="10"/>
      <c r="B47" s="10"/>
      <c r="C47" s="10"/>
      <c r="D47" s="10"/>
      <c r="E47" s="10"/>
    </row>
    <row r="48" spans="1:5" x14ac:dyDescent="0.25">
      <c r="A48" s="10"/>
      <c r="B48" s="10"/>
      <c r="C48" s="10"/>
      <c r="D48" s="10"/>
      <c r="E48" s="10"/>
    </row>
    <row r="49" spans="1:5" x14ac:dyDescent="0.25">
      <c r="A49" s="10"/>
      <c r="B49" s="10"/>
      <c r="C49" s="10"/>
      <c r="D49" s="10"/>
      <c r="E49" s="10"/>
    </row>
    <row r="50" spans="1:5" x14ac:dyDescent="0.25">
      <c r="A50" s="10"/>
      <c r="B50" s="10"/>
      <c r="C50" s="10"/>
      <c r="D50" s="10"/>
      <c r="E50" s="10"/>
    </row>
    <row r="51" spans="1:5" x14ac:dyDescent="0.25">
      <c r="A51" s="10"/>
      <c r="B51" s="10"/>
      <c r="C51" s="10"/>
      <c r="D51" s="10"/>
      <c r="E51" s="10"/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/>
      <c r="B53" s="10"/>
      <c r="C53" s="10"/>
      <c r="D53" s="10"/>
      <c r="E53" s="10"/>
    </row>
    <row r="54" spans="1:5" x14ac:dyDescent="0.25">
      <c r="A54" s="10"/>
      <c r="B54" s="10"/>
      <c r="C54" s="10"/>
      <c r="D54" s="10"/>
      <c r="E54" s="10"/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/>
      <c r="B56" s="10"/>
      <c r="C56" s="10"/>
      <c r="D56" s="10"/>
      <c r="E56" s="10"/>
    </row>
    <row r="57" spans="1:5" x14ac:dyDescent="0.25">
      <c r="A57" s="10"/>
      <c r="B57" s="10"/>
      <c r="C57" s="10"/>
      <c r="D57" s="10"/>
      <c r="E57" s="10"/>
    </row>
  </sheetData>
  <sheetProtection password="EC35" sheet="1" selectLockedCells="1"/>
  <pageMargins left="0.70866141732283472" right="0.28999999999999998" top="0.74803149606299213" bottom="0.3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Leistungsverzeichnis</vt:lpstr>
      <vt:lpstr>Berechnung Formelpreise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2024-11-29T05:52:53Z</dcterms:modified>
</cp:coreProperties>
</file>