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mc:AlternateContent xmlns:mc="http://schemas.openxmlformats.org/markup-compatibility/2006">
    <mc:Choice Requires="x15">
      <x15ac:absPath xmlns:x15ac="http://schemas.microsoft.com/office/spreadsheetml/2010/11/ac" url="D:\Daten\Feuer und Flamme\Hohenstein\TSF-W Meidelstetten\"/>
    </mc:Choice>
  </mc:AlternateContent>
  <xr:revisionPtr revIDLastSave="0" documentId="13_ncr:1_{BFD20D4F-2B43-4034-A1BE-D38667EAB519}" xr6:coauthVersionLast="47" xr6:coauthVersionMax="47" xr10:uidLastSave="{00000000-0000-0000-0000-000000000000}"/>
  <bookViews>
    <workbookView xWindow="32811" yWindow="-60" windowWidth="33120" windowHeight="18000" xr2:uid="{00000000-000D-0000-FFFF-FFFF00000000}"/>
  </bookViews>
  <sheets>
    <sheet name="Allgemeines" sheetId="5" r:id="rId1"/>
    <sheet name="Los 1 Fahrgestell und Aufbau" sheetId="8" r:id="rId2"/>
    <sheet name="Los 2 Beladung" sheetId="13" r:id="rId3"/>
  </sheets>
  <definedNames>
    <definedName name="_xlnm.Print_Titles" localSheetId="1">'Los 1 Fahrgestell und Aufbau'!$4:$4</definedName>
    <definedName name="_xlnm.Print_Titles" localSheetId="2">'Los 2 Beladung'!$7:$7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2" i="8" l="1"/>
  <c r="A103" i="8" s="1"/>
  <c r="A104" i="8" s="1"/>
  <c r="A105" i="8" s="1"/>
  <c r="A106" i="8" s="1"/>
  <c r="A107" i="8" s="1"/>
  <c r="A96" i="13"/>
  <c r="A97" i="13" s="1"/>
  <c r="A98" i="13" s="1"/>
  <c r="A99" i="13" s="1"/>
  <c r="A100" i="13" s="1"/>
  <c r="A101" i="13" s="1"/>
  <c r="A102" i="13" s="1"/>
  <c r="A103" i="13" s="1"/>
  <c r="A104" i="13" s="1"/>
  <c r="A105" i="13" s="1"/>
  <c r="A106" i="13" s="1"/>
  <c r="A107" i="13" s="1"/>
  <c r="A85" i="13"/>
  <c r="A86" i="13"/>
  <c r="A87" i="13" s="1"/>
  <c r="A88" i="13" s="1"/>
  <c r="A89" i="13" s="1"/>
  <c r="A90" i="13" s="1"/>
  <c r="A91" i="13" s="1"/>
  <c r="A92" i="13" s="1"/>
  <c r="A65" i="13"/>
  <c r="A66" i="13"/>
  <c r="A67" i="13" s="1"/>
  <c r="A68" i="13" s="1"/>
  <c r="A69" i="13" s="1"/>
  <c r="A70" i="13" s="1"/>
  <c r="A71" i="13" s="1"/>
  <c r="A72" i="13" s="1"/>
  <c r="A73" i="13" s="1"/>
  <c r="A74" i="13" s="1"/>
  <c r="A75" i="13" s="1"/>
  <c r="A76" i="13" s="1"/>
  <c r="A39" i="13"/>
  <c r="A40" i="13"/>
  <c r="A41" i="13"/>
  <c r="A42" i="13"/>
  <c r="A43" i="13"/>
  <c r="A44" i="13"/>
  <c r="A45" i="13"/>
  <c r="A46" i="13"/>
  <c r="A47" i="13"/>
  <c r="A48" i="13"/>
  <c r="A49" i="13"/>
  <c r="A50" i="13"/>
  <c r="A51" i="13"/>
  <c r="E48" i="13"/>
  <c r="A10" i="13"/>
  <c r="A11" i="13" s="1"/>
  <c r="A12" i="13" s="1"/>
  <c r="A13" i="13" s="1"/>
  <c r="A14" i="13" s="1"/>
  <c r="A15" i="13" s="1"/>
  <c r="A16" i="13" s="1"/>
  <c r="A17" i="13" s="1"/>
  <c r="A18" i="13" s="1"/>
  <c r="E55" i="13" l="1"/>
  <c r="E42" i="13"/>
  <c r="E58" i="13"/>
  <c r="E78" i="13"/>
  <c r="G3" i="8"/>
  <c r="F6" i="13"/>
  <c r="E12" i="13"/>
  <c r="E35" i="13"/>
  <c r="E99" i="13"/>
  <c r="A9" i="8"/>
  <c r="F154" i="8" l="1"/>
  <c r="F155" i="8" s="1"/>
  <c r="F156" i="8" l="1"/>
  <c r="A12" i="8"/>
  <c r="A1" i="13"/>
  <c r="E107" i="13"/>
  <c r="E88" i="13"/>
  <c r="E43" i="13"/>
  <c r="A54" i="13"/>
  <c r="E9" i="13" l="1"/>
  <c r="E10" i="13"/>
  <c r="E11" i="13"/>
  <c r="E13" i="13"/>
  <c r="E14" i="13"/>
  <c r="E15" i="13"/>
  <c r="E16" i="13"/>
  <c r="E20" i="13"/>
  <c r="A21" i="13"/>
  <c r="E21" i="13"/>
  <c r="E23" i="13"/>
  <c r="A24" i="13"/>
  <c r="A25" i="13" s="1"/>
  <c r="A26" i="13" s="1"/>
  <c r="A27" i="13" s="1"/>
  <c r="A28" i="13" s="1"/>
  <c r="A29" i="13" s="1"/>
  <c r="A30" i="13" s="1"/>
  <c r="A31" i="13" s="1"/>
  <c r="A32" i="13" s="1"/>
  <c r="A33" i="13" s="1"/>
  <c r="A34" i="13" s="1"/>
  <c r="A35" i="13" s="1"/>
  <c r="A36" i="13" s="1"/>
  <c r="A37" i="13" s="1"/>
  <c r="A38" i="13" s="1"/>
  <c r="E24" i="13"/>
  <c r="E25" i="13"/>
  <c r="E26" i="13"/>
  <c r="E27" i="13"/>
  <c r="E28" i="13"/>
  <c r="E29" i="13"/>
  <c r="E30" i="13"/>
  <c r="E31" i="13"/>
  <c r="E32" i="13"/>
  <c r="E33" i="13"/>
  <c r="E36" i="13"/>
  <c r="E39" i="13"/>
  <c r="E40" i="13"/>
  <c r="E41" i="13"/>
  <c r="E44" i="13"/>
  <c r="E46" i="13"/>
  <c r="E47" i="13"/>
  <c r="E51" i="13"/>
  <c r="E53" i="13"/>
  <c r="E54" i="13"/>
  <c r="A55" i="13"/>
  <c r="A56" i="13" s="1"/>
  <c r="E56" i="13"/>
  <c r="A59" i="13"/>
  <c r="A60" i="13" s="1"/>
  <c r="A61" i="13" s="1"/>
  <c r="E59" i="13"/>
  <c r="E60" i="13"/>
  <c r="E61" i="13"/>
  <c r="E63" i="13"/>
  <c r="A64" i="13"/>
  <c r="E66" i="13"/>
  <c r="E67" i="13"/>
  <c r="E68" i="13"/>
  <c r="E69" i="13"/>
  <c r="E70" i="13"/>
  <c r="E71" i="13"/>
  <c r="E72" i="13"/>
  <c r="E73" i="13"/>
  <c r="E74" i="13"/>
  <c r="E75" i="13"/>
  <c r="E76" i="13"/>
  <c r="A79" i="13"/>
  <c r="A80" i="13" s="1"/>
  <c r="A81" i="13" s="1"/>
  <c r="E80" i="13"/>
  <c r="E81" i="13"/>
  <c r="E83" i="13"/>
  <c r="A84" i="13"/>
  <c r="E84" i="13"/>
  <c r="E85" i="13"/>
  <c r="E86" i="13"/>
  <c r="E87" i="13"/>
  <c r="E89" i="13"/>
  <c r="E90" i="13"/>
  <c r="E91" i="13"/>
  <c r="E92" i="13"/>
  <c r="E94" i="13"/>
  <c r="A95" i="13"/>
  <c r="E96" i="13"/>
  <c r="E97" i="13"/>
  <c r="E98" i="13"/>
  <c r="E100" i="13"/>
  <c r="E101" i="13"/>
  <c r="E103" i="13"/>
  <c r="E104" i="13"/>
  <c r="A138" i="8"/>
  <c r="A139" i="8" s="1"/>
  <c r="A140" i="8" s="1"/>
  <c r="A141" i="8" s="1"/>
  <c r="A15" i="8"/>
  <c r="A146" i="8"/>
  <c r="A147" i="8" s="1"/>
  <c r="A148" i="8" s="1"/>
  <c r="A117" i="8"/>
  <c r="A118" i="8" s="1"/>
  <c r="A119" i="8" s="1"/>
  <c r="A120" i="8" s="1"/>
  <c r="A121" i="8" s="1"/>
  <c r="A65" i="8"/>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 i="8"/>
  <c r="A108" i="8" l="1"/>
  <c r="A109" i="8" s="1"/>
  <c r="A110" i="8" s="1"/>
  <c r="A111" i="8" s="1"/>
  <c r="A112" i="8" s="1"/>
  <c r="A113" i="8" s="1"/>
  <c r="A114" i="8" s="1"/>
  <c r="A122" i="8"/>
  <c r="A123" i="8" s="1"/>
  <c r="A124" i="8" s="1"/>
  <c r="A125" i="8" s="1"/>
  <c r="A126" i="8" s="1"/>
  <c r="A127" i="8" s="1"/>
  <c r="A128" i="8" s="1"/>
  <c r="A129" i="8" s="1"/>
  <c r="A130" i="8" s="1"/>
  <c r="A131" i="8" s="1"/>
  <c r="A132" i="8" s="1"/>
  <c r="A133" i="8" s="1"/>
  <c r="A134" i="8" s="1"/>
  <c r="A149" i="8"/>
  <c r="A151" i="8" s="1"/>
  <c r="A152" i="8" s="1"/>
  <c r="A150" i="8"/>
  <c r="E109" i="13"/>
  <c r="A142" i="8"/>
  <c r="A143" i="8" s="1"/>
  <c r="A16" i="8"/>
  <c r="A17" i="8" s="1"/>
  <c r="A18" i="8" l="1"/>
  <c r="A19" i="8" s="1"/>
  <c r="A20" i="8" s="1"/>
  <c r="A21" i="8" s="1"/>
  <c r="E110" i="13"/>
  <c r="E111" i="13" s="1"/>
  <c r="A22" i="8" l="1"/>
  <c r="A26" i="8" l="1"/>
  <c r="A27" i="8" s="1"/>
  <c r="A28" i="8" s="1"/>
  <c r="A29" i="8" s="1"/>
  <c r="A30" i="8" s="1"/>
  <c r="A31" i="8" s="1"/>
  <c r="A32" i="8" l="1"/>
  <c r="A33" i="8" s="1"/>
  <c r="A34" i="8" s="1"/>
  <c r="A35" i="8" s="1"/>
  <c r="A36" i="8" s="1"/>
  <c r="A37" i="8" s="1"/>
  <c r="A38" i="8" s="1"/>
  <c r="A39" i="8" s="1"/>
  <c r="A41" i="8" s="1"/>
  <c r="A43" i="8" s="1"/>
  <c r="A44" i="8" l="1"/>
  <c r="A45" i="8" s="1"/>
  <c r="A46" i="8" s="1"/>
  <c r="A47" i="8" s="1"/>
  <c r="A49" i="8" l="1"/>
  <c r="A50" i="8" s="1"/>
  <c r="A51" i="8" s="1"/>
  <c r="A52" i="8" s="1"/>
  <c r="A53" i="8" s="1"/>
  <c r="A54" i="8" s="1"/>
  <c r="A55" i="8" s="1"/>
  <c r="A56" i="8" s="1"/>
  <c r="A57" i="8" s="1"/>
  <c r="A58" i="8" s="1"/>
  <c r="A59" i="8" s="1"/>
  <c r="A48" i="8"/>
  <c r="A61" i="8" l="1"/>
  <c r="A60" i="8"/>
  <c r="A62" i="8" s="1"/>
</calcChain>
</file>

<file path=xl/sharedStrings.xml><?xml version="1.0" encoding="utf-8"?>
<sst xmlns="http://schemas.openxmlformats.org/spreadsheetml/2006/main" count="423" uniqueCount="282">
  <si>
    <t>Pos.</t>
  </si>
  <si>
    <t>Beschreibung</t>
  </si>
  <si>
    <t>Mannschaftskabine und Fahrerhaus</t>
  </si>
  <si>
    <t>Die Tür soll manuell zu öffnen sein und einen Öffnungswinkel von mindestens 85° erreichen.</t>
  </si>
  <si>
    <t>Korrosionsschutz, Hohlraumkonservierung und Unterbodenschutz. Der Korrosionsschutz ist vom Aufbauhersteller am angelieferten Fahrgestell / Fahrerhaus auch für alle dort von ihm vorgenommenen Karosseriearbeiten im Sinne eines Langzeitschutzes zu gewährleisten.</t>
  </si>
  <si>
    <t>Motorunabhängige regelbare Zusatzheizung im Mannschaftsraum</t>
  </si>
  <si>
    <t>Der Aufbau hat mit einem Profilsystem so zu erfolgen, dass ein flexibler Umbau der Einbauten mit Verstellen, Einfügen oder Entfernen von Zwischenböden, Schubladen, etc. später ohne großen Aufwand problemlos möglich ist.</t>
  </si>
  <si>
    <t>Selbstschaltende Geräteraumbeleuchtung mit ausreichender Beleuchtungsstärke als durchgehende beidseitige Lichtleiste in LED-Ausführung pro Geräteraum.</t>
  </si>
  <si>
    <t>Blaue Kennleuchten als Eckleuchten in LED-Technik im Heck.</t>
  </si>
  <si>
    <t>Ja</t>
  </si>
  <si>
    <t>Preis
netto
[€]</t>
  </si>
  <si>
    <t>Summe netto</t>
  </si>
  <si>
    <t>Preis für Option</t>
  </si>
  <si>
    <t>Serie [S]</t>
  </si>
  <si>
    <t>Schutzkleidung und Schutzgerät</t>
  </si>
  <si>
    <t>Löschgerät</t>
  </si>
  <si>
    <t>Schläuche, Armaturen und Zubehör</t>
  </si>
  <si>
    <t>B-C Übergangsstück, Fabrikat AWG oder gleichwertige Art.</t>
  </si>
  <si>
    <t>Seilschlauchhalter SH 1600 – H</t>
  </si>
  <si>
    <t>Schlauchtragekorb STK-C, aus Aluminium, mit Seitenverkleidung, ein Seitenteil muss aufklappbar gestaltet sein, zur Lagerung, zum Transport und zum Verlegen von C-Schläuchen, zur Aufnahme von 3x15 m C-Druckschlauch.</t>
  </si>
  <si>
    <t>Kupplungsschlüssel ABC</t>
  </si>
  <si>
    <t>Schlüssel B Überflurhydrant</t>
  </si>
  <si>
    <t>Rettungsgerät</t>
  </si>
  <si>
    <t>Sanitäts- und Wiederbelebungsgerät</t>
  </si>
  <si>
    <t>Beleuchtungs-, Signal- und Fernmeldegerät</t>
  </si>
  <si>
    <t>Warndreieck nach StVZO</t>
  </si>
  <si>
    <t>Warnleuchte (flache Form) nach StVZO</t>
  </si>
  <si>
    <t>Arbeitsgerät</t>
  </si>
  <si>
    <t>Handwerkszeug und Messgeräte</t>
  </si>
  <si>
    <t>Axt B 2 SB-A, mit Stiel aus Eschenholz, farblos lackiert</t>
  </si>
  <si>
    <t>Bügelsäge B</t>
  </si>
  <si>
    <t>Bolzenschneider (Schneidleistung min. 12 mm)</t>
  </si>
  <si>
    <t>Stechschaufel mit Stiel, 1300 mm lang</t>
  </si>
  <si>
    <t>Stoßbesen mit Stiel, etwa 1400 mm lang</t>
  </si>
  <si>
    <t>Abgasschlauch, 2,5 m lang - passend für Fahrzeug</t>
  </si>
  <si>
    <t>Anzahl</t>
  </si>
  <si>
    <t>Monate</t>
  </si>
  <si>
    <t>Monate nach Auftragseingang</t>
  </si>
  <si>
    <t>Anmerkung</t>
  </si>
  <si>
    <t>Einzelpreis
netto [€]</t>
  </si>
  <si>
    <t>Gesamtpreis
netto [€]</t>
  </si>
  <si>
    <t>Verbindliche Lieferfrist in Monaten</t>
  </si>
  <si>
    <t>Antiblockiersystem – ABS</t>
  </si>
  <si>
    <t>Schleppvorrichtung vorne und hinten die ein Abschleppen des Fahrzeugs ermöglicht und in der Lage ist Schäkel Form C Nenngröße 3 aufzunehmen.</t>
  </si>
  <si>
    <t xml:space="preserve">Optimierung des Fahrwerks für größtmögliche Spurtreue und Fahrsicherheit durch Anpassung von Federung und Dämpfung </t>
  </si>
  <si>
    <t xml:space="preserve">Auspuffanlage auf Fahrerseite </t>
  </si>
  <si>
    <t xml:space="preserve">Kraftstoffvorfilter, heizbar </t>
  </si>
  <si>
    <t>Drehzahlmesser</t>
  </si>
  <si>
    <t>Funknahentstörung</t>
  </si>
  <si>
    <t xml:space="preserve">Multifunktionsanzeige im Fahrerhaus für Kühlwasser / Scheibenwasser / Motoröl </t>
  </si>
  <si>
    <t>Lenkrad (Lenksäule) in Höhe und Neigung verstellbar, Lenkungsanordnung links</t>
  </si>
  <si>
    <t>Windschutzscheibe aus Verbundsicherheitsglas</t>
  </si>
  <si>
    <t>Einstiegsbeleuchtung für Fahrer und Beifahrer</t>
  </si>
  <si>
    <t>Leseleuchten für Fahrer und Beifahrer</t>
  </si>
  <si>
    <t>Türfensterheber elektrisch für Fahrer und Beifahrer</t>
  </si>
  <si>
    <t>Sonnenblende klappbar für Fahrer und Beifahrer, oder gleichwertig</t>
  </si>
  <si>
    <t>Haltegriffe über Tür links und rechts</t>
  </si>
  <si>
    <t>zusätzliche Ablagefächer im Führerhaus</t>
  </si>
  <si>
    <t>2 Warndreiecke</t>
  </si>
  <si>
    <t>Erstellen der Nationalen Zulassungsdokumentation Deutschland</t>
  </si>
  <si>
    <t xml:space="preserve">Radstand: </t>
  </si>
  <si>
    <t>Angebotene Motorleistung:  [kW]</t>
  </si>
  <si>
    <t xml:space="preserve">Fabr./ Ausführung:  </t>
  </si>
  <si>
    <t xml:space="preserve">Kommt ein Bedienterminal zur Verwendung, so ist die Position des Terminals, die Programmierung der Bedienebenen sowie die Belegung der direkten Zugriffstasten mit dem AG abzustimmen. </t>
  </si>
  <si>
    <t>Kunststoffteile am Führerhaus dürfen nur nach Absprache unlackiert bleiben</t>
  </si>
  <si>
    <t>Spalthammer</t>
  </si>
  <si>
    <t>Mulde St, aus Stahlblech, feuerverzinkt, mit 2 Klappgriffen, stapelbar</t>
  </si>
  <si>
    <t>Rahmen mit am Rahmenende montiertem Unterfahrschutz</t>
  </si>
  <si>
    <t>Scheibenbremsen an der Vorder- und Hinterachse</t>
  </si>
  <si>
    <t>Entfall Wegfahrsperre</t>
  </si>
  <si>
    <t>Entfall Fahrtenschreiber</t>
  </si>
  <si>
    <t>Automatische Vorglühanlage (Kaltstartanlage)</t>
  </si>
  <si>
    <t>Rückspiegel soweit möglich alle elektr. heiz- und verstellbar</t>
  </si>
  <si>
    <t>Fahrer- / Beifahrerplatz mit 3-Punkt-Automatiksicherheitsgurten und höhenverstellbaren Kopfstützen</t>
  </si>
  <si>
    <t>Fahrer- und Beifahrersitz statisch, längs- und lehnenverstellbar</t>
  </si>
  <si>
    <t>2 Warnleuchten in LED-Technik</t>
  </si>
  <si>
    <t xml:space="preserve">Aluminiumprofil- oder Edelstahlbauweise mit Blechverkleidung oder als Verbundwerkstoffkonstruktion </t>
  </si>
  <si>
    <t>Türen mit gleicher Schließung, doppelter Schlüsselsatz ist zu liefern</t>
  </si>
  <si>
    <t>Alle Leuchten im Aufbau (Geräteraum, Umfeldbeleuchtung, Rückleuchten, Warnleuchten, Begrenzungsleuchten, …) in LED-Ausführung.</t>
  </si>
  <si>
    <t>Kartenleselampe, Bauform: Schwanenhals am Gruppenführerplatz</t>
  </si>
  <si>
    <t>Energiemanagementsystem mit automatischem Unterspannungsschutz zur Abschaltung von Verbrauchern mit niedriger Priorität bei starker Belastung des Bordnetzes sowie Warnsignal bei kritischem Betriebszustand.</t>
  </si>
  <si>
    <t>Einbau und Lieferung einer Box/Ablage zwischen den Vordersitzen. Art und Weise sind mit dem AG abzustimmen.</t>
  </si>
  <si>
    <t>Alle Sitze sind mit Automatiksicherheitsgurten auszustatten. Die Gurte sollen farbig, rot oder blau, ausgeführt sein und sich deutlich von der PA-Bänderung unterscheiden. Die Einzelsitze in der Mannschaftskabine sind aus geschäumtem Kunststoff körpergerecht nach den neuesten arbeitsergonomischen Kenntnissen zu gestalten. Zusätzlich sind Rücklehne und Kopfstützen für alle Sitzplätze vorzusehen.</t>
  </si>
  <si>
    <t>Zum sicheren Ein- bzw. Aussteigen, v. a. mit angelegtem Helm müssen beidseitig eines jeden Ausstieges ausreichend dimensionierte und farblich abgesetzte Haltestangen vorhanden sein. Die Stufenhöhe muss so gewählt sein, dass ein Stolpern unter eingeschränkter Sicht (mit angelegter Atemschutzmaske) verhindert wird. Die Trittstufen sollen ausgeleuchtet/beleuchtet sein.</t>
  </si>
  <si>
    <t xml:space="preserve">Lagerschalen für 2 Fluchthauben in 1 Umhängetasche </t>
  </si>
  <si>
    <t>Montage eines KFZ-Ladegerätes und Halterung für eine Wärmebildkamera</t>
  </si>
  <si>
    <t>Gewährleistungspflicht bei jeglicher Korrosion am Aufbau, nicht nur Durchrostung, für die Dauer von 8 Jahren incl. eventueller einmaliger Mehrkosten oder Kosten für erforderliche Nachbehandlungen oder Kontrollen innerhalb Gewährleistungsfrist</t>
  </si>
  <si>
    <t>Hintere Geräteräume tiefgezogen</t>
  </si>
  <si>
    <t>Hochgesetzte Dreikammerleuchten am Aufbauheck (Brems- und Schlussleuchte, Fahrtrichtungsanzeiger/Warnblinkanlage) LED Technik</t>
  </si>
  <si>
    <t>Blinddeckel bzw. Abgänge mit verschließbarer Druckentlastungsmöglichkeit.</t>
  </si>
  <si>
    <t>Lackierung – mit dem AG abzusprechen!</t>
  </si>
  <si>
    <t>Warnkleidung (Weste), leuchtorange, Aufschrift „Feuerwehr“</t>
  </si>
  <si>
    <t xml:space="preserve">Feuerlöscher ABC Pulver 6 kg mit innenliegender Druckgasflasche, Fabrikat: Minimax PU 6 </t>
  </si>
  <si>
    <t>Standrohrhalter (Unterflurhydrant Württemberg)</t>
  </si>
  <si>
    <t>Mehrzweckleine A 20 K in Leinenbeutel braun</t>
  </si>
  <si>
    <t>Steckleiter, 4-teilig, 4-LM (Leichtmetall), Fa. Günzburger Steigetechnik oder gleichwertiger Art. 1 Teil A und 3 Teile B</t>
  </si>
  <si>
    <t xml:space="preserve">Einweg-Patientendecke </t>
  </si>
  <si>
    <t xml:space="preserve">Notfallrucksack mit Bestückung nach DIN 13155. Fabrikat Pax oder gleichwertig </t>
  </si>
  <si>
    <t>Folienabsperrband  rot/weiß beidseitig gestreift, Breite: 80 mm / Länge: 500 Meter</t>
  </si>
  <si>
    <t>Leitungsroller nach DIN EN 61316, 230 V, Schutzart IP 54 nach DIN EN 60529 (VDE 0470 Teil 1), abweichend zu DIN EN 61316 mit folgender Bestückung: Zuleitung: Leitung H07RN-F3G2,5 nach DIN VDE 0282-4 (VDE 0282 Teil 4), Länge: 50 m, mit Stecker DIN 49443, 16 A 250 V Abgang: drei Stück Steckdose DIN 49442, 2P + PE, 16 A 250 V</t>
  </si>
  <si>
    <t xml:space="preserve">Ortsveränderliche Fehlerstrom-Schutzeinrichtung (PRCD-S) 230 V, 16 A/0,03 A, zweipolig mit etwa 0,8 m Leitung, Schutzart IP 54 nach DIN EN 60529 (VDE 0470 Teil 1), Steckdose in IP 55 nach DIN EN 60529 (VDE 0470 Teil 1) </t>
  </si>
  <si>
    <t>Unterlegkeil passend für das Fahrzeug</t>
  </si>
  <si>
    <t>Anzahl Gänge:</t>
  </si>
  <si>
    <t>Elektronisches Fahrstablisierungssystem ESP</t>
  </si>
  <si>
    <t>Kraftstoffbehälter mind. 60 Liter</t>
  </si>
  <si>
    <t>VA</t>
  </si>
  <si>
    <t>HA</t>
  </si>
  <si>
    <t xml:space="preserve">Geschwindigkeitsbegrenzung auf max. 100 km/h </t>
  </si>
  <si>
    <t>Rückfahrwarner abschaltbar, nach erneutem Einlegen des Rückwärtsganges automatisch wieder einsetzend.</t>
  </si>
  <si>
    <t xml:space="preserve">Lieferung und betriebsbereite Montage eines regelbaren Mithörlautsprechers für digitalen Funkverkehr im Mannschaftsraum </t>
  </si>
  <si>
    <t>Lieferung und betriebsbereite Montage eines Mithörlautsprechers für digitalen Funkverkehr im GR an der 2.Sprechstelle.</t>
  </si>
  <si>
    <t>Die direkten Zugriffstasten sollen die Funktionen Funk, RKL, Sondersignal, Verkehrswarnanlage und Umfeldbeleuchtung schalten. Es soll ein Taste "Einsatzstelle an" mit noch zu definierender Funktion  realisiert werden.</t>
  </si>
  <si>
    <t>Montage und Anschluss von zwei HfG-Ladehalterungen zwischen den Vordersitzen.</t>
  </si>
  <si>
    <t>Halterungen für 2 PA mit 6l-Stahl-Flaschen im Mannschaftsraum zum Anlegen während der Fahrt. Lagerung der PA an den Flaschen, nicht an der Trageplatte. Lagerung einfach anpassbar an Stahl- / Composite-Flaschen oder Doppelpack-PA. Bei entnommenen Geräten ist durch Umklappen einer integrierten Rückenlehne ein vollwertiger Sitz herzustellen.</t>
  </si>
  <si>
    <t>Lieferung, Montage und Anschluss von Ladegeräten für vier ATEX Adalit L3000 Winkelleuchten an von allen Plätzen zugänglicher Stelle im MA-Raum</t>
  </si>
  <si>
    <t>Lagermöglichkeit für 4 Masken im Kunststoffbeutel, Ausführung bspw. als Maskenturm</t>
  </si>
  <si>
    <t>Fahrgestell</t>
  </si>
  <si>
    <t>Die Fenster in den Türen sollen zu öffnen sein.</t>
  </si>
  <si>
    <t>Integrierte Umfeldbeleuchtung mit LED-Technik, sie soll auch als Rangierbeleuchtung dienen und über einen separaten Schalter unabhängig von der Feststellbremse bedient werden können. Über allen Geräteräumen und am Heck, in Dachblende integriert, nicht aufgesetzt.</t>
  </si>
  <si>
    <t>2 LED-Arbeitsscheinwerfer nach hinten gerichtet auf dem Dach. Die genaue Position ist mit dem AG abzustimmen.</t>
  </si>
  <si>
    <t>Aufbau</t>
  </si>
  <si>
    <t>Geräteraumverschluss durch Aluminiumrollläden, wasser- und staubdicht, mit Drehstangenverschluss, abschließbar</t>
  </si>
  <si>
    <t>Standrohr 2B DN50, Kopf drehbar, Absperrventile mit integrierten Rückflussverhinderern, automatische Belüftung zur Vermeidung von Leitungsunterdruck, Ausführung für Württembergischer Schachthydrant, Fabrikat AWG</t>
  </si>
  <si>
    <t>Systemtrenner, Druckgefälle eingangsseitig mindestens 0,14 bar, Druckverlust &lt; 1 bar bei 1600 l/min, Druckschlag dämpfend, automatische Schlauchentleerungsfunktion, Steinfänger. Ein- und Ausgang Storz B, Eingang drehbar.</t>
  </si>
  <si>
    <t xml:space="preserve">Sammelstück A-2B, mit Rückschlagklappen, Fabrikat AWG </t>
  </si>
  <si>
    <t>Feuerwehrleine FL 30-HF (mit Holzknebel) mit folgender Pos.</t>
  </si>
  <si>
    <t>Saugkorb Gr. A, AWG mit festen Schnellkuppelgriffen</t>
  </si>
  <si>
    <t>Stützkrümmer SK</t>
  </si>
  <si>
    <t>Schlauchbrücke 2B – H</t>
  </si>
  <si>
    <t>Weithalskanister &gt;80mm, 20l Inhalt als wiederverwendbaren Behälter für Ölbindemittel, Fa. Hünersdorf oder vergleichbar</t>
  </si>
  <si>
    <t>Bieter:</t>
  </si>
  <si>
    <t>Anschrift:</t>
  </si>
  <si>
    <t>Sachbearbeiter:</t>
  </si>
  <si>
    <t>Telefon:</t>
  </si>
  <si>
    <t>E-Mail:</t>
  </si>
  <si>
    <t>Datum:</t>
  </si>
  <si>
    <t>Kunststoffelement auf dem Fahrerhausdach zur Aufnahme der integrierten Rundumkennleuchten bzw. Blaulichter in LED-Ausführung und zur Verkleidung zwischen Fahrerhaus und Mannschaftskabine inkl. aller notwendigen Formteile zur Erzielung einer formschönen Lösung.</t>
  </si>
  <si>
    <t>Zentralverriegelung aller Türen</t>
  </si>
  <si>
    <t>Einbau und Lieferung einer Schlüsselbox mit Codeschloss. Art und Weise sind mit dem AG abzustimmen.</t>
  </si>
  <si>
    <t>Im Mannschaftsraum soll der Boden mit Aluminiumblech ausgekleidet sein. An den Türen sollen Stoßschutzleisten aus Aluminiumblech angebracht sein.</t>
  </si>
  <si>
    <t>Alle Sicherungen der zentralen Verteilung für den Aufbau sind als Automaten auszuführen. Alle Relais, Sicherungen und Bedienelemente der elektrischen Ausrüstung sind eindeutig und dauerhaft zu beschriften. Sie sind in der Bedienungsanleitung für das Fahrzeug und mit Hinweisen für die Fehlersuche zu erläutern.</t>
  </si>
  <si>
    <t>KFZ-Lader WeTech WTC 646 für Kenwood NX3200</t>
  </si>
  <si>
    <t>Rückfahrkamera mit automatischer Umschaltung auf Navi-Display / Bedientableaudisplay. Darstellung in Farbe. Kamera mit automatischer Abdeckung im Standby (Shutter). Jederzeit schaltbar.</t>
  </si>
  <si>
    <t>Lieferung, Montage und Verkabelung einer Tetra-Antenne mit GPS-Fuß auf dem Dach.</t>
  </si>
  <si>
    <t>Suchscheinwerfer Fabrikat: Hella Hand-Suchscheinwerfer LED oder gleichwertig auf Mittelkonsole / Armaturenbrett gelagert</t>
  </si>
  <si>
    <t>Ausreichende, komplett blendfreie weiße Innenbeleuchtung in LED-Technik im Mannschaftsraum. Schaltung über Türkontakte, Hauptschalter beim Fahrer und Schalter im MA-Raum ohne, dass an der Lampe umgeschaltet werden muss. Umschaltbar auf Nachtbeleuchtung rot / grün.</t>
  </si>
  <si>
    <t>Lagerung der Motorsäge und Tauchpumpe in entnehmbaren, öl- und wasserdichten geschweißten Edelstahl-/Alu-Kästen.</t>
  </si>
  <si>
    <t>Kunststoffteile am Fahrgestell und Fahrerhaus wie Stoßstange, Einstiege und gesamter Kotflügel bleiben unlackiert in grau/anthrazit.</t>
  </si>
  <si>
    <t xml:space="preserve">Lieferung und betriebsbereite Montage eines Mithörlautsprechers für digitalen Funkverkehr im Fahrerhaus </t>
  </si>
  <si>
    <t>Elektrische Anlage 12 V, verstärkte Batterie 12 V mind. 110 Ah</t>
  </si>
  <si>
    <t xml:space="preserve">Leistungsstarke Lichtmaschine / Drehstromgenerator, die so ausgelegt sein muss, dass jederzeit eine ausreichende Versorgung sichergestellt wird, auch wenn alle Verbraucher eingeschaltet sind (z. B. Fahrlicht, Blaulicht, Warnblinkleuchten, Arbeitsscheinwerfer/Lichtmast).  </t>
  </si>
  <si>
    <t>Atemluftflaschen 6,0l, 300 bar Stahl, Farbkennzeichnung nach DIN EN 1089-3</t>
  </si>
  <si>
    <t>Schutzhose für Benutzer von handgeführten Kettensägen, Form C, Fabrikat Stihl, Dynamic C, Größe 54/56 58/60</t>
  </si>
  <si>
    <t>Schutzhelm für Benutzer von handgeführten Kettensägen, mit Gesichts- und Gehörschutz entsprechend der Unfallverhütungsvorschriften "Forsten" GUV-V C 51, Fabrikat Stihl Helmset Function Universal</t>
  </si>
  <si>
    <t xml:space="preserve">Karton mit mindestens 50 Paar Infektionsschutzhandschuhen  </t>
  </si>
  <si>
    <t>Saugschutzkorb Firma AWG zur Befestigung am Saugkorb.</t>
  </si>
  <si>
    <t>Verteiler B - CBC, mit Ventilen, Rückschlagklappe und Übergangsstück B/C, Fabrikat AWG .</t>
  </si>
  <si>
    <t>A-B Übergangsstück, Fabrikat AWG oder gleichwertige Art.</t>
  </si>
  <si>
    <t>C-D Übergangsstück, Fabrikat AWG oder gleichwertige Art.</t>
  </si>
  <si>
    <t>Paar Schachthaken mit Kette  Ausführung</t>
  </si>
  <si>
    <t>Mobiler Rauchverschluss Reicks Smoke Stopper  RSS F 80-140</t>
  </si>
  <si>
    <t>Feuerwehrleinenbeutel mit Tragleine, leuchtrot</t>
  </si>
  <si>
    <t>Anhaltestab, beleuchtet, beidseitig rot leuchtend, LED, mit Batterien</t>
  </si>
  <si>
    <t>Verkehrswarngerät mit beidseitigem Lichtaustritt mit Signalscheibe mit einem Durchmesser von min. 150 mm, Ausführung in LED Technik, mit Batterien, Fabrikat: Blitzleuchte HORIZONT Euro-Blitz Compact Synchron LED</t>
  </si>
  <si>
    <t>Verkehrsleitkegel voll reflektierend, etwa 500 mm hoch, faltbar, beleuchtet</t>
  </si>
  <si>
    <t>Tragbarer Stromerzeuger Fa. Eisemann BSKA 6,5 EV Silent. Abgasführung nach vorne zur Instrumententafel. Vorbereitet für Anschluss an ein im Fahrzeug eingebautes Ladegerät System BEOS zur Ladungserhaltung der Starterbatterie.</t>
  </si>
  <si>
    <t>Besprechungseinrichtung KMC-72W für Kenwood NX3200</t>
  </si>
  <si>
    <t>Fäll- und Spaltkeil 800 g aus Kunststoff</t>
  </si>
  <si>
    <t>Kombi-Kanister 5l Kraftstoff /3l Kettenschmieröl (Fa. Stihl 00008810113 oder gleichwertiger Art) mit Einfüllsystem für Kettenhaftöl (Fa. Stihl 00008905004 oder gleichwertiger Art) und Kraftstoff (Fa. Stihl 000088905005 oder gleichwertiger Art).</t>
  </si>
  <si>
    <t>Halligan Tool mit Metallschneidklaue</t>
  </si>
  <si>
    <t>Tragesystem für Halligan Tool und Spalthammer</t>
  </si>
  <si>
    <t xml:space="preserve">Feuerwehrwerkzeugsatz im Aluminiumkasten, mit Aufschrift "Handwerkzeug" </t>
  </si>
  <si>
    <t xml:space="preserve">Set Wärmebildkamera Fabrikat Flir K2 bestehend aus:
1 Wärmebildkamera Typ  Flir K2  mit 2 Li-Ion-Akkus, 
1 Ladegerät f. Akkus, 
1 Fahrzeughalterung mit KFZ-Ladegerät, 
1 selbsteinziehende Tragekordel  </t>
  </si>
  <si>
    <t>Sondergerät</t>
  </si>
  <si>
    <t>Abschleppseil für 5000 kg Anhängelast, 5 m lang, mit rotem Warntuch, etwa 200 mm ×200 mm (handelsübliche Ausführung)</t>
  </si>
  <si>
    <t xml:space="preserve">Flutlichtstrahler LED, 230V, Fa. Setolite Aldebaran Raptor pro RP2000 LED </t>
  </si>
  <si>
    <t>Stativ, auf mindestens 3 500 mm ausziehbar, luftgedämpft, mit Aufsteckzapfen C nach DIN 14640 mit Sturmverspannung</t>
  </si>
  <si>
    <t>Ausguss-Stutzen, flexibel für NATO-Kanister</t>
  </si>
  <si>
    <t>Feuerlöscheinrichtung mit Feuerlöschkreiselpumpe</t>
  </si>
  <si>
    <r>
      <t xml:space="preserve">Lagerung einer portablen Feuerlöschkreiselpumpe PFPN 10/1000 mit 2 B-Abgängen. 
Anschluss an den Löschwasserbehälter über Umschaltorgan, welches wahlweise
   die Löschwasserntnahme aus dem Tank
oder
  über eine angekuppelte Saugleitung
  oder ein angekuppeltes Sammelstück A-2B ermöglicht. 
Ladeerhaltung der Starterbatterie über Ladekonverter mit BEOS-Stecker 3-polig mit Überwachung.
</t>
    </r>
    <r>
      <rPr>
        <b/>
        <sz val="10"/>
        <color theme="1"/>
        <rFont val="Arial"/>
        <family val="2"/>
      </rPr>
      <t>Eine schnelle und einfache Entnahme ist vorzusehen.
Eine ausreichende Kühlung für den Dauerbetrieb und die sichere Abführung der Abgase ist sicherzustellen.</t>
    </r>
  </si>
  <si>
    <t xml:space="preserve">In G4 soll 1 B-Schlauch gerollt und ein Verteiler unmittelbar vor dem Pumpenabgang gelagert werden -Schnellangriff Verteiler -. </t>
  </si>
  <si>
    <t>Farbleitsystem für Kupplungen, Blindkupplungen und Absperrorgane nach DIN.
rot Einspeiseanschlüsse Wasser
blau Entwässerungshähne
grün Duckabgänge</t>
  </si>
  <si>
    <t>1 Tankfüllanschluss hinten mit rot gekennzeichnetem Blinddeckel und Kupplung. Die Vorgaben der DVGW W 405 - Richtlinie sind zu beachten.</t>
  </si>
  <si>
    <t>Zentralverriegelung</t>
  </si>
  <si>
    <t>Überwachung der Geräteräume, Dachkasten, Tritte, Auszüge etc. über berührungslose Schalter.</t>
  </si>
  <si>
    <t>Alle Auszüge, Klappen, Schubwände und Schubladen müssen seitlich mit reflektierendem rot-weißem Band gekennzeichnet werden.  Alle Schubladen und Kästen sind aus Edelstahl oder Aluminium und sind mit Endanschlägen Auszugssicherung zu versehen.</t>
  </si>
  <si>
    <t>Eine Doppelsteckdose 230V-Steckdose gegenüber dem Stromerzeuger. Feste, ständig gesteckte Verkabelung zwischen Stromerzeuger, Lichtmast und den beiden installierten 230V-Steckdosen über einen Winkelstecker 230V.  Anschlussleitungen müssen in Spiralkabel-Qualität</t>
  </si>
  <si>
    <t>Automatikgetriebe mit Wandlerkupplung inkl. Anpassung an Motorcharakteristik - optimiert für Beschleunigungsverhalten. Technische Beschreibung ist beizufügen.</t>
  </si>
  <si>
    <r>
      <t>Allrad-Fahrgestell mit zul. Gesamtmasse von maximal 7.500</t>
    </r>
    <r>
      <rPr>
        <sz val="10"/>
        <color rgb="FFFF0000"/>
        <rFont val="Arial"/>
        <family val="2"/>
      </rPr>
      <t xml:space="preserve"> </t>
    </r>
    <r>
      <rPr>
        <sz val="10"/>
        <color theme="1"/>
        <rFont val="Arial"/>
        <family val="2"/>
      </rPr>
      <t xml:space="preserve">kg, Radstand ca. 3.750 mm </t>
    </r>
  </si>
  <si>
    <t>Alle Scheinwerfer als LED soweit möglich</t>
  </si>
  <si>
    <t>Windschutzscheibe beheizbar</t>
  </si>
  <si>
    <t>Differentialsperre längs und hinten</t>
  </si>
  <si>
    <t>Hauptschalter für digitales Funkgerät. Das Funkgerät muss unmittelbar nach Einschalten der Zündung betriebsbereit sein. Über den Hauptschalter soll das Gerät auch ohne Zündung in Betrieb genommen werden können. Verzögerte Abschaltung des Funkgerätes mittels Zeitrelais über Zündung oder Hauptschalter.</t>
  </si>
  <si>
    <t>Betriebsbereite Montage der beigestellten Fernmeldeeinrichtung Digitalfunk Fabrikat Sepura, für Fahrerhaus und 2.Sprechstelle im GR. Bestehend aus S/E-Gerät,  HBC, 2. HBC, Systemkabel, Positionen nach Absprache.</t>
  </si>
  <si>
    <t xml:space="preserve">Das Angebot soll die Preise für jeden Einzelposten frei Haus beim Auftraggeber oder dem Aufbauer enthalten. Einzelposten, die im Preisfeld blau/durchgestrichen unterlegt sind, sind bereits vorhanden und nicht Bestandteil der Ausschreibung.  Verwenden Sie bitte für die Angebotsabgabe die beigefügte Beladeliste. Sollten Sie einzelne mit Fabrikat beschriebene Teile nicht liefern können, so benennen Sie Alternativangebote. 
</t>
  </si>
  <si>
    <t>Atemschutzvollmaske Fabrikat: MSA Typ: 3 S- PF-ESA</t>
  </si>
  <si>
    <t>Atemschutzüberwachungstafel Fabrikat gfd</t>
  </si>
  <si>
    <t xml:space="preserve">Druckschlauch B 75-5-K Klasse 1, Leistungsstufe 2. Farbe: natur weiß </t>
  </si>
  <si>
    <t>Druckschlauch B 75-20-K Klasse 1, Leistungsstufe 2. Farbe: natur weiß</t>
  </si>
  <si>
    <t xml:space="preserve">Saugschlauch A-110-1600-K mit Schnellkupplungsgriffen </t>
  </si>
  <si>
    <t>Standrohr 2B DN80, Kopf drehbar, Ausführung für DIN-Schachthydrant, Fabrikat AWG</t>
  </si>
  <si>
    <t>Schlüssel C für Unterflurhydranten, aus Stahl, Fabrikat AWG</t>
  </si>
  <si>
    <t xml:space="preserve">Schlüssel C lang für Unterflurhydranten Württemberg, aus Stahl, Fabrikat AWG </t>
  </si>
  <si>
    <t>Hohlstrahlrohr Fa. AWG Turbo Typ 2235 mit C-Kupplung</t>
  </si>
  <si>
    <t>Einsteckteil LM</t>
  </si>
  <si>
    <t>Krankentrage K</t>
  </si>
  <si>
    <t>Tragetuch mit Tasche</t>
  </si>
  <si>
    <t>Winkelleuchte Fabrikat Adalit Typ: L-3000</t>
  </si>
  <si>
    <t>Faltsignal weiß, Seitenlänge 700 mm mit Schutzhülle</t>
  </si>
  <si>
    <t>Satz Motorsäge mit Verbrennungsmotor
Motorsäge, Fabrikat Dolmar Typ PS-6100 H mit 40 cm- Schwert, 1 Sägekette montiert, Kettentyp Rapid Micro oder gleichwertiger Art, 1 Ersatzkette, 1 Stück Werkzeugsatz zum Ketten bzw. Zündkerzenwechsel</t>
  </si>
  <si>
    <t xml:space="preserve">Tragkraftspritze PFPN 10-1500, Hersteller Magirus </t>
  </si>
  <si>
    <t>Wassersauger mit Zubehör</t>
  </si>
  <si>
    <t xml:space="preserve">Tauchpumpe Mast TP 4/1 </t>
  </si>
  <si>
    <t>Lagerung der feuerwehrtechnischen Ausrüstungsgegenstände nach Los Beladung</t>
  </si>
  <si>
    <t>Optional:
Fremdstartsteckdose nach NATO-Vorschrift incl. Starthilfekabel aus flexibler Zwillingsleitung 2 × 35 mm² mit einem Stecker VG 96917 F 001 und zwei Polzangen; Länge &gt;= 5 m</t>
  </si>
  <si>
    <t>Kofferaufbau aus Aluminiumprofil- oder Edelstahlbauweise mit Blechverkleidung aus Aluminium oder als Verbundwerkstoffkonstruktion.</t>
  </si>
  <si>
    <t>Lagerung der Kabeltrommel aus der Beladung als Schnellangriff Strom, ständig gesteckt an 230V-Steckdose mit einer schnell und leicht zu lösenden Zugentlastung</t>
  </si>
  <si>
    <t>Angebotene Kapazität [Ah]</t>
  </si>
  <si>
    <t>Angebotene Leistung [W]</t>
  </si>
  <si>
    <t>Mittelschaumpistole Fa. AWG M 0,4 inkl. 2 Stück 2-l-Behälter</t>
  </si>
  <si>
    <t>2 Stück Brandfluchthauben in Softcase mit Schulterriemen Fabrikat MSA</t>
  </si>
  <si>
    <t>Lungenautomat Fa. MSA für M1 mit Einheitsteckanschluss (ESA), langer Mitteldruckleitung</t>
  </si>
  <si>
    <t>Druckschlauch C 42-15-K Klasse 1, Leistungsstufe 2. Die Schläuche müssen zur Bestückung von STK geeignet sein. Farbe: natur weiß.</t>
  </si>
  <si>
    <t>Lagerung eines Stromerzeugers auf schwenk- und drehbarem Schwerlast-Teleskopauszug. Die elektrischen Anschlussleitungen müssen in Spiralkabel-Qualität ausgeführt werden. Ladeerhaltung der Starterbatterie über Ladekonverter mit BEOS-Stecker 3-polig mit Überwachung.</t>
  </si>
  <si>
    <t>Handsprechfunkgerät Kenwood NX3200-11b, inklusive Programmierung</t>
  </si>
  <si>
    <t xml:space="preserve">Kübelspritze A10 </t>
  </si>
  <si>
    <t>Aluminium-Box mit Unterbaumaterial für leichte technische Hilfeleistung, angepasst an Raumreserve</t>
  </si>
  <si>
    <t>Angebotsgültigkeit : (mindestens 3 Monate)</t>
  </si>
  <si>
    <t xml:space="preserve">Löschwasserbehälter aus Kunststoff mit min. 500 l nutzbarem Inhalt, gewünscht 750 l, entsprechend der Gewichtsreserve zu limitieren. </t>
  </si>
  <si>
    <r>
      <rPr>
        <b/>
        <sz val="10"/>
        <color theme="1"/>
        <rFont val="Arial"/>
        <family val="2"/>
      </rPr>
      <t>Los 2: Feuerwehrtechnische Beladung</t>
    </r>
    <r>
      <rPr>
        <sz val="10"/>
        <color theme="1"/>
        <rFont val="Arial"/>
        <family val="2"/>
      </rPr>
      <t xml:space="preserve">
</t>
    </r>
    <r>
      <rPr>
        <b/>
        <sz val="10"/>
        <color theme="1"/>
        <rFont val="Arial"/>
        <family val="2"/>
      </rPr>
      <t xml:space="preserve">
Angebotsumfang feuerwehrtechnische Beladung und Beladeliste</t>
    </r>
    <r>
      <rPr>
        <sz val="10"/>
        <color theme="1"/>
        <rFont val="Arial"/>
        <family val="2"/>
      </rPr>
      <t xml:space="preserve">
Die im Folgenden aufgeführte Beladung soll im Fahrzeug untergebracht und geliefert werden. Zu jedem Artikel ist die entsprechende Gerätelagerung vorzusehen. Die Anordnung der Beladung wird in einer Projektbesprechung festgelegt. Vor dem Ausbau ist ein Beladeplan zur Genehmigung vorzulegen.  
</t>
    </r>
  </si>
  <si>
    <t>Montage und Anschluss von drei HfG-Ladehalterungen im Mannschaftsraum.</t>
  </si>
  <si>
    <t xml:space="preserve">Koffer in Rot RAL 3000 beklebt    </t>
  </si>
  <si>
    <t>Kabine, Kabinendach, Adaptionsformteil in Rot RAL 3000 lackiert</t>
  </si>
  <si>
    <t>Im G3 sind drei Schlauchtragekörbe zu lagern. Die Körbe sind einzeln zu sichern. Ein Korb ist zusätzlich mit einem Rauchschutzvorhang in einer Tragetasche bestückt. Dazu muss ein Freiraum von 100 mm eingeplant werden.</t>
  </si>
  <si>
    <t>aus Los 1</t>
  </si>
  <si>
    <t>Motorleistung mind. 150 kW. Technisches Datenblatt ist beizulegen.</t>
  </si>
  <si>
    <t>M+S Bereifung 6-fach, mit Alpine-Symbol (Three-Peak-Mountain-Snowflake-Kennzeichnung) 
Herstellungsjahr max. 1 Jahr vor Fahrzeugauslieferung</t>
  </si>
  <si>
    <t>Angebotene Größen:</t>
  </si>
  <si>
    <t>Die Staufächer bzw. der Deckel der Sitzbank ist mit einer wirksamen und einfach zu bedienenden Verriegelung zu versehen, die ein unbeabsichtigtes Öffnen wirksam verhindert. Dies gilt sinngemäß auch für alle einzubringenden Lagerungen.</t>
  </si>
  <si>
    <t xml:space="preserve">Pneumatischer Lichtmast an Aufbauvorderseite, ständig angeschlossen, Lichtpunkthöhe min. 4 m, 2 LED-Strahler Fabrikat Setolite Raptor RP 2000 LED 12V elektrisch dreh- und neigbar. Kontrollleuchte im Fahrerhaus. Das System soll über eine Spiralkabelfernbedienung und über ein automatisches Anfahren der Lichtbrücke auf den Nullpunkt verfügen (Parkposition). Beim Einlegen eines Ganges oder dem Öffnen der Feststellbremse soll automatisch die Parkposition angefahren werden. Bei Wahl eines Fahrgestells ohne Druckluftsystem ist ein entsprechend dimensionierter Kompressor mit ausreichend großem Druckbehälter vorzusehen. </t>
  </si>
  <si>
    <t>Entfall der formbeständigen Schnellangriffseinrichtung und der Haspel. Stattdessen zwei C-Schläuche 15m, ein C-Hohlstrahlrohr und ein Übergangsstück B-C in G4 in separatem, herausnehmbaren Fach aus Alu/ Edelstahl über dem Schnellangriff-Verteiler gelagert. Pumpenverrohrung mit separatem C-Abgang zur schnellen Wasserabgabe.</t>
  </si>
  <si>
    <t>Konturmarkierung nach DIN 14502-3 in gelb reflektierend</t>
  </si>
  <si>
    <t>wahlweise</t>
  </si>
  <si>
    <t>Monate nach Fahrgestelleingang</t>
  </si>
  <si>
    <t>Angebotener Typ und ZGM:</t>
  </si>
  <si>
    <t>Aufnahmebrücke 450 mm</t>
  </si>
  <si>
    <t xml:space="preserve">Pressluftatmer Fabrikat: MSA, 
Ausführung M1-RE-C4-BSO-DB-TM-AP-GA-SL-IN-J2-KN-L7-MN-NN-DE-PN
Trageplatte drehbar
Stoßschutz
Flaschenhalteband mit Plastikschnalle  für 1 Flasche
Advanced Bänderung mit Plastikschnallen
Anschlagpunkte
SingleLine Pneumatik
Kombimanometer mit 2 Kupplungen. </t>
  </si>
  <si>
    <t>Angebotener Inhalt: [Liter]</t>
  </si>
  <si>
    <r>
      <rPr>
        <b/>
        <sz val="10"/>
        <color theme="1"/>
        <rFont val="Arial"/>
        <family val="2"/>
      </rPr>
      <t xml:space="preserve">Los 2 Feuerwehrtechnischer Aufbau
</t>
    </r>
    <r>
      <rPr>
        <sz val="10"/>
        <color theme="1"/>
        <rFont val="Arial"/>
        <family val="2"/>
      </rPr>
      <t xml:space="preserve">Der Fahrzeughersteller und der Aufbauhersteller verpflichten sich alle technischen Detailabstimmungen, sowie Schnittstellenbeschreibungen unter Kenntnisnahme des Auftraggebers unaufgefordert ohne Mehrkosten vorzunehmen.
Werden bei der Ausführung der Leistung durch den Auftragnehmer von diesem Unteraufträge für Teilbereiche an andere Firmen übergeben, so sind diese und die von diesen zu erbringenden Leistungen dem Auftraggeber mit dem Angebot zur Kenntnis zu geben. Die vertraglichen Vereinbarungen hinsichtlich Garantieerfüllung etc. an den Auftragnehmer werden hierdurch nicht berührt.
Die Tabellenblätter sind geschützt, es können nur Eingaben in den nicht blau eingefärbten Zellen vorgenommen werden.
Der Bieter hat in der Spalte "Erfüllbar oder alternative Lösung [Ja / Alternative]" eindeutig anzugeben, ob er die Position in technischer Hinsicht zum angegebenen Preis erfüllen kann oder ob er eine gleichwertige alternative Lösung anbietet, die in der Anlage zu beschreiben ist.
Der Bieter hat in der Spalte "Preis für Option" den Mehr- oder Minderpreis für die optionale Position anzugeben.
</t>
    </r>
  </si>
  <si>
    <t>Erfüllbar oder alternative Lösung</t>
  </si>
  <si>
    <t>Dieselmotor gem. DIN EN 1846-2 und nach EURO 6-E</t>
  </si>
  <si>
    <t>Leistungsbeschreibung TSF-W Freiwillige Feuerwehr Hohenstein - Meidelstetten</t>
  </si>
  <si>
    <t>Signalanlage mit „elektronischem Kompressorsignal“ und Kommandoanlagenfunktion, Fabrikat Hänsch Typ 624 inkl. Mikrofon mit regelbarer Lautstärke</t>
  </si>
  <si>
    <t>Zwei Druckkammerlautsprecher DKL 604 sind auf dem Dach anzubauen. Die genaue Position ist mit dem AG abzustimmen.</t>
  </si>
  <si>
    <t>2 LED-Arbeitsscheinwerfer nach vorne gerichtet auf dem Dach. Die genaue Position ist mit dem AG abzustimmen.</t>
  </si>
  <si>
    <t>Manuelle Klimaanlage</t>
  </si>
  <si>
    <t>Im Kühlergrill integriert (eingebaut, nicht angebaut) in einer Höhe von ca. 1,2m zwei Frontblitzleuchten in LED-Technik, Fabrikat Hänsch Sputnik hybrid mit Anschluss an das Bedienteil der Signalanlage.</t>
  </si>
  <si>
    <t xml:space="preserve">Ladesteckdose  "Rettbox One 20 A / 12V", mit Einspeisung von 12V für Batterieladeerhaltung. Mit automatischen Auswurf.  Die an verschiedenen Stellen eingebauten Ladegeräte dürfen nur mit anliegender Einspeisespannung oder während laufendem Motor und ausreichender Batteriespannung mit Strom versorgt werden. 
Lieferung betriebsfertig eingebaut und einschließlich passender RettBox-Kupplung mit Kabel Länge 5 m.
</t>
  </si>
  <si>
    <t>In der Mannschaftskabine sind 2 weitere PA zu lagern, ohne Anlegemöglichkeit während der Fahrt</t>
  </si>
  <si>
    <t xml:space="preserve">Alternativ:
Koffer in Rot RAL 3000 lackiert                    </t>
  </si>
  <si>
    <t>Dachkennzeichnung nach DIN 14035 in weiß so groß als möglich, Funkrufnamen und Kennzeichen</t>
  </si>
  <si>
    <t>Für jede Position ist, sofern sie nicht Serienumfang ist, ein Angebotspreis abzugeben. Inklusivangaben in Zusammenhang mit einer Position eines anderen Loses dieser Ausschreibung sind nicht zulässig. Artikel die als gleichwertige Alternative angeboten werden müssen im Begleitschreiben ausreichend beschrieben werden, ansonsten werden die Angebote nicht bewertet.</t>
  </si>
  <si>
    <t>Hohlstrahlrohr Fa. AWG Turbo Typ 2400 mit B-Kupplung</t>
  </si>
  <si>
    <r>
      <rPr>
        <b/>
        <sz val="12"/>
        <color theme="1"/>
        <rFont val="Arial"/>
        <family val="2"/>
      </rPr>
      <t xml:space="preserve">Teil D Leistungsbeschreibung
</t>
    </r>
    <r>
      <rPr>
        <b/>
        <sz val="10"/>
        <color theme="1"/>
        <rFont val="Arial"/>
        <family val="2"/>
      </rPr>
      <t xml:space="preserve">
</t>
    </r>
    <r>
      <rPr>
        <b/>
        <sz val="12"/>
        <color theme="1"/>
        <rFont val="Arial"/>
        <family val="2"/>
      </rPr>
      <t>Allgemeine Beschreibung</t>
    </r>
    <r>
      <rPr>
        <sz val="10"/>
        <color theme="1"/>
        <rFont val="Arial"/>
        <family val="2"/>
      </rPr>
      <t xml:space="preserve">
Das Löschfahrzeug wird nach der einschlägigen Norm DIN 14530-17 TSF-W in aktueller Fassung ausgeschrieben.
Das Fahrzeug soll folgende Anforderungen erfüllen bzw. über diese Einrichtungen verfügen:
• Das Fahrzeug muss den Anforderungen der DIN 14502, DIN 14530 Teil 17 und DIN EN 1846 entsprechen.
• Das Gesamtgewicht darf 7.500 kg nicht überschreiten
• Nach DIN  ist die Länge von 6.300 mm, Breite von 2.350 mm und Höhe von 2.900 mm einzuhalten
• Nutzbarer Löschmittelvorrat von min. 500 l Wasser, erwünscht sind 750 l nutzbarer  Wasservorrat, je nach Raum und Gewichtsbilanz
• Es soll eine Allradfahrgestell mit Wandlerautomatik angeboten werden
• Lagerungen für 2 PA im Mannschaftsraum, die ein Anlegen während der Fahrt ermöglichen
• Lagerungen für 2 weitere PA im Mannschaftsraum
</t>
    </r>
  </si>
  <si>
    <t>Alle nach GSR II notwendigen Assistenzsysteme, soweit möglich, in der abschaltbaren Ausführung.</t>
  </si>
  <si>
    <t>Optional:
Halterung für einen Feuerwehrhelm zwischen Fahrer und Beifahrer.</t>
  </si>
  <si>
    <t xml:space="preserve">Lieferung, Montage und Anschluss Ladegeräte für zwei ATEX Adalit L3000 Winkelleuchte zwischen Fahrer und Beifahrer </t>
  </si>
  <si>
    <t xml:space="preserve">Heckwarnbeklebung rot / gelb unter 45°, nach außen fallend, retroreflektierend, Folie 3M mit Prüfzeichen            </t>
  </si>
  <si>
    <t>MwSt.</t>
  </si>
  <si>
    <t>Summe inkl. MwSt.</t>
  </si>
  <si>
    <t>Kraftstoffkanister für Stromerzeuger, Benzin, Stahlblech, NATO-Bauform halbe Höhe, 10 Liter mit Kennzeichnung</t>
  </si>
  <si>
    <t>Kraftstoffkanister für TS, Benzin, Stahlblech, NATO-Bauform 20 Liter mit Kennzeichnung</t>
  </si>
  <si>
    <t>Schaltbare Differentialsperre vorne, Sperrzustand optisch und akustisch signalisiert</t>
  </si>
  <si>
    <t>Nebelscheinwerfer in LED</t>
  </si>
  <si>
    <t>Das Fahrerhaus und die Mannschaftskabine mit optimalem Innenraumvolumen bei max. 2.350 mm Aufbaubreite ohne Spiegel</t>
  </si>
  <si>
    <t>+2 beigestellt</t>
  </si>
  <si>
    <t>Optional:
Zusatzbatterie mit Trennrelais zur Speisung der feuerwehrtechnischen Ausrüstung, Umfeldbeleuchtung etc.</t>
  </si>
  <si>
    <t xml:space="preserve"> Alle Relais, Sicherungen und Bedienelemente der elektrischen Ausrüstung sind eindeutig und dauerhaft zu beschriften. </t>
  </si>
  <si>
    <t>Optional:
Alle Sicherungen für das Fahrgestell sind als Automaten auszuführen.</t>
  </si>
  <si>
    <t>Sitzbank für die beiden mittleren Sitze mit integrierten Staufächern oder als Kasten mit Leerraum zur Unterbringung eines handelsüblichen 10 x 0,5 l Mineralwasser-PET-Flaschen Getränkekastens oder dessen Inhalt</t>
  </si>
  <si>
    <t>Die beiden äußeren Sitze dürfen als klappbare Sitze ausgeführt sein</t>
  </si>
  <si>
    <t>Zusätzliche Haltegriffe an der Decke im Mannschaftsraum oder an gleichwertiger geigneter Stelle, ohne diesen einzuschränken.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</si>
</sst>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43" formatCode="_-* #,##0.00_-;\-* #,##0.00_-;_-* &quot;-&quot;??_-;_-@_-"/>
    <numFmt numFmtId="164" formatCode="_-* #,##0.00\ _€_-;\-* #,##0.00\ _€_-;_-* &quot;-&quot;??\ _€_-;_-@_-"/>
    <numFmt numFmtId="165" formatCode="_-* #,##0.00\ [$€-407]_-;\-* #,##0.00\ [$€-407]_-;_-* &quot;-&quot;??\ [$€-407]_-;_-@_-"/>
    <numFmt numFmtId="166" formatCode="&quot;1.&quot;#"/>
    <numFmt numFmtId="167" formatCode="&quot;2.&quot;#"/>
    <numFmt numFmtId="168" formatCode="&quot;3.&quot;#"/>
    <numFmt numFmtId="169" formatCode="&quot;4.&quot;#"/>
    <numFmt numFmtId="170" formatCode="&quot;5.&quot;#"/>
    <numFmt numFmtId="171" formatCode="&quot;6.&quot;#"/>
    <numFmt numFmtId="172" formatCode="&quot;9.&quot;#"/>
    <numFmt numFmtId="173" formatCode="&quot;7.&quot;#"/>
    <numFmt numFmtId="174" formatCode="&quot;8.&quot;#"/>
  </numFmts>
  <fonts count="18" x14ac:knownFonts="1">
    <font>
      <sz val="11"/>
      <color theme="1"/>
      <name val="Calibri"/>
      <family val="2"/>
      <scheme val="minor"/>
    </font>
    <font>
      <sz val="11"/>
      <color theme="1"/>
      <name val="Calibri"/>
      <family val="2"/>
      <scheme val="minor"/>
    </font>
    <font>
      <sz val="8"/>
      <color theme="1"/>
      <name val="Arial"/>
      <family val="2"/>
    </font>
    <font>
      <b/>
      <sz val="12"/>
      <color theme="1"/>
      <name val="Arial"/>
      <family val="2"/>
    </font>
    <font>
      <b/>
      <sz val="10"/>
      <color theme="1"/>
      <name val="Arial"/>
      <family val="2"/>
    </font>
    <font>
      <b/>
      <sz val="8"/>
      <color theme="1"/>
      <name val="Arial"/>
      <family val="2"/>
    </font>
    <font>
      <sz val="10"/>
      <color theme="1"/>
      <name val="Arial"/>
      <family val="2"/>
    </font>
    <font>
      <sz val="10"/>
      <name val="Arial"/>
      <family val="2"/>
    </font>
    <font>
      <sz val="6"/>
      <color theme="1"/>
      <name val="Arial"/>
      <family val="2"/>
    </font>
    <font>
      <sz val="11"/>
      <color theme="0"/>
      <name val="Calibri"/>
      <family val="2"/>
      <scheme val="minor"/>
    </font>
    <font>
      <sz val="11"/>
      <color rgb="FF9C6500"/>
      <name val="Calibri"/>
      <family val="2"/>
      <scheme val="minor"/>
    </font>
    <font>
      <b/>
      <sz val="16"/>
      <color theme="0"/>
      <name val="Calibri"/>
      <family val="2"/>
      <scheme val="minor"/>
    </font>
    <font>
      <sz val="11"/>
      <color rgb="FF006100"/>
      <name val="Calibri"/>
      <family val="2"/>
      <scheme val="minor"/>
    </font>
    <font>
      <sz val="10"/>
      <name val="Arial"/>
      <family val="2"/>
    </font>
    <font>
      <b/>
      <sz val="12"/>
      <color indexed="8"/>
      <name val="Arial"/>
      <family val="2"/>
    </font>
    <font>
      <sz val="10"/>
      <color theme="0"/>
      <name val="Arial"/>
      <family val="2"/>
    </font>
    <font>
      <sz val="10"/>
      <color rgb="FFFF0000"/>
      <name val="Arial"/>
      <family val="2"/>
    </font>
    <font>
      <b/>
      <sz val="6"/>
      <color theme="1"/>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C6EFCE"/>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9"/>
      </patternFill>
    </fill>
    <fill>
      <patternFill patternType="solid">
        <fgColor theme="9" tint="0.79998168889431442"/>
        <bgColor indexed="65"/>
      </patternFill>
    </fill>
    <fill>
      <gradientFill degree="180">
        <stop position="0">
          <color theme="0"/>
        </stop>
        <stop position="1">
          <color rgb="FF0070C0"/>
        </stop>
      </gradientFill>
    </fill>
    <fill>
      <patternFill patternType="solid">
        <fgColor theme="4" tint="-0.249977111117893"/>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33">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0" fontId="11" fillId="11" borderId="0"/>
    <xf numFmtId="0" fontId="10" fillId="5" borderId="0" applyNumberFormat="0" applyBorder="0" applyAlignment="0" applyProtection="0"/>
    <xf numFmtId="0" fontId="1" fillId="0" borderId="0"/>
    <xf numFmtId="0" fontId="7" fillId="0" borderId="0"/>
    <xf numFmtId="0" fontId="1" fillId="7" borderId="0" applyNumberFormat="0" applyBorder="0" applyAlignment="0" applyProtection="0"/>
    <xf numFmtId="44" fontId="7" fillId="0" borderId="0" applyFont="0" applyFill="0" applyBorder="0" applyAlignment="0" applyProtection="0"/>
    <xf numFmtId="0" fontId="1" fillId="0" borderId="0"/>
    <xf numFmtId="164" fontId="7" fillId="0" borderId="0" applyFont="0" applyFill="0" applyBorder="0" applyAlignment="0" applyProtection="0"/>
    <xf numFmtId="0" fontId="12" fillId="4"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164" fontId="7" fillId="0" borderId="0" applyFont="0" applyFill="0" applyBorder="0" applyAlignment="0" applyProtection="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0" borderId="0"/>
    <xf numFmtId="164" fontId="7" fillId="0" borderId="0" applyFont="0" applyFill="0" applyBorder="0" applyAlignment="0" applyProtection="0"/>
    <xf numFmtId="0" fontId="1" fillId="7" borderId="0" applyNumberFormat="0" applyBorder="0" applyAlignment="0" applyProtection="0"/>
    <xf numFmtId="0" fontId="1" fillId="6" borderId="0" applyNumberFormat="0" applyBorder="0" applyAlignment="0" applyProtection="0"/>
    <xf numFmtId="164" fontId="7" fillId="0" borderId="0" applyFont="0" applyFill="0" applyBorder="0" applyAlignment="0" applyProtection="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7" fillId="0" borderId="0" applyFont="0" applyFill="0" applyBorder="0" applyAlignment="0" applyProtection="0"/>
    <xf numFmtId="4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0" fontId="9" fillId="9" borderId="0" applyNumberFormat="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0" borderId="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0" borderId="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0" borderId="0"/>
    <xf numFmtId="44" fontId="1" fillId="0" borderId="0" applyFont="0" applyFill="0" applyBorder="0" applyAlignment="0" applyProtection="0"/>
    <xf numFmtId="0" fontId="1" fillId="6" borderId="0" applyNumberFormat="0" applyBorder="0" applyAlignment="0" applyProtection="0"/>
    <xf numFmtId="0" fontId="1" fillId="7"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0" borderId="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8" borderId="0" applyNumberFormat="0" applyBorder="0" applyAlignment="0" applyProtection="0"/>
    <xf numFmtId="0" fontId="1" fillId="10"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9"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0" fontId="7" fillId="0" borderId="0"/>
    <xf numFmtId="43" fontId="7" fillId="0" borderId="0" applyFont="0" applyFill="0" applyBorder="0" applyAlignment="0" applyProtection="0"/>
    <xf numFmtId="0" fontId="1" fillId="7" borderId="0" applyNumberFormat="0" applyBorder="0" applyAlignment="0" applyProtection="0"/>
    <xf numFmtId="0" fontId="1" fillId="6" borderId="0" applyNumberFormat="0" applyBorder="0" applyAlignment="0" applyProtection="0"/>
    <xf numFmtId="43" fontId="7" fillId="0" borderId="0" applyFont="0" applyFill="0" applyBorder="0" applyAlignment="0" applyProtection="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0" borderId="0"/>
    <xf numFmtId="43" fontId="7" fillId="0" borderId="0" applyFont="0" applyFill="0" applyBorder="0" applyAlignment="0" applyProtection="0"/>
    <xf numFmtId="0" fontId="1" fillId="7" borderId="0" applyNumberFormat="0" applyBorder="0" applyAlignment="0" applyProtection="0"/>
    <xf numFmtId="0" fontId="1" fillId="6" borderId="0" applyNumberFormat="0" applyBorder="0" applyAlignment="0" applyProtection="0"/>
    <xf numFmtId="43" fontId="7" fillId="0" borderId="0" applyFont="0" applyFill="0" applyBorder="0" applyAlignment="0" applyProtection="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4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0" borderId="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0" borderId="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0" borderId="0"/>
    <xf numFmtId="44" fontId="1" fillId="0" borderId="0" applyFont="0" applyFill="0" applyBorder="0" applyAlignment="0" applyProtection="0"/>
    <xf numFmtId="0" fontId="1" fillId="6" borderId="0" applyNumberFormat="0" applyBorder="0" applyAlignment="0" applyProtection="0"/>
    <xf numFmtId="0" fontId="1" fillId="7"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7" borderId="0" applyNumberFormat="0" applyBorder="0" applyAlignment="0" applyProtection="0"/>
    <xf numFmtId="0" fontId="1" fillId="0" borderId="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8"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0" fontId="13" fillId="0" borderId="0"/>
    <xf numFmtId="43" fontId="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11">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2" fillId="0" borderId="0" xfId="0" applyFont="1" applyAlignment="1">
      <alignment vertical="top" wrapText="1"/>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0" fontId="6" fillId="2" borderId="1" xfId="0" applyFont="1" applyFill="1" applyBorder="1" applyAlignment="1">
      <alignment horizontal="center" vertical="top" wrapText="1"/>
    </xf>
    <xf numFmtId="165" fontId="6" fillId="2" borderId="1" xfId="0" applyNumberFormat="1" applyFont="1" applyFill="1" applyBorder="1" applyAlignment="1">
      <alignment horizontal="center" vertical="top" wrapText="1"/>
    </xf>
    <xf numFmtId="0" fontId="6" fillId="0" borderId="0" xfId="0" applyFont="1" applyAlignment="1">
      <alignment vertical="top" wrapText="1"/>
    </xf>
    <xf numFmtId="0" fontId="6" fillId="0" borderId="0" xfId="0" applyFont="1" applyAlignment="1">
      <alignment wrapText="1"/>
    </xf>
    <xf numFmtId="0" fontId="6" fillId="0" borderId="0" xfId="0" applyFont="1" applyAlignment="1">
      <alignment horizontal="left" vertical="top" wrapText="1"/>
    </xf>
    <xf numFmtId="0" fontId="6" fillId="3" borderId="1" xfId="0" applyFont="1" applyFill="1" applyBorder="1" applyAlignment="1">
      <alignment horizontal="left" vertical="top" wrapText="1"/>
    </xf>
    <xf numFmtId="0" fontId="6" fillId="3" borderId="1" xfId="0" applyFont="1" applyFill="1" applyBorder="1" applyAlignment="1">
      <alignment vertical="top" wrapText="1"/>
    </xf>
    <xf numFmtId="0" fontId="6" fillId="3" borderId="1" xfId="0" applyFont="1" applyFill="1" applyBorder="1" applyAlignment="1">
      <alignment horizontal="center" vertical="top" wrapText="1"/>
    </xf>
    <xf numFmtId="0" fontId="6" fillId="0" borderId="0" xfId="0" applyFont="1" applyAlignment="1">
      <alignment horizontal="center" vertical="top" wrapText="1"/>
    </xf>
    <xf numFmtId="0" fontId="0" fillId="0" borderId="0" xfId="0" applyAlignment="1">
      <alignment vertical="top"/>
    </xf>
    <xf numFmtId="0" fontId="6" fillId="0" borderId="1" xfId="0" applyFont="1" applyBorder="1" applyAlignment="1" applyProtection="1">
      <alignment horizontal="center" vertical="top" wrapText="1"/>
      <protection locked="0"/>
    </xf>
    <xf numFmtId="165" fontId="6" fillId="0" borderId="1" xfId="0" applyNumberFormat="1" applyFont="1" applyBorder="1" applyAlignment="1" applyProtection="1">
      <alignment horizontal="center" vertical="top" wrapText="1"/>
      <protection locked="0"/>
    </xf>
    <xf numFmtId="165" fontId="6" fillId="0" borderId="0" xfId="0" applyNumberFormat="1" applyFont="1" applyAlignment="1">
      <alignment horizontal="center" vertical="top" wrapText="1"/>
    </xf>
    <xf numFmtId="9" fontId="6" fillId="2" borderId="1" xfId="2" applyFont="1" applyFill="1" applyBorder="1" applyAlignment="1">
      <alignment horizontal="center"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4" fillId="2" borderId="1" xfId="0"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9" fontId="6" fillId="0" borderId="1" xfId="2" applyFont="1" applyBorder="1" applyAlignment="1" applyProtection="1">
      <alignment horizontal="center" vertical="top" wrapText="1"/>
      <protection locked="0"/>
    </xf>
    <xf numFmtId="44" fontId="6" fillId="0" borderId="0" xfId="1" applyFont="1" applyAlignment="1">
      <alignment horizontal="center" vertical="top" wrapText="1"/>
    </xf>
    <xf numFmtId="44" fontId="2" fillId="2" borderId="1" xfId="1" applyFont="1" applyFill="1" applyBorder="1" applyAlignment="1">
      <alignment horizontal="center" vertical="top" wrapText="1"/>
    </xf>
    <xf numFmtId="44" fontId="6" fillId="2" borderId="1" xfId="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9" fontId="2" fillId="0" borderId="0" xfId="0" applyNumberFormat="1" applyFont="1" applyAlignment="1">
      <alignment horizontal="center" vertical="top" wrapText="1"/>
    </xf>
    <xf numFmtId="49" fontId="2" fillId="0" borderId="1" xfId="0" applyNumberFormat="1" applyFont="1" applyBorder="1" applyAlignment="1" applyProtection="1">
      <alignment horizontal="center" vertical="top" wrapText="1"/>
      <protection locked="0"/>
    </xf>
    <xf numFmtId="49" fontId="5" fillId="2" borderId="1" xfId="0" applyNumberFormat="1" applyFont="1" applyFill="1" applyBorder="1" applyAlignment="1">
      <alignment horizontal="center" vertical="top" wrapText="1"/>
    </xf>
    <xf numFmtId="44" fontId="6" fillId="0" borderId="1" xfId="1" applyFont="1" applyBorder="1" applyAlignment="1" applyProtection="1">
      <alignment horizontal="center" vertical="top" wrapText="1"/>
      <protection locked="0"/>
    </xf>
    <xf numFmtId="44" fontId="4" fillId="2" borderId="1" xfId="1" applyFont="1" applyFill="1" applyBorder="1" applyAlignment="1">
      <alignment horizontal="center" vertical="top" wrapText="1"/>
    </xf>
    <xf numFmtId="44" fontId="2" fillId="2" borderId="1" xfId="1" applyFont="1" applyFill="1" applyBorder="1" applyAlignment="1">
      <alignment horizontal="left" vertical="top" wrapText="1"/>
    </xf>
    <xf numFmtId="44" fontId="6" fillId="2" borderId="1" xfId="1" applyFont="1" applyFill="1" applyBorder="1" applyAlignment="1">
      <alignment horizontal="left" vertical="top" wrapText="1"/>
    </xf>
    <xf numFmtId="44" fontId="2" fillId="2" borderId="1" xfId="1" applyFont="1" applyFill="1" applyBorder="1" applyAlignment="1">
      <alignment horizontal="left" vertical="top"/>
    </xf>
    <xf numFmtId="0" fontId="8" fillId="3" borderId="1" xfId="0" applyFont="1" applyFill="1" applyBorder="1" applyAlignment="1">
      <alignment horizontal="center" vertical="top" wrapText="1"/>
    </xf>
    <xf numFmtId="166" fontId="6" fillId="2" borderId="1" xfId="0" applyNumberFormat="1" applyFont="1" applyFill="1" applyBorder="1" applyAlignment="1">
      <alignment horizontal="left" vertical="top" wrapText="1"/>
    </xf>
    <xf numFmtId="167" fontId="6" fillId="2" borderId="1" xfId="0" applyNumberFormat="1" applyFont="1" applyFill="1" applyBorder="1" applyAlignment="1">
      <alignment horizontal="left" vertical="top" wrapText="1"/>
    </xf>
    <xf numFmtId="168" fontId="6" fillId="2" borderId="1" xfId="0" applyNumberFormat="1"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3" xfId="0" applyFont="1" applyFill="1" applyBorder="1" applyAlignment="1">
      <alignment vertical="top" wrapText="1"/>
    </xf>
    <xf numFmtId="165" fontId="2" fillId="3" borderId="3" xfId="0" applyNumberFormat="1" applyFont="1" applyFill="1" applyBorder="1" applyAlignment="1">
      <alignment horizontal="center" vertical="top" wrapText="1"/>
    </xf>
    <xf numFmtId="44" fontId="2" fillId="3" borderId="3" xfId="1" applyFont="1" applyFill="1" applyBorder="1" applyAlignment="1">
      <alignment horizontal="center" vertical="top" wrapText="1"/>
    </xf>
    <xf numFmtId="0" fontId="0" fillId="0" borderId="1" xfId="0" applyBorder="1" applyProtection="1">
      <protection locked="0"/>
    </xf>
    <xf numFmtId="165" fontId="2" fillId="0" borderId="1" xfId="0" applyNumberFormat="1" applyFont="1" applyBorder="1" applyAlignment="1" applyProtection="1">
      <alignment horizontal="center" vertical="top" wrapText="1"/>
      <protection locked="0"/>
    </xf>
    <xf numFmtId="169" fontId="6" fillId="2" borderId="1" xfId="0" applyNumberFormat="1" applyFont="1" applyFill="1" applyBorder="1" applyAlignment="1">
      <alignment horizontal="left" vertical="top" wrapText="1"/>
    </xf>
    <xf numFmtId="170" fontId="6" fillId="2" borderId="1" xfId="0" applyNumberFormat="1" applyFont="1" applyFill="1" applyBorder="1" applyAlignment="1">
      <alignment horizontal="left" vertical="top" wrapText="1"/>
    </xf>
    <xf numFmtId="171" fontId="6" fillId="2" borderId="1" xfId="0" applyNumberFormat="1" applyFont="1" applyFill="1" applyBorder="1" applyAlignment="1">
      <alignment horizontal="left" vertical="top" wrapText="1"/>
    </xf>
    <xf numFmtId="173" fontId="6" fillId="2" borderId="1" xfId="0" applyNumberFormat="1" applyFont="1" applyFill="1" applyBorder="1" applyAlignment="1">
      <alignment horizontal="left" vertical="top" wrapText="1"/>
    </xf>
    <xf numFmtId="174" fontId="6" fillId="2" borderId="1" xfId="0" applyNumberFormat="1" applyFont="1" applyFill="1" applyBorder="1" applyAlignment="1">
      <alignment horizontal="left" vertical="top" wrapText="1"/>
    </xf>
    <xf numFmtId="172" fontId="6" fillId="2" borderId="1" xfId="0" applyNumberFormat="1" applyFont="1" applyFill="1" applyBorder="1" applyAlignment="1">
      <alignment horizontal="left" vertical="top" wrapText="1"/>
    </xf>
    <xf numFmtId="0" fontId="8" fillId="2" borderId="4" xfId="0" applyFont="1" applyFill="1" applyBorder="1" applyAlignment="1">
      <alignment horizontal="center" vertical="top" wrapText="1"/>
    </xf>
    <xf numFmtId="0" fontId="0" fillId="0" borderId="1" xfId="0" applyBorder="1" applyAlignment="1" applyProtection="1">
      <alignment vertical="center"/>
      <protection locked="0"/>
    </xf>
    <xf numFmtId="0" fontId="15" fillId="12" borderId="0" xfId="0" applyFont="1" applyFill="1" applyAlignment="1">
      <alignment wrapText="1"/>
    </xf>
    <xf numFmtId="14" fontId="15" fillId="12" borderId="0" xfId="0" applyNumberFormat="1" applyFont="1" applyFill="1" applyAlignment="1">
      <alignment wrapText="1"/>
    </xf>
    <xf numFmtId="0" fontId="6" fillId="2" borderId="1" xfId="8" applyFont="1" applyFill="1" applyBorder="1" applyAlignment="1">
      <alignment vertical="top" wrapText="1"/>
    </xf>
    <xf numFmtId="0" fontId="0" fillId="0" borderId="0" xfId="0" applyAlignment="1">
      <alignment horizontal="left" vertical="top" wrapText="1"/>
    </xf>
    <xf numFmtId="0" fontId="17" fillId="3" borderId="1" xfId="0" applyFont="1" applyFill="1" applyBorder="1" applyAlignment="1">
      <alignment horizontal="center" vertical="top" wrapText="1"/>
    </xf>
    <xf numFmtId="49" fontId="5" fillId="0" borderId="1" xfId="0" applyNumberFormat="1" applyFont="1" applyBorder="1" applyAlignment="1" applyProtection="1">
      <alignment horizontal="center" vertical="top" wrapText="1"/>
      <protection locked="0"/>
    </xf>
    <xf numFmtId="49" fontId="5" fillId="13" borderId="1" xfId="0" applyNumberFormat="1" applyFont="1" applyFill="1" applyBorder="1" applyAlignment="1">
      <alignment horizontal="center" vertical="top" wrapText="1"/>
    </xf>
    <xf numFmtId="0" fontId="2" fillId="2" borderId="5" xfId="0" applyFont="1" applyFill="1" applyBorder="1" applyAlignment="1">
      <alignment vertical="top" wrapText="1"/>
    </xf>
    <xf numFmtId="0" fontId="6" fillId="3" borderId="5" xfId="0" applyFont="1" applyFill="1" applyBorder="1" applyAlignment="1">
      <alignment vertical="top" wrapText="1"/>
    </xf>
    <xf numFmtId="0" fontId="6" fillId="2" borderId="5" xfId="0" applyFont="1" applyFill="1" applyBorder="1" applyAlignment="1">
      <alignment vertical="top" wrapText="1"/>
    </xf>
    <xf numFmtId="0" fontId="6" fillId="2" borderId="5" xfId="0" applyFont="1" applyFill="1" applyBorder="1" applyAlignment="1">
      <alignment horizontal="right" vertical="top" wrapText="1"/>
    </xf>
    <xf numFmtId="0" fontId="6" fillId="3" borderId="5" xfId="0" applyFont="1" applyFill="1" applyBorder="1" applyAlignment="1">
      <alignment horizontal="left" vertical="top" wrapText="1"/>
    </xf>
    <xf numFmtId="169" fontId="6" fillId="2" borderId="5" xfId="0" applyNumberFormat="1" applyFont="1" applyFill="1" applyBorder="1" applyAlignment="1">
      <alignment horizontal="left" vertical="top" wrapText="1"/>
    </xf>
    <xf numFmtId="0" fontId="4" fillId="2" borderId="5" xfId="0" applyFont="1" applyFill="1" applyBorder="1" applyAlignment="1">
      <alignment vertical="top" wrapText="1"/>
    </xf>
    <xf numFmtId="0" fontId="2"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44" fontId="2" fillId="2" borderId="9" xfId="1" applyFont="1" applyFill="1" applyBorder="1" applyAlignment="1">
      <alignment horizontal="center" vertical="top" wrapText="1"/>
    </xf>
    <xf numFmtId="165" fontId="2" fillId="2" borderId="9" xfId="0" applyNumberFormat="1" applyFont="1" applyFill="1" applyBorder="1" applyAlignment="1">
      <alignment horizontal="center" vertical="top" wrapText="1"/>
    </xf>
    <xf numFmtId="49" fontId="2" fillId="2" borderId="10" xfId="0" applyNumberFormat="1" applyFont="1" applyFill="1" applyBorder="1" applyAlignment="1">
      <alignment horizontal="center" vertical="top" wrapText="1"/>
    </xf>
    <xf numFmtId="0" fontId="6" fillId="3" borderId="13" xfId="0" applyFont="1" applyFill="1" applyBorder="1" applyAlignment="1">
      <alignment vertical="top" wrapText="1"/>
    </xf>
    <xf numFmtId="0" fontId="2" fillId="0" borderId="12" xfId="0" applyFont="1" applyBorder="1" applyAlignment="1" applyProtection="1">
      <alignment horizontal="center" vertical="top" wrapText="1"/>
      <protection locked="0"/>
    </xf>
    <xf numFmtId="49" fontId="2" fillId="0" borderId="13" xfId="0" applyNumberFormat="1" applyFont="1" applyBorder="1" applyAlignment="1" applyProtection="1">
      <alignment horizontal="center" vertical="top" wrapText="1"/>
      <protection locked="0"/>
    </xf>
    <xf numFmtId="0" fontId="6" fillId="2" borderId="12" xfId="0" applyFont="1" applyFill="1" applyBorder="1" applyAlignment="1">
      <alignment vertical="top" wrapText="1"/>
    </xf>
    <xf numFmtId="49" fontId="2" fillId="2" borderId="13" xfId="0" applyNumberFormat="1" applyFont="1" applyFill="1" applyBorder="1" applyAlignment="1">
      <alignment horizontal="center" vertical="top" wrapText="1"/>
    </xf>
    <xf numFmtId="9" fontId="6" fillId="0" borderId="12" xfId="2" applyFont="1" applyBorder="1" applyAlignment="1" applyProtection="1">
      <alignment horizontal="center" vertical="top" wrapText="1"/>
      <protection locked="0"/>
    </xf>
    <xf numFmtId="49" fontId="5" fillId="2" borderId="13" xfId="0" applyNumberFormat="1" applyFont="1" applyFill="1" applyBorder="1" applyAlignment="1">
      <alignment horizontal="center" vertical="top" wrapText="1"/>
    </xf>
    <xf numFmtId="0" fontId="2" fillId="2" borderId="14" xfId="0" applyFont="1" applyFill="1" applyBorder="1" applyAlignment="1">
      <alignment vertical="top" wrapText="1"/>
    </xf>
    <xf numFmtId="44" fontId="2" fillId="2" borderId="15" xfId="1" applyFont="1" applyFill="1" applyBorder="1" applyAlignment="1">
      <alignment horizontal="left" vertical="top"/>
    </xf>
    <xf numFmtId="165" fontId="6" fillId="2" borderId="15" xfId="0" applyNumberFormat="1" applyFont="1" applyFill="1" applyBorder="1" applyAlignment="1">
      <alignment horizontal="center" vertical="top" wrapText="1"/>
    </xf>
    <xf numFmtId="49" fontId="2" fillId="2" borderId="16" xfId="0" applyNumberFormat="1" applyFont="1" applyFill="1" applyBorder="1" applyAlignment="1">
      <alignment horizontal="center" vertical="top" wrapText="1"/>
    </xf>
    <xf numFmtId="0" fontId="2" fillId="3" borderId="12" xfId="0" applyFont="1" applyFill="1" applyBorder="1" applyAlignment="1">
      <alignment vertical="top" wrapText="1"/>
    </xf>
    <xf numFmtId="0" fontId="2" fillId="2" borderId="12" xfId="0" applyFont="1" applyFill="1" applyBorder="1" applyAlignment="1">
      <alignment vertical="top" wrapText="1"/>
    </xf>
    <xf numFmtId="0" fontId="2" fillId="2" borderId="12" xfId="0" applyFont="1" applyFill="1" applyBorder="1" applyAlignment="1">
      <alignment horizontal="center" vertical="top" wrapText="1"/>
    </xf>
    <xf numFmtId="0" fontId="5" fillId="2" borderId="12" xfId="0" applyFont="1" applyFill="1" applyBorder="1" applyAlignment="1">
      <alignment horizontal="center" vertical="top" wrapText="1"/>
    </xf>
    <xf numFmtId="0" fontId="2" fillId="0" borderId="0" xfId="0" applyFont="1" applyAlignment="1">
      <alignment horizontal="center" vertical="top" wrapText="1"/>
    </xf>
    <xf numFmtId="0" fontId="7" fillId="2" borderId="5" xfId="0" applyFont="1" applyFill="1" applyBorder="1" applyAlignment="1">
      <alignment vertical="top" wrapText="1"/>
    </xf>
    <xf numFmtId="44" fontId="6" fillId="0" borderId="1" xfId="1" applyFont="1" applyFill="1" applyBorder="1" applyAlignment="1" applyProtection="1">
      <alignment horizontal="center" vertical="top" wrapText="1"/>
      <protection locked="0"/>
    </xf>
    <xf numFmtId="49" fontId="2" fillId="0" borderId="15" xfId="0" applyNumberFormat="1" applyFont="1" applyBorder="1" applyAlignment="1" applyProtection="1">
      <alignment horizontal="center" vertical="top" wrapText="1"/>
      <protection locked="0"/>
    </xf>
    <xf numFmtId="44" fontId="2" fillId="2" borderId="1" xfId="1" applyFont="1" applyFill="1" applyBorder="1" applyAlignment="1" applyProtection="1">
      <alignment horizontal="left" vertical="top" wrapText="1"/>
    </xf>
    <xf numFmtId="0" fontId="8" fillId="2" borderId="4" xfId="0" applyFont="1" applyFill="1" applyBorder="1" applyAlignment="1" applyProtection="1">
      <alignment horizontal="center" vertical="top" wrapText="1"/>
      <protection locked="0"/>
    </xf>
    <xf numFmtId="0" fontId="8" fillId="3" borderId="1" xfId="0" applyFont="1" applyFill="1" applyBorder="1" applyAlignment="1" applyProtection="1">
      <alignment horizontal="center" vertical="top" wrapText="1"/>
      <protection locked="0"/>
    </xf>
    <xf numFmtId="0" fontId="17" fillId="3" borderId="1" xfId="0" applyFont="1" applyFill="1" applyBorder="1" applyAlignment="1" applyProtection="1">
      <alignment horizontal="center" vertical="top" wrapText="1"/>
      <protection locked="0"/>
    </xf>
    <xf numFmtId="49" fontId="5" fillId="13" borderId="1" xfId="0" applyNumberFormat="1" applyFont="1" applyFill="1" applyBorder="1" applyAlignment="1" applyProtection="1">
      <alignment horizontal="center" vertical="top" wrapText="1"/>
      <protection locked="0"/>
    </xf>
    <xf numFmtId="49" fontId="2" fillId="3" borderId="3" xfId="0" applyNumberFormat="1" applyFont="1" applyFill="1" applyBorder="1" applyAlignment="1">
      <alignment horizontal="center" vertical="top" wrapText="1"/>
    </xf>
    <xf numFmtId="0" fontId="2" fillId="0" borderId="1" xfId="0" applyFont="1" applyBorder="1" applyAlignment="1" applyProtection="1">
      <alignment horizontal="center" vertical="top" wrapText="1"/>
      <protection locked="0"/>
    </xf>
    <xf numFmtId="0" fontId="6" fillId="0" borderId="0" xfId="0" applyFont="1" applyAlignment="1">
      <alignment vertical="top" wrapText="1"/>
    </xf>
    <xf numFmtId="14" fontId="0" fillId="0" borderId="0" xfId="0" applyNumberFormat="1" applyAlignment="1">
      <alignment vertical="top"/>
    </xf>
    <xf numFmtId="0" fontId="3" fillId="0" borderId="0" xfId="0" applyFont="1" applyAlignment="1">
      <alignment vertical="top" wrapText="1"/>
    </xf>
    <xf numFmtId="0" fontId="6" fillId="0" borderId="11"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0" xfId="0" applyFont="1" applyAlignment="1">
      <alignment horizontal="left" vertical="top" wrapText="1"/>
    </xf>
    <xf numFmtId="0" fontId="14" fillId="0" borderId="0" xfId="0" applyFont="1" applyAlignment="1" applyProtection="1">
      <alignment horizontal="left" vertical="top"/>
      <protection locked="0"/>
    </xf>
    <xf numFmtId="0" fontId="14" fillId="0" borderId="2" xfId="0" applyFont="1" applyBorder="1" applyAlignment="1">
      <alignment horizontal="left" vertical="top" wrapText="1"/>
    </xf>
    <xf numFmtId="0" fontId="3" fillId="0" borderId="2" xfId="0" applyFont="1" applyBorder="1" applyAlignment="1">
      <alignment horizontal="left" vertical="top" wrapText="1"/>
    </xf>
    <xf numFmtId="14" fontId="0" fillId="0" borderId="1" xfId="0" applyNumberFormat="1" applyBorder="1" applyProtection="1">
      <protection locked="0"/>
    </xf>
  </cellXfs>
  <cellStyles count="533">
    <cellStyle name="20 % - Akzent1 2" xfId="15" xr:uid="{00000000-0005-0000-0000-000000000000}"/>
    <cellStyle name="20 % - Akzent1 2 2" xfId="44" xr:uid="{00000000-0005-0000-0000-000001000000}"/>
    <cellStyle name="20 % - Akzent1 2 2 2" xfId="134" xr:uid="{00000000-0005-0000-0000-000002000000}"/>
    <cellStyle name="20 % - Akzent1 2 2 2 2" xfId="333" xr:uid="{00000000-0005-0000-0000-000003000000}"/>
    <cellStyle name="20 % - Akzent1 2 2 3" xfId="250" xr:uid="{00000000-0005-0000-0000-000004000000}"/>
    <cellStyle name="20 % - Akzent1 2 3" xfId="87" xr:uid="{00000000-0005-0000-0000-000005000000}"/>
    <cellStyle name="20 % - Akzent1 2 3 2" xfId="156" xr:uid="{00000000-0005-0000-0000-000006000000}"/>
    <cellStyle name="20 % - Akzent1 2 3 2 2" xfId="355" xr:uid="{00000000-0005-0000-0000-000007000000}"/>
    <cellStyle name="20 % - Akzent1 2 3 3" xfId="288" xr:uid="{00000000-0005-0000-0000-000008000000}"/>
    <cellStyle name="20 % - Akzent1 2 4" xfId="114" xr:uid="{00000000-0005-0000-0000-000009000000}"/>
    <cellStyle name="20 % - Akzent1 2 4 2" xfId="313" xr:uid="{00000000-0005-0000-0000-00000A000000}"/>
    <cellStyle name="20 % - Akzent1 2 5" xfId="225" xr:uid="{00000000-0005-0000-0000-00000B000000}"/>
    <cellStyle name="20 % - Akzent2 2" xfId="17" xr:uid="{00000000-0005-0000-0000-00000C000000}"/>
    <cellStyle name="20 % - Akzent2 2 2" xfId="46" xr:uid="{00000000-0005-0000-0000-00000D000000}"/>
    <cellStyle name="20 % - Akzent2 2 2 2" xfId="88" xr:uid="{00000000-0005-0000-0000-00000E000000}"/>
    <cellStyle name="20 % - Akzent2 2 2 2 2" xfId="157" xr:uid="{00000000-0005-0000-0000-00000F000000}"/>
    <cellStyle name="20 % - Akzent2 2 2 2 2 2" xfId="356" xr:uid="{00000000-0005-0000-0000-000010000000}"/>
    <cellStyle name="20 % - Akzent2 2 2 2 3" xfId="289" xr:uid="{00000000-0005-0000-0000-000011000000}"/>
    <cellStyle name="20 % - Akzent2 2 2 3" xfId="115" xr:uid="{00000000-0005-0000-0000-000012000000}"/>
    <cellStyle name="20 % - Akzent2 2 2 3 2" xfId="314" xr:uid="{00000000-0005-0000-0000-000013000000}"/>
    <cellStyle name="20 % - Akzent2 2 2 4" xfId="252" xr:uid="{00000000-0005-0000-0000-000014000000}"/>
    <cellStyle name="20 % - Akzent2 2 3" xfId="27" xr:uid="{00000000-0005-0000-0000-000015000000}"/>
    <cellStyle name="20 % - Akzent2 2 3 2" xfId="130" xr:uid="{00000000-0005-0000-0000-000016000000}"/>
    <cellStyle name="20 % - Akzent2 2 3 2 2" xfId="329" xr:uid="{00000000-0005-0000-0000-000017000000}"/>
    <cellStyle name="20 % - Akzent2 2 3 3" xfId="233" xr:uid="{00000000-0005-0000-0000-000018000000}"/>
    <cellStyle name="20 % - Akzent2 2 4" xfId="71" xr:uid="{00000000-0005-0000-0000-000019000000}"/>
    <cellStyle name="20 % - Akzent2 2 4 2" xfId="140" xr:uid="{00000000-0005-0000-0000-00001A000000}"/>
    <cellStyle name="20 % - Akzent2 2 4 2 2" xfId="339" xr:uid="{00000000-0005-0000-0000-00001B000000}"/>
    <cellStyle name="20 % - Akzent2 2 4 3" xfId="272" xr:uid="{00000000-0005-0000-0000-00001C000000}"/>
    <cellStyle name="20 % - Akzent2 2 5" xfId="98" xr:uid="{00000000-0005-0000-0000-00001D000000}"/>
    <cellStyle name="20 % - Akzent2 2 5 2" xfId="297" xr:uid="{00000000-0005-0000-0000-00001E000000}"/>
    <cellStyle name="20 % - Akzent2 2 6" xfId="167" xr:uid="{00000000-0005-0000-0000-00001F000000}"/>
    <cellStyle name="20 % - Akzent2 2 6 2" xfId="364" xr:uid="{00000000-0005-0000-0000-000020000000}"/>
    <cellStyle name="20 % - Akzent2 2 7" xfId="227" xr:uid="{00000000-0005-0000-0000-000021000000}"/>
    <cellStyle name="20 % - Akzent6 2" xfId="18" xr:uid="{00000000-0005-0000-0000-000022000000}"/>
    <cellStyle name="20 % - Akzent6 2 2" xfId="47" xr:uid="{00000000-0005-0000-0000-000023000000}"/>
    <cellStyle name="20 % - Akzent6 2 2 2" xfId="89" xr:uid="{00000000-0005-0000-0000-000024000000}"/>
    <cellStyle name="20 % - Akzent6 2 2 2 2" xfId="158" xr:uid="{00000000-0005-0000-0000-000025000000}"/>
    <cellStyle name="20 % - Akzent6 2 2 2 2 2" xfId="357" xr:uid="{00000000-0005-0000-0000-000026000000}"/>
    <cellStyle name="20 % - Akzent6 2 2 2 3" xfId="290" xr:uid="{00000000-0005-0000-0000-000027000000}"/>
    <cellStyle name="20 % - Akzent6 2 2 3" xfId="116" xr:uid="{00000000-0005-0000-0000-000028000000}"/>
    <cellStyle name="20 % - Akzent6 2 2 3 2" xfId="315" xr:uid="{00000000-0005-0000-0000-000029000000}"/>
    <cellStyle name="20 % - Akzent6 2 2 4" xfId="253" xr:uid="{00000000-0005-0000-0000-00002A000000}"/>
    <cellStyle name="20 % - Akzent6 2 3" xfId="28" xr:uid="{00000000-0005-0000-0000-00002B000000}"/>
    <cellStyle name="20 % - Akzent6 2 3 2" xfId="131" xr:uid="{00000000-0005-0000-0000-00002C000000}"/>
    <cellStyle name="20 % - Akzent6 2 3 2 2" xfId="330" xr:uid="{00000000-0005-0000-0000-00002D000000}"/>
    <cellStyle name="20 % - Akzent6 2 3 3" xfId="234" xr:uid="{00000000-0005-0000-0000-00002E000000}"/>
    <cellStyle name="20 % - Akzent6 2 4" xfId="72" xr:uid="{00000000-0005-0000-0000-00002F000000}"/>
    <cellStyle name="20 % - Akzent6 2 4 2" xfId="141" xr:uid="{00000000-0005-0000-0000-000030000000}"/>
    <cellStyle name="20 % - Akzent6 2 4 2 2" xfId="340" xr:uid="{00000000-0005-0000-0000-000031000000}"/>
    <cellStyle name="20 % - Akzent6 2 4 3" xfId="273" xr:uid="{00000000-0005-0000-0000-000032000000}"/>
    <cellStyle name="20 % - Akzent6 2 5" xfId="99" xr:uid="{00000000-0005-0000-0000-000033000000}"/>
    <cellStyle name="20 % - Akzent6 2 5 2" xfId="298" xr:uid="{00000000-0005-0000-0000-000034000000}"/>
    <cellStyle name="20 % - Akzent6 2 6" xfId="168" xr:uid="{00000000-0005-0000-0000-000035000000}"/>
    <cellStyle name="20 % - Akzent6 2 6 2" xfId="365" xr:uid="{00000000-0005-0000-0000-000036000000}"/>
    <cellStyle name="20 % - Akzent6 2 7" xfId="228" xr:uid="{00000000-0005-0000-0000-000037000000}"/>
    <cellStyle name="40 % - Akzent1 2" xfId="14" xr:uid="{00000000-0005-0000-0000-000038000000}"/>
    <cellStyle name="40 % - Akzent1 2 2" xfId="43" xr:uid="{00000000-0005-0000-0000-000039000000}"/>
    <cellStyle name="40 % - Akzent1 2 2 2" xfId="135" xr:uid="{00000000-0005-0000-0000-00003A000000}"/>
    <cellStyle name="40 % - Akzent1 2 2 2 2" xfId="334" xr:uid="{00000000-0005-0000-0000-00003B000000}"/>
    <cellStyle name="40 % - Akzent1 2 2 3" xfId="249" xr:uid="{00000000-0005-0000-0000-00003C000000}"/>
    <cellStyle name="40 % - Akzent1 2 3" xfId="86" xr:uid="{00000000-0005-0000-0000-00003D000000}"/>
    <cellStyle name="40 % - Akzent1 2 3 2" xfId="155" xr:uid="{00000000-0005-0000-0000-00003E000000}"/>
    <cellStyle name="40 % - Akzent1 2 3 2 2" xfId="354" xr:uid="{00000000-0005-0000-0000-00003F000000}"/>
    <cellStyle name="40 % - Akzent1 2 3 3" xfId="287" xr:uid="{00000000-0005-0000-0000-000040000000}"/>
    <cellStyle name="40 % - Akzent1 2 4" xfId="113" xr:uid="{00000000-0005-0000-0000-000041000000}"/>
    <cellStyle name="40 % - Akzent1 2 4 2" xfId="312" xr:uid="{00000000-0005-0000-0000-000042000000}"/>
    <cellStyle name="40 % - Akzent1 2 5" xfId="224" xr:uid="{00000000-0005-0000-0000-000043000000}"/>
    <cellStyle name="40 % - Akzent1 3" xfId="40" xr:uid="{00000000-0005-0000-0000-000044000000}"/>
    <cellStyle name="40 % - Akzent1 3 2" xfId="84" xr:uid="{00000000-0005-0000-0000-000045000000}"/>
    <cellStyle name="40 % - Akzent1 3 2 2" xfId="153" xr:uid="{00000000-0005-0000-0000-000046000000}"/>
    <cellStyle name="40 % - Akzent1 3 2 2 2" xfId="352" xr:uid="{00000000-0005-0000-0000-000047000000}"/>
    <cellStyle name="40 % - Akzent1 3 2 3" xfId="285" xr:uid="{00000000-0005-0000-0000-000048000000}"/>
    <cellStyle name="40 % - Akzent1 3 3" xfId="111" xr:uid="{00000000-0005-0000-0000-000049000000}"/>
    <cellStyle name="40 % - Akzent1 3 3 2" xfId="310" xr:uid="{00000000-0005-0000-0000-00004A000000}"/>
    <cellStyle name="40 % - Akzent1 3 4" xfId="246" xr:uid="{00000000-0005-0000-0000-00004B000000}"/>
    <cellStyle name="40 % - Akzent1 4" xfId="9" xr:uid="{00000000-0005-0000-0000-00004C000000}"/>
    <cellStyle name="Akzent6 2" xfId="67" xr:uid="{00000000-0005-0000-0000-00004D000000}"/>
    <cellStyle name="Euro" xfId="4" xr:uid="{00000000-0005-0000-0000-00004E000000}"/>
    <cellStyle name="Euro 2" xfId="57" xr:uid="{00000000-0005-0000-0000-00004F000000}"/>
    <cellStyle name="Euro 2 2" xfId="385" xr:uid="{00000000-0005-0000-0000-000050000000}"/>
    <cellStyle name="Euro 2 2 2" xfId="508" xr:uid="{00000000-0005-0000-0000-000051000000}"/>
    <cellStyle name="Euro 2 3" xfId="205" xr:uid="{00000000-0005-0000-0000-000052000000}"/>
    <cellStyle name="Euro 2 4" xfId="440" xr:uid="{00000000-0005-0000-0000-000053000000}"/>
    <cellStyle name="Euro 3" xfId="221" xr:uid="{00000000-0005-0000-0000-000054000000}"/>
    <cellStyle name="Euro 3 2" xfId="456" xr:uid="{00000000-0005-0000-0000-000055000000}"/>
    <cellStyle name="Euro 4" xfId="199" xr:uid="{00000000-0005-0000-0000-000056000000}"/>
    <cellStyle name="Euro 4 2" xfId="434" xr:uid="{00000000-0005-0000-0000-000057000000}"/>
    <cellStyle name="Euro 5" xfId="185" xr:uid="{00000000-0005-0000-0000-000058000000}"/>
    <cellStyle name="Euro 6" xfId="423" xr:uid="{00000000-0005-0000-0000-000059000000}"/>
    <cellStyle name="Euro 7" xfId="523" xr:uid="{12BD8F96-15B6-4016-8386-34838BCCFB68}"/>
    <cellStyle name="Gut 2" xfId="13" xr:uid="{00000000-0005-0000-0000-00005A000000}"/>
    <cellStyle name="Komma 2" xfId="16" xr:uid="{00000000-0005-0000-0000-00005C000000}"/>
    <cellStyle name="Komma 2 2" xfId="19" xr:uid="{00000000-0005-0000-0000-00005D000000}"/>
    <cellStyle name="Komma 2 2 2" xfId="48" xr:uid="{00000000-0005-0000-0000-00005E000000}"/>
    <cellStyle name="Komma 2 2 2 2" xfId="90" xr:uid="{00000000-0005-0000-0000-00005F000000}"/>
    <cellStyle name="Komma 2 2 2 2 2" xfId="159" xr:uid="{00000000-0005-0000-0000-000060000000}"/>
    <cellStyle name="Komma 2 2 2 2 2 2" xfId="180" xr:uid="{00000000-0005-0000-0000-000061000000}"/>
    <cellStyle name="Komma 2 2 2 2 2 2 2" xfId="376" xr:uid="{00000000-0005-0000-0000-000062000000}"/>
    <cellStyle name="Komma 2 2 2 2 2 2 2 2" xfId="502" xr:uid="{00000000-0005-0000-0000-000063000000}"/>
    <cellStyle name="Komma 2 2 2 2 2 2 3" xfId="419" xr:uid="{00000000-0005-0000-0000-000064000000}"/>
    <cellStyle name="Komma 2 2 2 2 2 3" xfId="358" xr:uid="{00000000-0005-0000-0000-000065000000}"/>
    <cellStyle name="Komma 2 2 2 2 2 3 2" xfId="497" xr:uid="{00000000-0005-0000-0000-000066000000}"/>
    <cellStyle name="Komma 2 2 2 2 3" xfId="291" xr:uid="{00000000-0005-0000-0000-000067000000}"/>
    <cellStyle name="Komma 2 2 2 2 3 2" xfId="484" xr:uid="{00000000-0005-0000-0000-000068000000}"/>
    <cellStyle name="Komma 2 2 2 3" xfId="64" xr:uid="{00000000-0005-0000-0000-000069000000}"/>
    <cellStyle name="Komma 2 2 2 3 2" xfId="267" xr:uid="{00000000-0005-0000-0000-00006A000000}"/>
    <cellStyle name="Komma 2 2 2 3 2 2" xfId="476" xr:uid="{00000000-0005-0000-0000-00006B000000}"/>
    <cellStyle name="Komma 2 2 2 3 3" xfId="390" xr:uid="{00000000-0005-0000-0000-00006C000000}"/>
    <cellStyle name="Komma 2 2 2 4" xfId="117" xr:uid="{00000000-0005-0000-0000-00006D000000}"/>
    <cellStyle name="Komma 2 2 2 4 2" xfId="316" xr:uid="{00000000-0005-0000-0000-00006E000000}"/>
    <cellStyle name="Komma 2 2 2 4 2 2" xfId="489" xr:uid="{00000000-0005-0000-0000-00006F000000}"/>
    <cellStyle name="Komma 2 2 2 4 3" xfId="403" xr:uid="{00000000-0005-0000-0000-000070000000}"/>
    <cellStyle name="Komma 2 2 2 5" xfId="254" xr:uid="{00000000-0005-0000-0000-000071000000}"/>
    <cellStyle name="Komma 2 2 2 5 2" xfId="467" xr:uid="{00000000-0005-0000-0000-000072000000}"/>
    <cellStyle name="Komma 2 2 3" xfId="30" xr:uid="{00000000-0005-0000-0000-000073000000}"/>
    <cellStyle name="Komma 2 2 3 2" xfId="70" xr:uid="{00000000-0005-0000-0000-000074000000}"/>
    <cellStyle name="Komma 2 2 3 2 2" xfId="271" xr:uid="{00000000-0005-0000-0000-000075000000}"/>
    <cellStyle name="Komma 2 2 3 2 2 2" xfId="480" xr:uid="{00000000-0005-0000-0000-000076000000}"/>
    <cellStyle name="Komma 2 2 3 2 3" xfId="395" xr:uid="{00000000-0005-0000-0000-000077000000}"/>
    <cellStyle name="Komma 2 2 3 3" xfId="136" xr:uid="{00000000-0005-0000-0000-000078000000}"/>
    <cellStyle name="Komma 2 2 3 3 2" xfId="335" xr:uid="{00000000-0005-0000-0000-000079000000}"/>
    <cellStyle name="Komma 2 2 3 3 2 2" xfId="493" xr:uid="{00000000-0005-0000-0000-00007A000000}"/>
    <cellStyle name="Komma 2 2 3 3 3" xfId="407" xr:uid="{00000000-0005-0000-0000-00007B000000}"/>
    <cellStyle name="Komma 2 2 3 4" xfId="236" xr:uid="{00000000-0005-0000-0000-00007C000000}"/>
    <cellStyle name="Komma 2 2 3 4 2" xfId="462" xr:uid="{00000000-0005-0000-0000-00007D000000}"/>
    <cellStyle name="Komma 2 2 3 5" xfId="381" xr:uid="{00000000-0005-0000-0000-00007E000000}"/>
    <cellStyle name="Komma 2 2 4" xfId="74" xr:uid="{00000000-0005-0000-0000-00007F000000}"/>
    <cellStyle name="Komma 2 2 4 2" xfId="143" xr:uid="{00000000-0005-0000-0000-000080000000}"/>
    <cellStyle name="Komma 2 2 4 2 2" xfId="342" xr:uid="{00000000-0005-0000-0000-000081000000}"/>
    <cellStyle name="Komma 2 2 4 2 2 2" xfId="495" xr:uid="{00000000-0005-0000-0000-000082000000}"/>
    <cellStyle name="Komma 2 2 4 2 3" xfId="409" xr:uid="{00000000-0005-0000-0000-000083000000}"/>
    <cellStyle name="Komma 2 2 4 3" xfId="275" xr:uid="{00000000-0005-0000-0000-000084000000}"/>
    <cellStyle name="Komma 2 2 4 3 2" xfId="482" xr:uid="{00000000-0005-0000-0000-000085000000}"/>
    <cellStyle name="Komma 2 2 4 4" xfId="397" xr:uid="{00000000-0005-0000-0000-000086000000}"/>
    <cellStyle name="Komma 2 2 5" xfId="59" xr:uid="{00000000-0005-0000-0000-000087000000}"/>
    <cellStyle name="Komma 2 2 5 2" xfId="263" xr:uid="{00000000-0005-0000-0000-000088000000}"/>
    <cellStyle name="Komma 2 2 5 2 2" xfId="472" xr:uid="{00000000-0005-0000-0000-000089000000}"/>
    <cellStyle name="Komma 2 2 5 3" xfId="387" xr:uid="{00000000-0005-0000-0000-00008A000000}"/>
    <cellStyle name="Komma 2 2 6" xfId="101" xr:uid="{00000000-0005-0000-0000-00008B000000}"/>
    <cellStyle name="Komma 2 2 6 2" xfId="300" xr:uid="{00000000-0005-0000-0000-00008C000000}"/>
    <cellStyle name="Komma 2 2 6 2 2" xfId="487" xr:uid="{00000000-0005-0000-0000-00008D000000}"/>
    <cellStyle name="Komma 2 2 6 3" xfId="401" xr:uid="{00000000-0005-0000-0000-00008E000000}"/>
    <cellStyle name="Komma 2 2 7" xfId="170" xr:uid="{00000000-0005-0000-0000-00008F000000}"/>
    <cellStyle name="Komma 2 2 7 2" xfId="367" xr:uid="{00000000-0005-0000-0000-000090000000}"/>
    <cellStyle name="Komma 2 2 7 2 2" xfId="500" xr:uid="{00000000-0005-0000-0000-000091000000}"/>
    <cellStyle name="Komma 2 2 7 3" xfId="413" xr:uid="{00000000-0005-0000-0000-000092000000}"/>
    <cellStyle name="Komma 2 2 8" xfId="229" xr:uid="{00000000-0005-0000-0000-000093000000}"/>
    <cellStyle name="Komma 2 2 8 2" xfId="459" xr:uid="{00000000-0005-0000-0000-000094000000}"/>
    <cellStyle name="Komma 2 3" xfId="45" xr:uid="{00000000-0005-0000-0000-000095000000}"/>
    <cellStyle name="Komma 2 3 2" xfId="63" xr:uid="{00000000-0005-0000-0000-000096000000}"/>
    <cellStyle name="Komma 2 3 2 2" xfId="266" xr:uid="{00000000-0005-0000-0000-000097000000}"/>
    <cellStyle name="Komma 2 3 2 2 2" xfId="475" xr:uid="{00000000-0005-0000-0000-000098000000}"/>
    <cellStyle name="Komma 2 3 3" xfId="251" xr:uid="{00000000-0005-0000-0000-000099000000}"/>
    <cellStyle name="Komma 2 3 3 2" xfId="466" xr:uid="{00000000-0005-0000-0000-00009A000000}"/>
    <cellStyle name="Komma 2 3 4" xfId="189" xr:uid="{00000000-0005-0000-0000-00009B000000}"/>
    <cellStyle name="Komma 2 4" xfId="29" xr:uid="{00000000-0005-0000-0000-00009C000000}"/>
    <cellStyle name="Komma 2 4 2" xfId="68" xr:uid="{00000000-0005-0000-0000-00009D000000}"/>
    <cellStyle name="Komma 2 4 2 2" xfId="269" xr:uid="{00000000-0005-0000-0000-00009E000000}"/>
    <cellStyle name="Komma 2 4 2 2 2" xfId="478" xr:uid="{00000000-0005-0000-0000-00009F000000}"/>
    <cellStyle name="Komma 2 4 2 3" xfId="393" xr:uid="{00000000-0005-0000-0000-0000A0000000}"/>
    <cellStyle name="Komma 2 4 3" xfId="128" xr:uid="{00000000-0005-0000-0000-0000A1000000}"/>
    <cellStyle name="Komma 2 4 3 2" xfId="327" xr:uid="{00000000-0005-0000-0000-0000A2000000}"/>
    <cellStyle name="Komma 2 4 3 2 2" xfId="491" xr:uid="{00000000-0005-0000-0000-0000A3000000}"/>
    <cellStyle name="Komma 2 4 3 3" xfId="405" xr:uid="{00000000-0005-0000-0000-0000A4000000}"/>
    <cellStyle name="Komma 2 4 4" xfId="235" xr:uid="{00000000-0005-0000-0000-0000A5000000}"/>
    <cellStyle name="Komma 2 4 4 2" xfId="461" xr:uid="{00000000-0005-0000-0000-0000A6000000}"/>
    <cellStyle name="Komma 2 4 5" xfId="380" xr:uid="{00000000-0005-0000-0000-0000A7000000}"/>
    <cellStyle name="Komma 2 5" xfId="73" xr:uid="{00000000-0005-0000-0000-0000A8000000}"/>
    <cellStyle name="Komma 2 5 2" xfId="142" xr:uid="{00000000-0005-0000-0000-0000A9000000}"/>
    <cellStyle name="Komma 2 5 2 2" xfId="341" xr:uid="{00000000-0005-0000-0000-0000AA000000}"/>
    <cellStyle name="Komma 2 5 2 2 2" xfId="494" xr:uid="{00000000-0005-0000-0000-0000AB000000}"/>
    <cellStyle name="Komma 2 5 2 3" xfId="408" xr:uid="{00000000-0005-0000-0000-0000AC000000}"/>
    <cellStyle name="Komma 2 5 3" xfId="274" xr:uid="{00000000-0005-0000-0000-0000AD000000}"/>
    <cellStyle name="Komma 2 5 3 2" xfId="481" xr:uid="{00000000-0005-0000-0000-0000AE000000}"/>
    <cellStyle name="Komma 2 5 4" xfId="396" xr:uid="{00000000-0005-0000-0000-0000AF000000}"/>
    <cellStyle name="Komma 2 6" xfId="58" xr:uid="{00000000-0005-0000-0000-0000B0000000}"/>
    <cellStyle name="Komma 2 6 2" xfId="262" xr:uid="{00000000-0005-0000-0000-0000B1000000}"/>
    <cellStyle name="Komma 2 6 2 2" xfId="471" xr:uid="{00000000-0005-0000-0000-0000B2000000}"/>
    <cellStyle name="Komma 2 6 3" xfId="386" xr:uid="{00000000-0005-0000-0000-0000B3000000}"/>
    <cellStyle name="Komma 2 7" xfId="100" xr:uid="{00000000-0005-0000-0000-0000B4000000}"/>
    <cellStyle name="Komma 2 7 2" xfId="299" xr:uid="{00000000-0005-0000-0000-0000B5000000}"/>
    <cellStyle name="Komma 2 7 2 2" xfId="486" xr:uid="{00000000-0005-0000-0000-0000B6000000}"/>
    <cellStyle name="Komma 2 7 3" xfId="400" xr:uid="{00000000-0005-0000-0000-0000B7000000}"/>
    <cellStyle name="Komma 2 8" xfId="169" xr:uid="{00000000-0005-0000-0000-0000B8000000}"/>
    <cellStyle name="Komma 2 8 2" xfId="366" xr:uid="{00000000-0005-0000-0000-0000B9000000}"/>
    <cellStyle name="Komma 2 8 2 2" xfId="499" xr:uid="{00000000-0005-0000-0000-0000BA000000}"/>
    <cellStyle name="Komma 2 8 3" xfId="412" xr:uid="{00000000-0005-0000-0000-0000BB000000}"/>
    <cellStyle name="Komma 2 9" xfId="226" xr:uid="{00000000-0005-0000-0000-0000BC000000}"/>
    <cellStyle name="Komma 2 9 2" xfId="458" xr:uid="{00000000-0005-0000-0000-0000BD000000}"/>
    <cellStyle name="Komma 3" xfId="42" xr:uid="{00000000-0005-0000-0000-0000BE000000}"/>
    <cellStyle name="Komma 3 2" xfId="62" xr:uid="{00000000-0005-0000-0000-0000BF000000}"/>
    <cellStyle name="Komma 3 2 2" xfId="265" xr:uid="{00000000-0005-0000-0000-0000C0000000}"/>
    <cellStyle name="Komma 3 2 2 2" xfId="474" xr:uid="{00000000-0005-0000-0000-0000C1000000}"/>
    <cellStyle name="Komma 3 3" xfId="248" xr:uid="{00000000-0005-0000-0000-0000C2000000}"/>
    <cellStyle name="Komma 3 3 2" xfId="464" xr:uid="{00000000-0005-0000-0000-0000C3000000}"/>
    <cellStyle name="Komma 4" xfId="12" xr:uid="{00000000-0005-0000-0000-0000C4000000}"/>
    <cellStyle name="Komma 4 2" xfId="378" xr:uid="{00000000-0005-0000-0000-0000C5000000}"/>
    <cellStyle name="Komma 4 3" xfId="223" xr:uid="{00000000-0005-0000-0000-0000C6000000}"/>
    <cellStyle name="Komma 4 3 2" xfId="457" xr:uid="{00000000-0005-0000-0000-0000C7000000}"/>
    <cellStyle name="Komma 5" xfId="219" xr:uid="{00000000-0005-0000-0000-0000C8000000}"/>
    <cellStyle name="Komma 5 2" xfId="454" xr:uid="{00000000-0005-0000-0000-0000C9000000}"/>
    <cellStyle name="Komma 6" xfId="417" xr:uid="{00000000-0005-0000-0000-0000CA000000}"/>
    <cellStyle name="MR" xfId="5" xr:uid="{00000000-0005-0000-0000-0000CB000000}"/>
    <cellStyle name="Neutral 2" xfId="6" xr:uid="{00000000-0005-0000-0000-0000CC000000}"/>
    <cellStyle name="Prozent" xfId="2" builtinId="5"/>
    <cellStyle name="Prozent 2" xfId="20" xr:uid="{00000000-0005-0000-0000-0000CE000000}"/>
    <cellStyle name="Prozent 2 2" xfId="21" xr:uid="{00000000-0005-0000-0000-0000CF000000}"/>
    <cellStyle name="Prozent 2 2 2" xfId="50" xr:uid="{00000000-0005-0000-0000-0000D0000000}"/>
    <cellStyle name="Prozent 2 2 2 2" xfId="92" xr:uid="{00000000-0005-0000-0000-0000D1000000}"/>
    <cellStyle name="Prozent 2 2 2 2 2" xfId="161" xr:uid="{00000000-0005-0000-0000-0000D2000000}"/>
    <cellStyle name="Prozent 2 2 2 2 2 2" xfId="181" xr:uid="{00000000-0005-0000-0000-0000D3000000}"/>
    <cellStyle name="Prozent 2 2 2 2 2 2 2" xfId="420" xr:uid="{00000000-0005-0000-0000-0000D4000000}"/>
    <cellStyle name="Prozent 2 2 2 3" xfId="119" xr:uid="{00000000-0005-0000-0000-0000D5000000}"/>
    <cellStyle name="Prozent 2 2 2 3 2" xfId="318" xr:uid="{00000000-0005-0000-0000-0000D6000000}"/>
    <cellStyle name="Prozent 2 2 3" xfId="32" xr:uid="{00000000-0005-0000-0000-0000D7000000}"/>
    <cellStyle name="Prozent 2 2 3 2" xfId="137" xr:uid="{00000000-0005-0000-0000-0000D8000000}"/>
    <cellStyle name="Prozent 2 2 3 2 2" xfId="336" xr:uid="{00000000-0005-0000-0000-0000D9000000}"/>
    <cellStyle name="Prozent 2 2 3 3" xfId="238" xr:uid="{00000000-0005-0000-0000-0000DA000000}"/>
    <cellStyle name="Prozent 2 2 4" xfId="76" xr:uid="{00000000-0005-0000-0000-0000DB000000}"/>
    <cellStyle name="Prozent 2 2 4 2" xfId="145" xr:uid="{00000000-0005-0000-0000-0000DC000000}"/>
    <cellStyle name="Prozent 2 2 4 2 2" xfId="344" xr:uid="{00000000-0005-0000-0000-0000DD000000}"/>
    <cellStyle name="Prozent 2 2 4 3" xfId="277" xr:uid="{00000000-0005-0000-0000-0000DE000000}"/>
    <cellStyle name="Prozent 2 2 5" xfId="103" xr:uid="{00000000-0005-0000-0000-0000DF000000}"/>
    <cellStyle name="Prozent 2 2 5 2" xfId="302" xr:uid="{00000000-0005-0000-0000-0000E0000000}"/>
    <cellStyle name="Prozent 2 2 6" xfId="172" xr:uid="{00000000-0005-0000-0000-0000E1000000}"/>
    <cellStyle name="Prozent 2 2 6 2" xfId="369" xr:uid="{00000000-0005-0000-0000-0000E2000000}"/>
    <cellStyle name="Prozent 2 3" xfId="49" xr:uid="{00000000-0005-0000-0000-0000E3000000}"/>
    <cellStyle name="Prozent 2 3 2" xfId="91" xr:uid="{00000000-0005-0000-0000-0000E4000000}"/>
    <cellStyle name="Prozent 2 3 2 2" xfId="160" xr:uid="{00000000-0005-0000-0000-0000E5000000}"/>
    <cellStyle name="Prozent 2 3 2 2 2" xfId="359" xr:uid="{00000000-0005-0000-0000-0000E6000000}"/>
    <cellStyle name="Prozent 2 3 2 3" xfId="292" xr:uid="{00000000-0005-0000-0000-0000E7000000}"/>
    <cellStyle name="Prozent 2 3 3" xfId="118" xr:uid="{00000000-0005-0000-0000-0000E8000000}"/>
    <cellStyle name="Prozent 2 3 3 2" xfId="317" xr:uid="{00000000-0005-0000-0000-0000E9000000}"/>
    <cellStyle name="Prozent 2 3 4" xfId="255" xr:uid="{00000000-0005-0000-0000-0000EA000000}"/>
    <cellStyle name="Prozent 2 4" xfId="31" xr:uid="{00000000-0005-0000-0000-0000EB000000}"/>
    <cellStyle name="Prozent 2 4 2" xfId="129" xr:uid="{00000000-0005-0000-0000-0000EC000000}"/>
    <cellStyle name="Prozent 2 4 2 2" xfId="328" xr:uid="{00000000-0005-0000-0000-0000ED000000}"/>
    <cellStyle name="Prozent 2 4 3" xfId="237" xr:uid="{00000000-0005-0000-0000-0000EE000000}"/>
    <cellStyle name="Prozent 2 5" xfId="75" xr:uid="{00000000-0005-0000-0000-0000EF000000}"/>
    <cellStyle name="Prozent 2 5 2" xfId="144" xr:uid="{00000000-0005-0000-0000-0000F0000000}"/>
    <cellStyle name="Prozent 2 5 2 2" xfId="343" xr:uid="{00000000-0005-0000-0000-0000F1000000}"/>
    <cellStyle name="Prozent 2 5 3" xfId="276" xr:uid="{00000000-0005-0000-0000-0000F2000000}"/>
    <cellStyle name="Prozent 2 6" xfId="102" xr:uid="{00000000-0005-0000-0000-0000F3000000}"/>
    <cellStyle name="Prozent 2 6 2" xfId="301" xr:uid="{00000000-0005-0000-0000-0000F4000000}"/>
    <cellStyle name="Prozent 2 7" xfId="171" xr:uid="{00000000-0005-0000-0000-0000F5000000}"/>
    <cellStyle name="Prozent 2 7 2" xfId="368" xr:uid="{00000000-0005-0000-0000-0000F6000000}"/>
    <cellStyle name="Prozent 3" xfId="191" xr:uid="{00000000-0005-0000-0000-0000F7000000}"/>
    <cellStyle name="Prozent 3 2" xfId="416" xr:uid="{00000000-0005-0000-0000-0000F8000000}"/>
    <cellStyle name="Standard" xfId="0" builtinId="0"/>
    <cellStyle name="Standard 2" xfId="7" xr:uid="{00000000-0005-0000-0000-0000FA000000}"/>
    <cellStyle name="Standard 2 2" xfId="11" xr:uid="{00000000-0005-0000-0000-0000FB000000}"/>
    <cellStyle name="Standard 2 2 2" xfId="22" xr:uid="{00000000-0005-0000-0000-0000FC000000}"/>
    <cellStyle name="Standard 2 2 2 2" xfId="23" xr:uid="{00000000-0005-0000-0000-0000FD000000}"/>
    <cellStyle name="Standard 2 2 2 2 2" xfId="52" xr:uid="{00000000-0005-0000-0000-0000FE000000}"/>
    <cellStyle name="Standard 2 2 2 2 2 2" xfId="94" xr:uid="{00000000-0005-0000-0000-0000FF000000}"/>
    <cellStyle name="Standard 2 2 2 2 2 2 2" xfId="163" xr:uid="{00000000-0005-0000-0000-000000010000}"/>
    <cellStyle name="Standard 2 2 2 2 2 2 2 2" xfId="179" xr:uid="{00000000-0005-0000-0000-000001010000}"/>
    <cellStyle name="Standard 2 2 2 2 2 2 2 2 2" xfId="418" xr:uid="{00000000-0005-0000-0000-000002010000}"/>
    <cellStyle name="Standard 2 2 2 2 2 3" xfId="121" xr:uid="{00000000-0005-0000-0000-000003010000}"/>
    <cellStyle name="Standard 2 2 2 2 2 3 2" xfId="320" xr:uid="{00000000-0005-0000-0000-000004010000}"/>
    <cellStyle name="Standard 2 2 2 2 3" xfId="36" xr:uid="{00000000-0005-0000-0000-000005010000}"/>
    <cellStyle name="Standard 2 2 2 2 3 2" xfId="138" xr:uid="{00000000-0005-0000-0000-000006010000}"/>
    <cellStyle name="Standard 2 2 2 2 3 2 2" xfId="337" xr:uid="{00000000-0005-0000-0000-000007010000}"/>
    <cellStyle name="Standard 2 2 2 2 3 3" xfId="242" xr:uid="{00000000-0005-0000-0000-000008010000}"/>
    <cellStyle name="Standard 2 2 2 2 4" xfId="80" xr:uid="{00000000-0005-0000-0000-000009010000}"/>
    <cellStyle name="Standard 2 2 2 2 4 2" xfId="149" xr:uid="{00000000-0005-0000-0000-00000A010000}"/>
    <cellStyle name="Standard 2 2 2 2 4 2 2" xfId="348" xr:uid="{00000000-0005-0000-0000-00000B010000}"/>
    <cellStyle name="Standard 2 2 2 2 4 3" xfId="281" xr:uid="{00000000-0005-0000-0000-00000C010000}"/>
    <cellStyle name="Standard 2 2 2 2 5" xfId="107" xr:uid="{00000000-0005-0000-0000-00000D010000}"/>
    <cellStyle name="Standard 2 2 2 2 5 2" xfId="306" xr:uid="{00000000-0005-0000-0000-00000E010000}"/>
    <cellStyle name="Standard 2 2 2 2 6" xfId="176" xr:uid="{00000000-0005-0000-0000-00000F010000}"/>
    <cellStyle name="Standard 2 2 2 2 6 2" xfId="373" xr:uid="{00000000-0005-0000-0000-000010010000}"/>
    <cellStyle name="Standard 2 2 2 3" xfId="51" xr:uid="{00000000-0005-0000-0000-000011010000}"/>
    <cellStyle name="Standard 2 2 2 3 2" xfId="93" xr:uid="{00000000-0005-0000-0000-000012010000}"/>
    <cellStyle name="Standard 2 2 2 3 2 2" xfId="162" xr:uid="{00000000-0005-0000-0000-000013010000}"/>
    <cellStyle name="Standard 2 2 2 3 2 2 2" xfId="360" xr:uid="{00000000-0005-0000-0000-000014010000}"/>
    <cellStyle name="Standard 2 2 2 3 2 3" xfId="293" xr:uid="{00000000-0005-0000-0000-000015010000}"/>
    <cellStyle name="Standard 2 2 2 3 3" xfId="120" xr:uid="{00000000-0005-0000-0000-000016010000}"/>
    <cellStyle name="Standard 2 2 2 3 3 2" xfId="319" xr:uid="{00000000-0005-0000-0000-000017010000}"/>
    <cellStyle name="Standard 2 2 2 3 4" xfId="257" xr:uid="{00000000-0005-0000-0000-000018010000}"/>
    <cellStyle name="Standard 2 2 2 4" xfId="35" xr:uid="{00000000-0005-0000-0000-000019010000}"/>
    <cellStyle name="Standard 2 2 2 4 2" xfId="127" xr:uid="{00000000-0005-0000-0000-00001A010000}"/>
    <cellStyle name="Standard 2 2 2 4 2 2" xfId="326" xr:uid="{00000000-0005-0000-0000-00001B010000}"/>
    <cellStyle name="Standard 2 2 2 4 3" xfId="241" xr:uid="{00000000-0005-0000-0000-00001C010000}"/>
    <cellStyle name="Standard 2 2 2 5" xfId="79" xr:uid="{00000000-0005-0000-0000-00001D010000}"/>
    <cellStyle name="Standard 2 2 2 5 2" xfId="148" xr:uid="{00000000-0005-0000-0000-00001E010000}"/>
    <cellStyle name="Standard 2 2 2 5 2 2" xfId="347" xr:uid="{00000000-0005-0000-0000-00001F010000}"/>
    <cellStyle name="Standard 2 2 2 5 3" xfId="280" xr:uid="{00000000-0005-0000-0000-000020010000}"/>
    <cellStyle name="Standard 2 2 2 6" xfId="106" xr:uid="{00000000-0005-0000-0000-000021010000}"/>
    <cellStyle name="Standard 2 2 2 6 2" xfId="305" xr:uid="{00000000-0005-0000-0000-000022010000}"/>
    <cellStyle name="Standard 2 2 2 7" xfId="175" xr:uid="{00000000-0005-0000-0000-000023010000}"/>
    <cellStyle name="Standard 2 2 2 7 2" xfId="372" xr:uid="{00000000-0005-0000-0000-000024010000}"/>
    <cellStyle name="Standard 2 2 3" xfId="41" xr:uid="{00000000-0005-0000-0000-000025010000}"/>
    <cellStyle name="Standard 2 2 3 2" xfId="85" xr:uid="{00000000-0005-0000-0000-000026010000}"/>
    <cellStyle name="Standard 2 2 3 2 2" xfId="154" xr:uid="{00000000-0005-0000-0000-000027010000}"/>
    <cellStyle name="Standard 2 2 3 2 2 2" xfId="353" xr:uid="{00000000-0005-0000-0000-000028010000}"/>
    <cellStyle name="Standard 2 2 3 2 3" xfId="286" xr:uid="{00000000-0005-0000-0000-000029010000}"/>
    <cellStyle name="Standard 2 2 3 3" xfId="112" xr:uid="{00000000-0005-0000-0000-00002A010000}"/>
    <cellStyle name="Standard 2 2 3 3 2" xfId="311" xr:uid="{00000000-0005-0000-0000-00002B010000}"/>
    <cellStyle name="Standard 2 2 3 4" xfId="247" xr:uid="{00000000-0005-0000-0000-00002C010000}"/>
    <cellStyle name="Standard 2 2 4" xfId="34" xr:uid="{00000000-0005-0000-0000-00002D010000}"/>
    <cellStyle name="Standard 2 2 4 2" xfId="126" xr:uid="{00000000-0005-0000-0000-00002E010000}"/>
    <cellStyle name="Standard 2 2 4 2 2" xfId="325" xr:uid="{00000000-0005-0000-0000-00002F010000}"/>
    <cellStyle name="Standard 2 2 4 3" xfId="240" xr:uid="{00000000-0005-0000-0000-000030010000}"/>
    <cellStyle name="Standard 2 2 5" xfId="78" xr:uid="{00000000-0005-0000-0000-000031010000}"/>
    <cellStyle name="Standard 2 2 5 2" xfId="147" xr:uid="{00000000-0005-0000-0000-000032010000}"/>
    <cellStyle name="Standard 2 2 5 2 2" xfId="346" xr:uid="{00000000-0005-0000-0000-000033010000}"/>
    <cellStyle name="Standard 2 2 5 3" xfId="279" xr:uid="{00000000-0005-0000-0000-000034010000}"/>
    <cellStyle name="Standard 2 2 6" xfId="105" xr:uid="{00000000-0005-0000-0000-000035010000}"/>
    <cellStyle name="Standard 2 2 6 2" xfId="304" xr:uid="{00000000-0005-0000-0000-000036010000}"/>
    <cellStyle name="Standard 2 2 7" xfId="174" xr:uid="{00000000-0005-0000-0000-000037010000}"/>
    <cellStyle name="Standard 2 2 7 2" xfId="371" xr:uid="{00000000-0005-0000-0000-000038010000}"/>
    <cellStyle name="Standard 2 3" xfId="26" xr:uid="{00000000-0005-0000-0000-000039010000}"/>
    <cellStyle name="Standard 2 3 2" xfId="55" xr:uid="{00000000-0005-0000-0000-00003A010000}"/>
    <cellStyle name="Standard 2 3 2 2" xfId="139" xr:uid="{00000000-0005-0000-0000-00003B010000}"/>
    <cellStyle name="Standard 2 3 2 2 2" xfId="338" xr:uid="{00000000-0005-0000-0000-00003C010000}"/>
    <cellStyle name="Standard 2 3 2 3" xfId="260" xr:uid="{00000000-0005-0000-0000-00003D010000}"/>
    <cellStyle name="Standard 2 3 3" xfId="97" xr:uid="{00000000-0005-0000-0000-00003E010000}"/>
    <cellStyle name="Standard 2 3 3 2" xfId="166" xr:uid="{00000000-0005-0000-0000-00003F010000}"/>
    <cellStyle name="Standard 2 3 3 2 2" xfId="363" xr:uid="{00000000-0005-0000-0000-000040010000}"/>
    <cellStyle name="Standard 2 3 3 3" xfId="296" xr:uid="{00000000-0005-0000-0000-000041010000}"/>
    <cellStyle name="Standard 2 3 4" xfId="124" xr:uid="{00000000-0005-0000-0000-000042010000}"/>
    <cellStyle name="Standard 2 3 4 2" xfId="323" xr:uid="{00000000-0005-0000-0000-000043010000}"/>
    <cellStyle name="Standard 2 3 5" xfId="232" xr:uid="{00000000-0005-0000-0000-000044010000}"/>
    <cellStyle name="Standard 2 4" xfId="39" xr:uid="{00000000-0005-0000-0000-000045010000}"/>
    <cellStyle name="Standard 2 4 2" xfId="83" xr:uid="{00000000-0005-0000-0000-000046010000}"/>
    <cellStyle name="Standard 2 4 2 2" xfId="152" xr:uid="{00000000-0005-0000-0000-000047010000}"/>
    <cellStyle name="Standard 2 4 2 2 2" xfId="351" xr:uid="{00000000-0005-0000-0000-000048010000}"/>
    <cellStyle name="Standard 2 4 2 3" xfId="284" xr:uid="{00000000-0005-0000-0000-000049010000}"/>
    <cellStyle name="Standard 2 4 3" xfId="110" xr:uid="{00000000-0005-0000-0000-00004A010000}"/>
    <cellStyle name="Standard 2 4 3 2" xfId="309" xr:uid="{00000000-0005-0000-0000-00004B010000}"/>
    <cellStyle name="Standard 2 4 4" xfId="245" xr:uid="{00000000-0005-0000-0000-00004C010000}"/>
    <cellStyle name="Standard 2 5" xfId="33" xr:uid="{00000000-0005-0000-0000-00004D010000}"/>
    <cellStyle name="Standard 2 5 2" xfId="125" xr:uid="{00000000-0005-0000-0000-00004E010000}"/>
    <cellStyle name="Standard 2 5 2 2" xfId="324" xr:uid="{00000000-0005-0000-0000-00004F010000}"/>
    <cellStyle name="Standard 2 5 3" xfId="239" xr:uid="{00000000-0005-0000-0000-000050010000}"/>
    <cellStyle name="Standard 2 6" xfId="77" xr:uid="{00000000-0005-0000-0000-000051010000}"/>
    <cellStyle name="Standard 2 6 2" xfId="146" xr:uid="{00000000-0005-0000-0000-000052010000}"/>
    <cellStyle name="Standard 2 6 2 2" xfId="345" xr:uid="{00000000-0005-0000-0000-000053010000}"/>
    <cellStyle name="Standard 2 6 3" xfId="278" xr:uid="{00000000-0005-0000-0000-000054010000}"/>
    <cellStyle name="Standard 2 7" xfId="104" xr:uid="{00000000-0005-0000-0000-000055010000}"/>
    <cellStyle name="Standard 2 7 2" xfId="303" xr:uid="{00000000-0005-0000-0000-000056010000}"/>
    <cellStyle name="Standard 2 8" xfId="173" xr:uid="{00000000-0005-0000-0000-000057010000}"/>
    <cellStyle name="Standard 2 8 2" xfId="370" xr:uid="{00000000-0005-0000-0000-000058010000}"/>
    <cellStyle name="Standard 3" xfId="8" xr:uid="{00000000-0005-0000-0000-000059010000}"/>
    <cellStyle name="Standard 4" xfId="24" xr:uid="{00000000-0005-0000-0000-00005A010000}"/>
    <cellStyle name="Standard 4 2" xfId="53" xr:uid="{00000000-0005-0000-0000-00005B010000}"/>
    <cellStyle name="Standard 4 2 2" xfId="95" xr:uid="{00000000-0005-0000-0000-00005C010000}"/>
    <cellStyle name="Standard 4 2 2 2" xfId="164" xr:uid="{00000000-0005-0000-0000-00005D010000}"/>
    <cellStyle name="Standard 4 2 2 2 2" xfId="361" xr:uid="{00000000-0005-0000-0000-00005E010000}"/>
    <cellStyle name="Standard 4 2 2 3" xfId="294" xr:uid="{00000000-0005-0000-0000-00005F010000}"/>
    <cellStyle name="Standard 4 2 3" xfId="122" xr:uid="{00000000-0005-0000-0000-000060010000}"/>
    <cellStyle name="Standard 4 2 3 2" xfId="321" xr:uid="{00000000-0005-0000-0000-000061010000}"/>
    <cellStyle name="Standard 4 2 4" xfId="258" xr:uid="{00000000-0005-0000-0000-000062010000}"/>
    <cellStyle name="Standard 4 3" xfId="37" xr:uid="{00000000-0005-0000-0000-000063010000}"/>
    <cellStyle name="Standard 4 3 2" xfId="132" xr:uid="{00000000-0005-0000-0000-000064010000}"/>
    <cellStyle name="Standard 4 3 2 2" xfId="331" xr:uid="{00000000-0005-0000-0000-000065010000}"/>
    <cellStyle name="Standard 4 3 3" xfId="243" xr:uid="{00000000-0005-0000-0000-000066010000}"/>
    <cellStyle name="Standard 4 4" xfId="81" xr:uid="{00000000-0005-0000-0000-000067010000}"/>
    <cellStyle name="Standard 4 4 2" xfId="150" xr:uid="{00000000-0005-0000-0000-000068010000}"/>
    <cellStyle name="Standard 4 4 2 2" xfId="349" xr:uid="{00000000-0005-0000-0000-000069010000}"/>
    <cellStyle name="Standard 4 4 3" xfId="282" xr:uid="{00000000-0005-0000-0000-00006A010000}"/>
    <cellStyle name="Standard 4 5" xfId="108" xr:uid="{00000000-0005-0000-0000-00006B010000}"/>
    <cellStyle name="Standard 4 5 2" xfId="307" xr:uid="{00000000-0005-0000-0000-00006C010000}"/>
    <cellStyle name="Standard 4 6" xfId="177" xr:uid="{00000000-0005-0000-0000-00006D010000}"/>
    <cellStyle name="Standard 4 6 2" xfId="374" xr:uid="{00000000-0005-0000-0000-00006E010000}"/>
    <cellStyle name="Standard 4 7" xfId="230" xr:uid="{00000000-0005-0000-0000-00006F010000}"/>
    <cellStyle name="Standard 5" xfId="3" xr:uid="{00000000-0005-0000-0000-000070010000}"/>
    <cellStyle name="Standard 5 2" xfId="222" xr:uid="{00000000-0005-0000-0000-000071010000}"/>
    <cellStyle name="Standard 5 3" xfId="197" xr:uid="{00000000-0005-0000-0000-000072010000}"/>
    <cellStyle name="Standard 6" xfId="183" xr:uid="{00000000-0005-0000-0000-000073010000}"/>
    <cellStyle name="Standard 7" xfId="184" xr:uid="{00000000-0005-0000-0000-000074010000}"/>
    <cellStyle name="Standard 8" xfId="465" xr:uid="{00000000-0005-0000-0000-000075010000}"/>
    <cellStyle name="Währung" xfId="1" builtinId="4"/>
    <cellStyle name="Währung 10" xfId="421" xr:uid="{00000000-0005-0000-0000-000077010000}"/>
    <cellStyle name="Währung 11" xfId="422" xr:uid="{00000000-0005-0000-0000-000078010000}"/>
    <cellStyle name="Währung 12" xfId="525" xr:uid="{BAEF9541-2349-4EEE-AE9E-B201F9F78AC3}"/>
    <cellStyle name="Währung 2" xfId="10" xr:uid="{00000000-0005-0000-0000-000079010000}"/>
    <cellStyle name="Währung 2 2" xfId="25" xr:uid="{00000000-0005-0000-0000-00007A010000}"/>
    <cellStyle name="Währung 2 2 10" xfId="201" xr:uid="{00000000-0005-0000-0000-00007B010000}"/>
    <cellStyle name="Währung 2 2 10 2" xfId="436" xr:uid="{00000000-0005-0000-0000-00007C010000}"/>
    <cellStyle name="Währung 2 2 11" xfId="188" xr:uid="{00000000-0005-0000-0000-00007D010000}"/>
    <cellStyle name="Währung 2 2 12" xfId="426" xr:uid="{00000000-0005-0000-0000-00007E010000}"/>
    <cellStyle name="Währung 2 2 13" xfId="526" xr:uid="{668DC0A2-E9EA-4FD3-ADD8-D6546C410CC1}"/>
    <cellStyle name="Währung 2 2 2" xfId="54" xr:uid="{00000000-0005-0000-0000-00007F010000}"/>
    <cellStyle name="Währung 2 2 2 10" xfId="527" xr:uid="{2DA2D5B5-CFBF-4001-B362-1FCD0CD35CEF}"/>
    <cellStyle name="Währung 2 2 2 2" xfId="96" xr:uid="{00000000-0005-0000-0000-000080010000}"/>
    <cellStyle name="Währung 2 2 2 2 2" xfId="165" xr:uid="{00000000-0005-0000-0000-000081010000}"/>
    <cellStyle name="Währung 2 2 2 2 2 2" xfId="362" xr:uid="{00000000-0005-0000-0000-000082010000}"/>
    <cellStyle name="Währung 2 2 2 2 2 2 2" xfId="498" xr:uid="{00000000-0005-0000-0000-000083010000}"/>
    <cellStyle name="Währung 2 2 2 2 2 3" xfId="411" xr:uid="{00000000-0005-0000-0000-000084010000}"/>
    <cellStyle name="Währung 2 2 2 2 2 3 2" xfId="520" xr:uid="{00000000-0005-0000-0000-000085010000}"/>
    <cellStyle name="Währung 2 2 2 2 2 4" xfId="217" xr:uid="{00000000-0005-0000-0000-000086010000}"/>
    <cellStyle name="Währung 2 2 2 2 2 5" xfId="452" xr:uid="{00000000-0005-0000-0000-000087010000}"/>
    <cellStyle name="Währung 2 2 2 2 3" xfId="295" xr:uid="{00000000-0005-0000-0000-000088010000}"/>
    <cellStyle name="Währung 2 2 2 2 3 2" xfId="485" xr:uid="{00000000-0005-0000-0000-000089010000}"/>
    <cellStyle name="Währung 2 2 2 2 4" xfId="399" xr:uid="{00000000-0005-0000-0000-00008A010000}"/>
    <cellStyle name="Währung 2 2 2 2 4 2" xfId="515" xr:uid="{00000000-0005-0000-0000-00008B010000}"/>
    <cellStyle name="Währung 2 2 2 2 5" xfId="212" xr:uid="{00000000-0005-0000-0000-00008C010000}"/>
    <cellStyle name="Währung 2 2 2 2 5 2" xfId="447" xr:uid="{00000000-0005-0000-0000-00008D010000}"/>
    <cellStyle name="Währung 2 2 2 2 6" xfId="196" xr:uid="{00000000-0005-0000-0000-00008E010000}"/>
    <cellStyle name="Währung 2 2 2 2 7" xfId="432" xr:uid="{00000000-0005-0000-0000-00008F010000}"/>
    <cellStyle name="Währung 2 2 2 2 8" xfId="532" xr:uid="{557BA1FB-00B7-4C6A-B75B-5F79E68CEDAE}"/>
    <cellStyle name="Währung 2 2 2 3" xfId="65" xr:uid="{00000000-0005-0000-0000-000090010000}"/>
    <cellStyle name="Währung 2 2 2 3 2" xfId="268" xr:uid="{00000000-0005-0000-0000-000091010000}"/>
    <cellStyle name="Währung 2 2 2 3 2 2" xfId="477" xr:uid="{00000000-0005-0000-0000-000092010000}"/>
    <cellStyle name="Währung 2 2 2 3 3" xfId="391" xr:uid="{00000000-0005-0000-0000-000093010000}"/>
    <cellStyle name="Währung 2 2 2 3 3 2" xfId="511" xr:uid="{00000000-0005-0000-0000-000094010000}"/>
    <cellStyle name="Währung 2 2 2 3 4" xfId="208" xr:uid="{00000000-0005-0000-0000-000095010000}"/>
    <cellStyle name="Währung 2 2 2 3 4 2" xfId="443" xr:uid="{00000000-0005-0000-0000-000096010000}"/>
    <cellStyle name="Währung 2 2 2 3 5" xfId="194" xr:uid="{00000000-0005-0000-0000-000097010000}"/>
    <cellStyle name="Währung 2 2 2 3 6" xfId="430" xr:uid="{00000000-0005-0000-0000-000098010000}"/>
    <cellStyle name="Währung 2 2 2 3 7" xfId="530" xr:uid="{77446C27-9850-4002-BD68-71905E515E8B}"/>
    <cellStyle name="Währung 2 2 2 4" xfId="123" xr:uid="{00000000-0005-0000-0000-000099010000}"/>
    <cellStyle name="Währung 2 2 2 4 2" xfId="322" xr:uid="{00000000-0005-0000-0000-00009A010000}"/>
    <cellStyle name="Währung 2 2 2 4 2 2" xfId="490" xr:uid="{00000000-0005-0000-0000-00009B010000}"/>
    <cellStyle name="Währung 2 2 2 4 3" xfId="404" xr:uid="{00000000-0005-0000-0000-00009C010000}"/>
    <cellStyle name="Währung 2 2 2 4 3 2" xfId="517" xr:uid="{00000000-0005-0000-0000-00009D010000}"/>
    <cellStyle name="Währung 2 2 2 4 4" xfId="214" xr:uid="{00000000-0005-0000-0000-00009E010000}"/>
    <cellStyle name="Währung 2 2 2 4 5" xfId="449" xr:uid="{00000000-0005-0000-0000-00009F010000}"/>
    <cellStyle name="Währung 2 2 2 5" xfId="259" xr:uid="{00000000-0005-0000-0000-0000A0010000}"/>
    <cellStyle name="Währung 2 2 2 5 2" xfId="469" xr:uid="{00000000-0005-0000-0000-0000A1010000}"/>
    <cellStyle name="Währung 2 2 2 6" xfId="383" xr:uid="{00000000-0005-0000-0000-0000A2010000}"/>
    <cellStyle name="Währung 2 2 2 6 2" xfId="506" xr:uid="{00000000-0005-0000-0000-0000A3010000}"/>
    <cellStyle name="Währung 2 2 2 7" xfId="203" xr:uid="{00000000-0005-0000-0000-0000A4010000}"/>
    <cellStyle name="Währung 2 2 2 7 2" xfId="438" xr:uid="{00000000-0005-0000-0000-0000A5010000}"/>
    <cellStyle name="Währung 2 2 2 8" xfId="190" xr:uid="{00000000-0005-0000-0000-0000A6010000}"/>
    <cellStyle name="Währung 2 2 2 9" xfId="427" xr:uid="{00000000-0005-0000-0000-0000A7010000}"/>
    <cellStyle name="Währung 2 2 3" xfId="38" xr:uid="{00000000-0005-0000-0000-0000A8010000}"/>
    <cellStyle name="Währung 2 2 3 2" xfId="69" xr:uid="{00000000-0005-0000-0000-0000A9010000}"/>
    <cellStyle name="Währung 2 2 3 2 2" xfId="270" xr:uid="{00000000-0005-0000-0000-0000AA010000}"/>
    <cellStyle name="Währung 2 2 3 2 2 2" xfId="479" xr:uid="{00000000-0005-0000-0000-0000AB010000}"/>
    <cellStyle name="Währung 2 2 3 2 3" xfId="394" xr:uid="{00000000-0005-0000-0000-0000AC010000}"/>
    <cellStyle name="Währung 2 2 3 2 3 2" xfId="513" xr:uid="{00000000-0005-0000-0000-0000AD010000}"/>
    <cellStyle name="Währung 2 2 3 2 4" xfId="210" xr:uid="{00000000-0005-0000-0000-0000AE010000}"/>
    <cellStyle name="Währung 2 2 3 2 5" xfId="445" xr:uid="{00000000-0005-0000-0000-0000AF010000}"/>
    <cellStyle name="Währung 2 2 3 3" xfId="133" xr:uid="{00000000-0005-0000-0000-0000B0010000}"/>
    <cellStyle name="Währung 2 2 3 3 2" xfId="332" xr:uid="{00000000-0005-0000-0000-0000B1010000}"/>
    <cellStyle name="Währung 2 2 3 3 2 2" xfId="492" xr:uid="{00000000-0005-0000-0000-0000B2010000}"/>
    <cellStyle name="Währung 2 2 3 3 3" xfId="406" xr:uid="{00000000-0005-0000-0000-0000B3010000}"/>
    <cellStyle name="Währung 2 2 3 3 3 2" xfId="518" xr:uid="{00000000-0005-0000-0000-0000B4010000}"/>
    <cellStyle name="Währung 2 2 3 3 4" xfId="215" xr:uid="{00000000-0005-0000-0000-0000B5010000}"/>
    <cellStyle name="Währung 2 2 3 3 5" xfId="450" xr:uid="{00000000-0005-0000-0000-0000B6010000}"/>
    <cellStyle name="Währung 2 2 3 4" xfId="244" xr:uid="{00000000-0005-0000-0000-0000B7010000}"/>
    <cellStyle name="Währung 2 2 3 4 2" xfId="463" xr:uid="{00000000-0005-0000-0000-0000B8010000}"/>
    <cellStyle name="Währung 2 2 3 5" xfId="382" xr:uid="{00000000-0005-0000-0000-0000B9010000}"/>
    <cellStyle name="Währung 2 2 3 5 2" xfId="505" xr:uid="{00000000-0005-0000-0000-0000BA010000}"/>
    <cellStyle name="Währung 2 2 3 6" xfId="202" xr:uid="{00000000-0005-0000-0000-0000BB010000}"/>
    <cellStyle name="Währung 2 2 3 6 2" xfId="437" xr:uid="{00000000-0005-0000-0000-0000BC010000}"/>
    <cellStyle name="Währung 2 2 3 7" xfId="195" xr:uid="{00000000-0005-0000-0000-0000BD010000}"/>
    <cellStyle name="Währung 2 2 3 8" xfId="431" xr:uid="{00000000-0005-0000-0000-0000BE010000}"/>
    <cellStyle name="Währung 2 2 3 9" xfId="531" xr:uid="{C3EDFE4C-B173-4B20-8DFF-CABB7BCA84FD}"/>
    <cellStyle name="Währung 2 2 4" xfId="82" xr:uid="{00000000-0005-0000-0000-0000BF010000}"/>
    <cellStyle name="Währung 2 2 4 2" xfId="151" xr:uid="{00000000-0005-0000-0000-0000C0010000}"/>
    <cellStyle name="Währung 2 2 4 2 2" xfId="350" xr:uid="{00000000-0005-0000-0000-0000C1010000}"/>
    <cellStyle name="Währung 2 2 4 2 2 2" xfId="496" xr:uid="{00000000-0005-0000-0000-0000C2010000}"/>
    <cellStyle name="Währung 2 2 4 2 3" xfId="410" xr:uid="{00000000-0005-0000-0000-0000C3010000}"/>
    <cellStyle name="Währung 2 2 4 2 3 2" xfId="519" xr:uid="{00000000-0005-0000-0000-0000C4010000}"/>
    <cellStyle name="Währung 2 2 4 2 4" xfId="216" xr:uid="{00000000-0005-0000-0000-0000C5010000}"/>
    <cellStyle name="Währung 2 2 4 2 5" xfId="451" xr:uid="{00000000-0005-0000-0000-0000C6010000}"/>
    <cellStyle name="Währung 2 2 4 3" xfId="283" xr:uid="{00000000-0005-0000-0000-0000C7010000}"/>
    <cellStyle name="Währung 2 2 4 3 2" xfId="483" xr:uid="{00000000-0005-0000-0000-0000C8010000}"/>
    <cellStyle name="Währung 2 2 4 4" xfId="398" xr:uid="{00000000-0005-0000-0000-0000C9010000}"/>
    <cellStyle name="Währung 2 2 4 4 2" xfId="514" xr:uid="{00000000-0005-0000-0000-0000CA010000}"/>
    <cellStyle name="Währung 2 2 4 5" xfId="211" xr:uid="{00000000-0005-0000-0000-0000CB010000}"/>
    <cellStyle name="Währung 2 2 4 5 2" xfId="446" xr:uid="{00000000-0005-0000-0000-0000CC010000}"/>
    <cellStyle name="Währung 2 2 4 6" xfId="193" xr:uid="{00000000-0005-0000-0000-0000CD010000}"/>
    <cellStyle name="Währung 2 2 4 7" xfId="429" xr:uid="{00000000-0005-0000-0000-0000CE010000}"/>
    <cellStyle name="Währung 2 2 4 8" xfId="529" xr:uid="{02C0F17B-3539-4CB5-A350-927AC30364F7}"/>
    <cellStyle name="Währung 2 2 5" xfId="61" xr:uid="{00000000-0005-0000-0000-0000CF010000}"/>
    <cellStyle name="Währung 2 2 5 2" xfId="264" xr:uid="{00000000-0005-0000-0000-0000D0010000}"/>
    <cellStyle name="Währung 2 2 5 2 2" xfId="473" xr:uid="{00000000-0005-0000-0000-0000D1010000}"/>
    <cellStyle name="Währung 2 2 5 3" xfId="389" xr:uid="{00000000-0005-0000-0000-0000D2010000}"/>
    <cellStyle name="Währung 2 2 5 3 2" xfId="510" xr:uid="{00000000-0005-0000-0000-0000D3010000}"/>
    <cellStyle name="Währung 2 2 5 4" xfId="207" xr:uid="{00000000-0005-0000-0000-0000D4010000}"/>
    <cellStyle name="Währung 2 2 5 4 2" xfId="442" xr:uid="{00000000-0005-0000-0000-0000D5010000}"/>
    <cellStyle name="Währung 2 2 5 5" xfId="192" xr:uid="{00000000-0005-0000-0000-0000D6010000}"/>
    <cellStyle name="Währung 2 2 5 6" xfId="428" xr:uid="{00000000-0005-0000-0000-0000D7010000}"/>
    <cellStyle name="Währung 2 2 5 7" xfId="528" xr:uid="{7FFA394B-069C-4629-913F-BAA1696D109D}"/>
    <cellStyle name="Währung 2 2 6" xfId="109" xr:uid="{00000000-0005-0000-0000-0000D8010000}"/>
    <cellStyle name="Währung 2 2 6 2" xfId="308" xr:uid="{00000000-0005-0000-0000-0000D9010000}"/>
    <cellStyle name="Währung 2 2 6 2 2" xfId="488" xr:uid="{00000000-0005-0000-0000-0000DA010000}"/>
    <cellStyle name="Währung 2 2 6 3" xfId="402" xr:uid="{00000000-0005-0000-0000-0000DB010000}"/>
    <cellStyle name="Währung 2 2 6 3 2" xfId="516" xr:uid="{00000000-0005-0000-0000-0000DC010000}"/>
    <cellStyle name="Währung 2 2 6 4" xfId="213" xr:uid="{00000000-0005-0000-0000-0000DD010000}"/>
    <cellStyle name="Währung 2 2 6 5" xfId="448" xr:uid="{00000000-0005-0000-0000-0000DE010000}"/>
    <cellStyle name="Währung 2 2 7" xfId="178" xr:uid="{00000000-0005-0000-0000-0000DF010000}"/>
    <cellStyle name="Währung 2 2 7 2" xfId="375" xr:uid="{00000000-0005-0000-0000-0000E0010000}"/>
    <cellStyle name="Währung 2 2 7 2 2" xfId="501" xr:uid="{00000000-0005-0000-0000-0000E1010000}"/>
    <cellStyle name="Währung 2 2 7 3" xfId="414" xr:uid="{00000000-0005-0000-0000-0000E2010000}"/>
    <cellStyle name="Währung 2 2 7 3 2" xfId="521" xr:uid="{00000000-0005-0000-0000-0000E3010000}"/>
    <cellStyle name="Währung 2 2 7 4" xfId="218" xr:uid="{00000000-0005-0000-0000-0000E4010000}"/>
    <cellStyle name="Währung 2 2 7 5" xfId="453" xr:uid="{00000000-0005-0000-0000-0000E5010000}"/>
    <cellStyle name="Währung 2 2 8" xfId="231" xr:uid="{00000000-0005-0000-0000-0000E6010000}"/>
    <cellStyle name="Währung 2 2 8 2" xfId="460" xr:uid="{00000000-0005-0000-0000-0000E7010000}"/>
    <cellStyle name="Währung 2 2 9" xfId="379" xr:uid="{00000000-0005-0000-0000-0000E8010000}"/>
    <cellStyle name="Währung 2 2 9 2" xfId="504" xr:uid="{00000000-0005-0000-0000-0000E9010000}"/>
    <cellStyle name="Währung 2 3" xfId="60" xr:uid="{00000000-0005-0000-0000-0000EA010000}"/>
    <cellStyle name="Währung 2 3 2" xfId="388" xr:uid="{00000000-0005-0000-0000-0000EB010000}"/>
    <cellStyle name="Währung 2 3 2 2" xfId="509" xr:uid="{00000000-0005-0000-0000-0000EC010000}"/>
    <cellStyle name="Währung 2 3 3" xfId="206" xr:uid="{00000000-0005-0000-0000-0000ED010000}"/>
    <cellStyle name="Währung 2 3 4" xfId="441" xr:uid="{00000000-0005-0000-0000-0000EE010000}"/>
    <cellStyle name="Währung 2 4" xfId="377" xr:uid="{00000000-0005-0000-0000-0000EF010000}"/>
    <cellStyle name="Währung 2 4 2" xfId="503" xr:uid="{00000000-0005-0000-0000-0000F0010000}"/>
    <cellStyle name="Währung 2 5" xfId="200" xr:uid="{00000000-0005-0000-0000-0000F1010000}"/>
    <cellStyle name="Währung 2 5 2" xfId="435" xr:uid="{00000000-0005-0000-0000-0000F2010000}"/>
    <cellStyle name="Währung 2 6" xfId="186" xr:uid="{00000000-0005-0000-0000-0000F3010000}"/>
    <cellStyle name="Währung 2 7" xfId="424" xr:uid="{00000000-0005-0000-0000-0000F4010000}"/>
    <cellStyle name="Währung 2 8" xfId="524" xr:uid="{6B645953-7803-4EC4-B81F-2DF685D76204}"/>
    <cellStyle name="Währung 3" xfId="66" xr:uid="{00000000-0005-0000-0000-0000F5010000}"/>
    <cellStyle name="Währung 3 2" xfId="392" xr:uid="{00000000-0005-0000-0000-0000F6010000}"/>
    <cellStyle name="Währung 3 2 2" xfId="512" xr:uid="{00000000-0005-0000-0000-0000F7010000}"/>
    <cellStyle name="Währung 3 3" xfId="209" xr:uid="{00000000-0005-0000-0000-0000F8010000}"/>
    <cellStyle name="Währung 3 3 2" xfId="444" xr:uid="{00000000-0005-0000-0000-0000F9010000}"/>
    <cellStyle name="Währung 3 4" xfId="187" xr:uid="{00000000-0005-0000-0000-0000FA010000}"/>
    <cellStyle name="Währung 3 5" xfId="425" xr:uid="{00000000-0005-0000-0000-0000FB010000}"/>
    <cellStyle name="Währung 4" xfId="56" xr:uid="{00000000-0005-0000-0000-0000FC010000}"/>
    <cellStyle name="Währung 4 2" xfId="384" xr:uid="{00000000-0005-0000-0000-0000FD010000}"/>
    <cellStyle name="Währung 4 2 2" xfId="507" xr:uid="{00000000-0005-0000-0000-0000FE010000}"/>
    <cellStyle name="Währung 4 3" xfId="261" xr:uid="{00000000-0005-0000-0000-0000FF010000}"/>
    <cellStyle name="Währung 4 3 2" xfId="470" xr:uid="{00000000-0005-0000-0000-000000020000}"/>
    <cellStyle name="Währung 4 4" xfId="198" xr:uid="{00000000-0005-0000-0000-000001020000}"/>
    <cellStyle name="Währung 4 5" xfId="433" xr:uid="{00000000-0005-0000-0000-000002020000}"/>
    <cellStyle name="Währung 5" xfId="220" xr:uid="{00000000-0005-0000-0000-000003020000}"/>
    <cellStyle name="Währung 5 2" xfId="455" xr:uid="{00000000-0005-0000-0000-000004020000}"/>
    <cellStyle name="Währung 6" xfId="256" xr:uid="{00000000-0005-0000-0000-000005020000}"/>
    <cellStyle name="Währung 6 2" xfId="468" xr:uid="{00000000-0005-0000-0000-000006020000}"/>
    <cellStyle name="Währung 7" xfId="415" xr:uid="{00000000-0005-0000-0000-000007020000}"/>
    <cellStyle name="Währung 7 2" xfId="522" xr:uid="{00000000-0005-0000-0000-000008020000}"/>
    <cellStyle name="Währung 8" xfId="204" xr:uid="{00000000-0005-0000-0000-000009020000}"/>
    <cellStyle name="Währung 8 2" xfId="439" xr:uid="{00000000-0005-0000-0000-00000A020000}"/>
    <cellStyle name="Währung 9" xfId="182" xr:uid="{00000000-0005-0000-0000-00000B020000}"/>
  </cellStyles>
  <dxfs count="3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2721</xdr:colOff>
      <xdr:row>0</xdr:row>
      <xdr:rowOff>243569</xdr:rowOff>
    </xdr:from>
    <xdr:to>
      <xdr:col>2</xdr:col>
      <xdr:colOff>9525</xdr:colOff>
      <xdr:row>0</xdr:row>
      <xdr:rowOff>247650</xdr:rowOff>
    </xdr:to>
    <xdr:cxnSp macro="">
      <xdr:nvCxnSpPr>
        <xdr:cNvPr id="23" name="Line 16">
          <a:extLst>
            <a:ext uri="{FF2B5EF4-FFF2-40B4-BE49-F238E27FC236}">
              <a16:creationId xmlns:a16="http://schemas.microsoft.com/office/drawing/2014/main" id="{00000000-0008-0000-0000-000017000000}"/>
            </a:ext>
          </a:extLst>
        </xdr:cNvPr>
        <xdr:cNvCxnSpPr>
          <a:cxnSpLocks noChangeShapeType="1"/>
        </xdr:cNvCxnSpPr>
      </xdr:nvCxnSpPr>
      <xdr:spPr bwMode="auto">
        <a:xfrm>
          <a:off x="2721" y="243569"/>
          <a:ext cx="7579179" cy="4081"/>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104776</xdr:colOff>
      <xdr:row>1</xdr:row>
      <xdr:rowOff>54952</xdr:rowOff>
    </xdr:from>
    <xdr:to>
      <xdr:col>1</xdr:col>
      <xdr:colOff>5695951</xdr:colOff>
      <xdr:row>1</xdr:row>
      <xdr:rowOff>1466384</xdr:rowOff>
    </xdr:to>
    <xdr:sp macro="" textlink="">
      <xdr:nvSpPr>
        <xdr:cNvPr id="3" name="Textfeld 2">
          <a:extLst>
            <a:ext uri="{FF2B5EF4-FFF2-40B4-BE49-F238E27FC236}">
              <a16:creationId xmlns:a16="http://schemas.microsoft.com/office/drawing/2014/main" id="{CCFBBA2E-30D9-4722-8FEC-195A1691DF88}"/>
            </a:ext>
          </a:extLst>
        </xdr:cNvPr>
        <xdr:cNvSpPr txBox="1"/>
      </xdr:nvSpPr>
      <xdr:spPr>
        <a:xfrm>
          <a:off x="104776" y="426427"/>
          <a:ext cx="7410450" cy="1411432"/>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Diese Excel-Datei muss zwingend den abzugebenden Ausschreibungsunterlagen beigefügt werden.</a:t>
          </a:r>
        </a:p>
        <a:p>
          <a:r>
            <a:rPr lang="de-DE" sz="1400"/>
            <a:t>Es</a:t>
          </a:r>
          <a:r>
            <a:rPr lang="de-DE" sz="1400" baseline="0"/>
            <a:t> ist freigestellt,  zusätzlich die Liste  ausgedruckt, unterzeichnet und eingescannt als pdf-Datei beizufügen.</a:t>
          </a:r>
        </a:p>
        <a:p>
          <a:r>
            <a:rPr lang="de-DE" sz="1400" baseline="0"/>
            <a:t>Die ausgefüllte Exceltabelle wird als Angebot gewertet und muss nicht zwingend unterzeichnet werden.  </a:t>
          </a:r>
          <a:endParaRPr lang="de-DE"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11"/>
  <sheetViews>
    <sheetView tabSelected="1" zoomScaleNormal="100" workbookViewId="0">
      <selection activeCell="B4" sqref="B4"/>
    </sheetView>
  </sheetViews>
  <sheetFormatPr baseColWidth="10" defaultRowHeight="14.6" x14ac:dyDescent="0.4"/>
  <cols>
    <col min="1" max="1" width="27.3046875" style="15" customWidth="1"/>
    <col min="2" max="2" width="86.3046875" customWidth="1"/>
    <col min="3" max="3" width="50.69140625" customWidth="1"/>
  </cols>
  <sheetData>
    <row r="1" spans="1:3" ht="23.25" customHeight="1" x14ac:dyDescent="0.4">
      <c r="A1" s="102" t="s">
        <v>251</v>
      </c>
      <c r="B1" s="102"/>
    </row>
    <row r="2" spans="1:3" ht="127.5" customHeight="1" x14ac:dyDescent="0.4">
      <c r="A2" s="101"/>
      <c r="B2" s="101"/>
    </row>
    <row r="3" spans="1:3" ht="185.6" customHeight="1" x14ac:dyDescent="0.4">
      <c r="A3" s="100" t="s">
        <v>263</v>
      </c>
      <c r="B3" s="100"/>
      <c r="C3" s="58"/>
    </row>
    <row r="4" spans="1:3" ht="17.25" customHeight="1" x14ac:dyDescent="0.4">
      <c r="A4" s="5" t="s">
        <v>130</v>
      </c>
      <c r="B4" s="54"/>
    </row>
    <row r="5" spans="1:3" x14ac:dyDescent="0.4">
      <c r="A5" s="5" t="s">
        <v>131</v>
      </c>
      <c r="B5" s="45"/>
    </row>
    <row r="6" spans="1:3" x14ac:dyDescent="0.4">
      <c r="A6" s="5"/>
      <c r="B6" s="45"/>
    </row>
    <row r="7" spans="1:3" x14ac:dyDescent="0.4">
      <c r="A7" s="5"/>
      <c r="B7" s="45"/>
    </row>
    <row r="8" spans="1:3" x14ac:dyDescent="0.4">
      <c r="A8" s="5" t="s">
        <v>132</v>
      </c>
      <c r="B8" s="45"/>
    </row>
    <row r="9" spans="1:3" x14ac:dyDescent="0.4">
      <c r="A9" s="5" t="s">
        <v>133</v>
      </c>
      <c r="B9" s="45"/>
    </row>
    <row r="10" spans="1:3" x14ac:dyDescent="0.4">
      <c r="A10" s="5" t="s">
        <v>134</v>
      </c>
      <c r="B10" s="45"/>
    </row>
    <row r="11" spans="1:3" x14ac:dyDescent="0.4">
      <c r="A11" s="5" t="s">
        <v>135</v>
      </c>
      <c r="B11" s="110">
        <v>45649</v>
      </c>
    </row>
  </sheetData>
  <sheetProtection algorithmName="SHA-512" hashValue="ATBB//24e/PwVpdJ+8nAZmyzri9MfehlLh903y8NkHiLVzMMpnoxhNB1w/mo/H24FlHzhqKKgfsf9IO+AjEfNg==" saltValue="NOWcdqi9Pyi4lu4ayIPxHg==" spinCount="100000" sheet="1" objects="1" scenarios="1" formatCells="0" formatColumns="0" formatRows="0" selectLockedCells="1"/>
  <mergeCells count="3">
    <mergeCell ref="A3:B3"/>
    <mergeCell ref="A2:B2"/>
    <mergeCell ref="A1:B1"/>
  </mergeCells>
  <conditionalFormatting sqref="A4:B11">
    <cfRule type="expression" dxfId="34" priority="1">
      <formula>NOT(CELL("Schutz",A4))</formula>
    </cfRule>
  </conditionalFormatting>
  <pageMargins left="0.7" right="0.7" top="0.78740157499999996" bottom="0.78740157499999996" header="0.3" footer="0.3"/>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1"/>
  <sheetViews>
    <sheetView zoomScaleNormal="100" workbookViewId="0">
      <pane xSplit="2" ySplit="4" topLeftCell="C5" activePane="bottomRight" state="frozen"/>
      <selection pane="topRight" activeCell="C1" sqref="C1"/>
      <selection pane="bottomLeft" activeCell="A9" sqref="A9"/>
      <selection pane="bottomRight" activeCell="C107" sqref="C107"/>
    </sheetView>
  </sheetViews>
  <sheetFormatPr baseColWidth="10" defaultColWidth="11.3828125" defaultRowHeight="12.45" x14ac:dyDescent="0.3"/>
  <cols>
    <col min="1" max="1" width="9.15234375" style="10" bestFit="1" customWidth="1"/>
    <col min="2" max="2" width="61" style="8" customWidth="1"/>
    <col min="3" max="3" width="10.53515625" style="89" customWidth="1"/>
    <col min="4" max="4" width="5.3046875" style="14" bestFit="1" customWidth="1"/>
    <col min="5" max="5" width="11.69140625" style="25" bestFit="1" customWidth="1"/>
    <col min="6" max="6" width="14.53515625" style="18" customWidth="1"/>
    <col min="7" max="7" width="18.3046875" style="29" customWidth="1"/>
    <col min="8" max="16384" width="11.3828125" style="9"/>
  </cols>
  <sheetData>
    <row r="1" spans="1:7" ht="23.25" customHeight="1" x14ac:dyDescent="0.3">
      <c r="A1" s="107" t="str">
        <f>+Allgemeines!A1</f>
        <v>Leistungsbeschreibung TSF-W Freiwillige Feuerwehr Hohenstein - Meidelstetten</v>
      </c>
      <c r="B1" s="107"/>
      <c r="C1" s="107"/>
      <c r="D1" s="107"/>
      <c r="E1" s="107"/>
      <c r="F1" s="107"/>
      <c r="G1" s="107"/>
    </row>
    <row r="2" spans="1:7" ht="181.3" customHeight="1" x14ac:dyDescent="0.3">
      <c r="A2" s="106" t="s">
        <v>248</v>
      </c>
      <c r="B2" s="106"/>
      <c r="C2" s="106"/>
      <c r="D2" s="106"/>
      <c r="E2" s="106"/>
      <c r="F2" s="106"/>
      <c r="G2" s="106"/>
    </row>
    <row r="3" spans="1:7" ht="12.9" thickBot="1" x14ac:dyDescent="0.35">
      <c r="A3" s="55"/>
      <c r="B3" s="55"/>
      <c r="C3" s="55"/>
      <c r="D3" s="55"/>
      <c r="E3" s="55"/>
      <c r="F3" s="55"/>
      <c r="G3" s="56">
        <f>+Allgemeines!B11</f>
        <v>45649</v>
      </c>
    </row>
    <row r="4" spans="1:7" s="3" customFormat="1" ht="30.9" x14ac:dyDescent="0.4">
      <c r="A4" s="1" t="s">
        <v>0</v>
      </c>
      <c r="B4" s="62" t="s">
        <v>1</v>
      </c>
      <c r="C4" s="69" t="s">
        <v>249</v>
      </c>
      <c r="D4" s="70" t="s">
        <v>13</v>
      </c>
      <c r="E4" s="71" t="s">
        <v>12</v>
      </c>
      <c r="F4" s="72" t="s">
        <v>10</v>
      </c>
      <c r="G4" s="73" t="s">
        <v>38</v>
      </c>
    </row>
    <row r="5" spans="1:7" x14ac:dyDescent="0.3">
      <c r="A5" s="11">
        <v>1</v>
      </c>
      <c r="B5" s="63" t="s">
        <v>116</v>
      </c>
      <c r="C5" s="85"/>
      <c r="D5" s="12"/>
      <c r="E5" s="12"/>
      <c r="F5" s="12"/>
      <c r="G5" s="74"/>
    </row>
    <row r="6" spans="1:7" ht="24.9" x14ac:dyDescent="0.3">
      <c r="A6" s="38">
        <v>1</v>
      </c>
      <c r="B6" s="64" t="s">
        <v>188</v>
      </c>
      <c r="C6" s="99" t="s">
        <v>9</v>
      </c>
      <c r="D6" s="16"/>
      <c r="E6" s="32"/>
      <c r="F6" s="17">
        <v>0</v>
      </c>
      <c r="G6" s="76"/>
    </row>
    <row r="7" spans="1:7" x14ac:dyDescent="0.3">
      <c r="A7" s="4"/>
      <c r="B7" s="65" t="s">
        <v>244</v>
      </c>
      <c r="C7" s="103"/>
      <c r="D7" s="104"/>
      <c r="E7" s="105"/>
      <c r="F7" s="5"/>
      <c r="G7" s="76"/>
    </row>
    <row r="8" spans="1:7" x14ac:dyDescent="0.3">
      <c r="A8" s="4"/>
      <c r="B8" s="65" t="s">
        <v>60</v>
      </c>
      <c r="C8" s="103"/>
      <c r="D8" s="104"/>
      <c r="E8" s="105"/>
      <c r="F8" s="5"/>
      <c r="G8" s="76"/>
    </row>
    <row r="9" spans="1:7" x14ac:dyDescent="0.3">
      <c r="A9" s="38">
        <f>+A6+1</f>
        <v>2</v>
      </c>
      <c r="B9" s="64" t="s">
        <v>250</v>
      </c>
      <c r="C9" s="75"/>
      <c r="D9" s="16"/>
      <c r="E9" s="32"/>
      <c r="F9" s="17">
        <v>0</v>
      </c>
      <c r="G9" s="76"/>
    </row>
    <row r="10" spans="1:7" x14ac:dyDescent="0.3">
      <c r="A10" s="4"/>
      <c r="B10" s="64" t="s">
        <v>235</v>
      </c>
      <c r="C10" s="86"/>
      <c r="D10" s="5"/>
      <c r="E10" s="5"/>
      <c r="F10" s="5"/>
      <c r="G10" s="76"/>
    </row>
    <row r="11" spans="1:7" x14ac:dyDescent="0.3">
      <c r="A11" s="4"/>
      <c r="B11" s="65" t="s">
        <v>61</v>
      </c>
      <c r="C11" s="103"/>
      <c r="D11" s="104"/>
      <c r="E11" s="105"/>
      <c r="F11" s="5"/>
      <c r="G11" s="76"/>
    </row>
    <row r="12" spans="1:7" ht="37.299999999999997" x14ac:dyDescent="0.3">
      <c r="A12" s="38">
        <f>+A9+1</f>
        <v>3</v>
      </c>
      <c r="B12" s="64" t="s">
        <v>187</v>
      </c>
      <c r="C12" s="99" t="s">
        <v>9</v>
      </c>
      <c r="D12" s="16"/>
      <c r="E12" s="32"/>
      <c r="F12" s="17">
        <v>0</v>
      </c>
      <c r="G12" s="76"/>
    </row>
    <row r="13" spans="1:7" x14ac:dyDescent="0.3">
      <c r="A13" s="4"/>
      <c r="B13" s="65" t="s">
        <v>62</v>
      </c>
      <c r="C13" s="103"/>
      <c r="D13" s="104"/>
      <c r="E13" s="105"/>
      <c r="F13" s="5"/>
      <c r="G13" s="76"/>
    </row>
    <row r="14" spans="1:7" x14ac:dyDescent="0.3">
      <c r="A14" s="4"/>
      <c r="B14" s="65" t="s">
        <v>102</v>
      </c>
      <c r="C14" s="103"/>
      <c r="D14" s="104"/>
      <c r="E14" s="105"/>
      <c r="F14" s="5"/>
      <c r="G14" s="76"/>
    </row>
    <row r="15" spans="1:7" x14ac:dyDescent="0.3">
      <c r="A15" s="38">
        <f>+A12+1</f>
        <v>4</v>
      </c>
      <c r="B15" s="64" t="s">
        <v>42</v>
      </c>
      <c r="C15" s="99" t="s">
        <v>9</v>
      </c>
      <c r="D15" s="16"/>
      <c r="E15" s="32"/>
      <c r="F15" s="17">
        <v>0</v>
      </c>
      <c r="G15" s="76"/>
    </row>
    <row r="16" spans="1:7" x14ac:dyDescent="0.3">
      <c r="A16" s="38">
        <f t="shared" ref="A16:A22" si="0">+A15+1</f>
        <v>5</v>
      </c>
      <c r="B16" s="64" t="s">
        <v>103</v>
      </c>
      <c r="C16" s="99" t="s">
        <v>9</v>
      </c>
      <c r="D16" s="16"/>
      <c r="E16" s="32"/>
      <c r="F16" s="17">
        <v>0</v>
      </c>
      <c r="G16" s="76"/>
    </row>
    <row r="17" spans="1:7" x14ac:dyDescent="0.3">
      <c r="A17" s="38">
        <f t="shared" si="0"/>
        <v>6</v>
      </c>
      <c r="B17" s="64" t="s">
        <v>67</v>
      </c>
      <c r="C17" s="99" t="s">
        <v>9</v>
      </c>
      <c r="D17" s="16"/>
      <c r="E17" s="32"/>
      <c r="F17" s="17">
        <v>0</v>
      </c>
      <c r="G17" s="76"/>
    </row>
    <row r="18" spans="1:7" ht="24.9" x14ac:dyDescent="0.3">
      <c r="A18" s="38">
        <f t="shared" si="0"/>
        <v>7</v>
      </c>
      <c r="B18" s="64" t="s">
        <v>43</v>
      </c>
      <c r="C18" s="99" t="s">
        <v>9</v>
      </c>
      <c r="D18" s="16"/>
      <c r="E18" s="32"/>
      <c r="F18" s="17">
        <v>0</v>
      </c>
      <c r="G18" s="76"/>
    </row>
    <row r="19" spans="1:7" x14ac:dyDescent="0.3">
      <c r="A19" s="38">
        <f t="shared" si="0"/>
        <v>8</v>
      </c>
      <c r="B19" s="64" t="s">
        <v>104</v>
      </c>
      <c r="C19" s="99" t="s">
        <v>9</v>
      </c>
      <c r="D19" s="16"/>
      <c r="E19" s="32"/>
      <c r="F19" s="17">
        <v>0</v>
      </c>
      <c r="G19" s="76"/>
    </row>
    <row r="20" spans="1:7" ht="24.9" x14ac:dyDescent="0.3">
      <c r="A20" s="38">
        <f t="shared" si="0"/>
        <v>9</v>
      </c>
      <c r="B20" s="64" t="s">
        <v>44</v>
      </c>
      <c r="C20" s="99" t="s">
        <v>9</v>
      </c>
      <c r="D20" s="16"/>
      <c r="E20" s="32"/>
      <c r="F20" s="17">
        <v>0</v>
      </c>
      <c r="G20" s="76"/>
    </row>
    <row r="21" spans="1:7" x14ac:dyDescent="0.3">
      <c r="A21" s="38">
        <f t="shared" si="0"/>
        <v>10</v>
      </c>
      <c r="B21" s="64" t="s">
        <v>68</v>
      </c>
      <c r="C21" s="99" t="s">
        <v>9</v>
      </c>
      <c r="D21" s="16"/>
      <c r="E21" s="32"/>
      <c r="F21" s="17">
        <v>0</v>
      </c>
      <c r="G21" s="76"/>
    </row>
    <row r="22" spans="1:7" ht="37.299999999999997" x14ac:dyDescent="0.3">
      <c r="A22" s="38">
        <f t="shared" si="0"/>
        <v>11</v>
      </c>
      <c r="B22" s="64" t="s">
        <v>236</v>
      </c>
      <c r="C22" s="2"/>
      <c r="D22" s="5"/>
      <c r="E22" s="5"/>
      <c r="F22" s="5"/>
      <c r="G22" s="76"/>
    </row>
    <row r="23" spans="1:7" x14ac:dyDescent="0.3">
      <c r="A23" s="4"/>
      <c r="B23" s="64" t="s">
        <v>237</v>
      </c>
      <c r="C23" s="2"/>
      <c r="D23" s="5"/>
      <c r="E23" s="5"/>
      <c r="F23" s="5"/>
      <c r="G23" s="76"/>
    </row>
    <row r="24" spans="1:7" x14ac:dyDescent="0.3">
      <c r="A24" s="4"/>
      <c r="B24" s="65" t="s">
        <v>105</v>
      </c>
      <c r="C24" s="103"/>
      <c r="D24" s="104"/>
      <c r="E24" s="105"/>
      <c r="F24" s="5"/>
      <c r="G24" s="76"/>
    </row>
    <row r="25" spans="1:7" x14ac:dyDescent="0.3">
      <c r="A25" s="4"/>
      <c r="B25" s="65" t="s">
        <v>106</v>
      </c>
      <c r="C25" s="103"/>
      <c r="D25" s="104"/>
      <c r="E25" s="105"/>
      <c r="F25" s="5"/>
      <c r="G25" s="76"/>
    </row>
    <row r="26" spans="1:7" x14ac:dyDescent="0.3">
      <c r="A26" s="38">
        <f>+A22+1</f>
        <v>12</v>
      </c>
      <c r="B26" s="64" t="s">
        <v>69</v>
      </c>
      <c r="C26" s="99" t="s">
        <v>9</v>
      </c>
      <c r="D26" s="16"/>
      <c r="E26" s="32"/>
      <c r="F26" s="17">
        <v>0</v>
      </c>
      <c r="G26" s="76"/>
    </row>
    <row r="27" spans="1:7" x14ac:dyDescent="0.3">
      <c r="A27" s="38">
        <f t="shared" ref="A27:A60" si="1">+A26+1</f>
        <v>13</v>
      </c>
      <c r="B27" s="64" t="s">
        <v>70</v>
      </c>
      <c r="C27" s="99" t="s">
        <v>9</v>
      </c>
      <c r="D27" s="16"/>
      <c r="E27" s="32"/>
      <c r="F27" s="17">
        <v>0</v>
      </c>
      <c r="G27" s="76"/>
    </row>
    <row r="28" spans="1:7" x14ac:dyDescent="0.3">
      <c r="A28" s="38">
        <f t="shared" si="1"/>
        <v>14</v>
      </c>
      <c r="B28" s="64" t="s">
        <v>107</v>
      </c>
      <c r="C28" s="99" t="s">
        <v>9</v>
      </c>
      <c r="D28" s="16"/>
      <c r="E28" s="32"/>
      <c r="F28" s="17">
        <v>0</v>
      </c>
      <c r="G28" s="76"/>
    </row>
    <row r="29" spans="1:7" x14ac:dyDescent="0.3">
      <c r="A29" s="38">
        <f t="shared" si="1"/>
        <v>15</v>
      </c>
      <c r="B29" s="64" t="s">
        <v>45</v>
      </c>
      <c r="C29" s="99" t="s">
        <v>9</v>
      </c>
      <c r="D29" s="16"/>
      <c r="E29" s="32"/>
      <c r="F29" s="17">
        <v>0</v>
      </c>
      <c r="G29" s="76"/>
    </row>
    <row r="30" spans="1:7" x14ac:dyDescent="0.3">
      <c r="A30" s="38">
        <f t="shared" si="1"/>
        <v>16</v>
      </c>
      <c r="B30" s="64" t="s">
        <v>46</v>
      </c>
      <c r="C30" s="99" t="s">
        <v>9</v>
      </c>
      <c r="D30" s="16"/>
      <c r="E30" s="32"/>
      <c r="F30" s="17">
        <v>0</v>
      </c>
      <c r="G30" s="76"/>
    </row>
    <row r="31" spans="1:7" ht="25.3" customHeight="1" x14ac:dyDescent="0.3">
      <c r="A31" s="38">
        <f t="shared" si="1"/>
        <v>17</v>
      </c>
      <c r="B31" s="64" t="s">
        <v>272</v>
      </c>
      <c r="C31" s="99" t="s">
        <v>9</v>
      </c>
      <c r="D31" s="16"/>
      <c r="E31" s="32"/>
      <c r="F31" s="17">
        <v>1</v>
      </c>
      <c r="G31" s="76"/>
    </row>
    <row r="32" spans="1:7" x14ac:dyDescent="0.3">
      <c r="A32" s="38">
        <f t="shared" si="1"/>
        <v>18</v>
      </c>
      <c r="B32" s="64" t="s">
        <v>191</v>
      </c>
      <c r="C32" s="99" t="s">
        <v>9</v>
      </c>
      <c r="D32" s="16"/>
      <c r="E32" s="32"/>
      <c r="F32" s="17">
        <v>0</v>
      </c>
      <c r="G32" s="76"/>
    </row>
    <row r="33" spans="1:7" x14ac:dyDescent="0.3">
      <c r="A33" s="38">
        <f t="shared" si="1"/>
        <v>19</v>
      </c>
      <c r="B33" s="64" t="s">
        <v>71</v>
      </c>
      <c r="C33" s="99" t="s">
        <v>9</v>
      </c>
      <c r="D33" s="16"/>
      <c r="E33" s="32"/>
      <c r="F33" s="17">
        <v>0</v>
      </c>
      <c r="G33" s="76"/>
    </row>
    <row r="34" spans="1:7" x14ac:dyDescent="0.3">
      <c r="A34" s="38">
        <f t="shared" si="1"/>
        <v>20</v>
      </c>
      <c r="B34" s="64" t="s">
        <v>47</v>
      </c>
      <c r="C34" s="99" t="s">
        <v>9</v>
      </c>
      <c r="D34" s="16"/>
      <c r="E34" s="32"/>
      <c r="F34" s="17">
        <v>0</v>
      </c>
      <c r="G34" s="76"/>
    </row>
    <row r="35" spans="1:7" x14ac:dyDescent="0.3">
      <c r="A35" s="38">
        <f t="shared" si="1"/>
        <v>21</v>
      </c>
      <c r="B35" s="64" t="s">
        <v>48</v>
      </c>
      <c r="C35" s="99" t="s">
        <v>9</v>
      </c>
      <c r="D35" s="16"/>
      <c r="E35" s="32"/>
      <c r="F35" s="17">
        <v>0</v>
      </c>
      <c r="G35" s="76"/>
    </row>
    <row r="36" spans="1:7" x14ac:dyDescent="0.3">
      <c r="A36" s="38">
        <f t="shared" si="1"/>
        <v>22</v>
      </c>
      <c r="B36" s="64" t="s">
        <v>189</v>
      </c>
      <c r="C36" s="99" t="s">
        <v>9</v>
      </c>
      <c r="D36" s="16"/>
      <c r="E36" s="32"/>
      <c r="F36" s="17">
        <v>0</v>
      </c>
      <c r="G36" s="76"/>
    </row>
    <row r="37" spans="1:7" x14ac:dyDescent="0.3">
      <c r="A37" s="38">
        <f t="shared" si="1"/>
        <v>23</v>
      </c>
      <c r="B37" s="64" t="s">
        <v>273</v>
      </c>
      <c r="C37" s="99" t="s">
        <v>9</v>
      </c>
      <c r="D37" s="16"/>
      <c r="E37" s="32"/>
      <c r="F37" s="17">
        <v>0</v>
      </c>
      <c r="G37" s="76"/>
    </row>
    <row r="38" spans="1:7" ht="24.9" x14ac:dyDescent="0.3">
      <c r="A38" s="38">
        <f t="shared" si="1"/>
        <v>24</v>
      </c>
      <c r="B38" s="64" t="s">
        <v>49</v>
      </c>
      <c r="C38" s="99" t="s">
        <v>9</v>
      </c>
      <c r="D38" s="16"/>
      <c r="E38" s="32"/>
      <c r="F38" s="17">
        <v>0</v>
      </c>
      <c r="G38" s="76"/>
    </row>
    <row r="39" spans="1:7" x14ac:dyDescent="0.3">
      <c r="A39" s="38">
        <f t="shared" si="1"/>
        <v>25</v>
      </c>
      <c r="B39" s="64" t="s">
        <v>149</v>
      </c>
      <c r="C39" s="99" t="s">
        <v>9</v>
      </c>
      <c r="D39" s="16"/>
      <c r="E39" s="32"/>
      <c r="F39" s="17">
        <v>0</v>
      </c>
      <c r="G39" s="76"/>
    </row>
    <row r="40" spans="1:7" x14ac:dyDescent="0.3">
      <c r="A40" s="4"/>
      <c r="B40" s="65" t="s">
        <v>217</v>
      </c>
      <c r="C40" s="103"/>
      <c r="D40" s="104"/>
      <c r="E40" s="105"/>
      <c r="F40" s="5"/>
      <c r="G40" s="76"/>
    </row>
    <row r="41" spans="1:7" ht="49.75" x14ac:dyDescent="0.3">
      <c r="A41" s="38">
        <f>+A39+1</f>
        <v>26</v>
      </c>
      <c r="B41" s="64" t="s">
        <v>150</v>
      </c>
      <c r="C41" s="99" t="s">
        <v>9</v>
      </c>
      <c r="D41" s="16"/>
      <c r="E41" s="32"/>
      <c r="F41" s="17">
        <v>0</v>
      </c>
      <c r="G41" s="76"/>
    </row>
    <row r="42" spans="1:7" x14ac:dyDescent="0.3">
      <c r="A42" s="4"/>
      <c r="B42" s="65" t="s">
        <v>218</v>
      </c>
      <c r="C42" s="103"/>
      <c r="D42" s="104"/>
      <c r="E42" s="105"/>
      <c r="F42" s="5"/>
      <c r="G42" s="76"/>
    </row>
    <row r="43" spans="1:7" ht="24.9" x14ac:dyDescent="0.3">
      <c r="A43" s="38">
        <f>+A41+1</f>
        <v>27</v>
      </c>
      <c r="B43" s="64" t="s">
        <v>278</v>
      </c>
      <c r="C43" s="99" t="s">
        <v>9</v>
      </c>
      <c r="D43" s="16"/>
      <c r="E43" s="91">
        <v>0</v>
      </c>
      <c r="F43" s="5"/>
      <c r="G43" s="76"/>
    </row>
    <row r="44" spans="1:7" ht="24.9" x14ac:dyDescent="0.3">
      <c r="A44" s="38">
        <f t="shared" si="1"/>
        <v>28</v>
      </c>
      <c r="B44" s="64" t="s">
        <v>277</v>
      </c>
      <c r="C44" s="99" t="s">
        <v>9</v>
      </c>
      <c r="D44" s="16"/>
      <c r="E44" s="32"/>
      <c r="F44" s="17">
        <v>0</v>
      </c>
      <c r="G44" s="76"/>
    </row>
    <row r="45" spans="1:7" ht="24.9" x14ac:dyDescent="0.3">
      <c r="A45" s="38">
        <f t="shared" si="1"/>
        <v>29</v>
      </c>
      <c r="B45" s="64" t="s">
        <v>50</v>
      </c>
      <c r="C45" s="99" t="s">
        <v>9</v>
      </c>
      <c r="D45" s="16"/>
      <c r="E45" s="32"/>
      <c r="F45" s="17">
        <v>0</v>
      </c>
      <c r="G45" s="76"/>
    </row>
    <row r="46" spans="1:7" x14ac:dyDescent="0.3">
      <c r="A46" s="38">
        <f t="shared" si="1"/>
        <v>30</v>
      </c>
      <c r="B46" s="64" t="s">
        <v>72</v>
      </c>
      <c r="C46" s="99" t="s">
        <v>9</v>
      </c>
      <c r="D46" s="16"/>
      <c r="E46" s="32"/>
      <c r="F46" s="17">
        <v>0</v>
      </c>
      <c r="G46" s="76"/>
    </row>
    <row r="47" spans="1:7" x14ac:dyDescent="0.3">
      <c r="A47" s="38">
        <f t="shared" si="1"/>
        <v>31</v>
      </c>
      <c r="B47" s="64" t="s">
        <v>51</v>
      </c>
      <c r="C47" s="99" t="s">
        <v>9</v>
      </c>
      <c r="D47" s="16"/>
      <c r="E47" s="32"/>
      <c r="F47" s="17">
        <v>0</v>
      </c>
      <c r="G47" s="76"/>
    </row>
    <row r="48" spans="1:7" x14ac:dyDescent="0.3">
      <c r="A48" s="38">
        <f t="shared" si="1"/>
        <v>32</v>
      </c>
      <c r="B48" s="64" t="s">
        <v>190</v>
      </c>
      <c r="C48" s="99" t="s">
        <v>9</v>
      </c>
      <c r="D48" s="16"/>
      <c r="E48" s="32"/>
      <c r="F48" s="17">
        <v>0</v>
      </c>
      <c r="G48" s="76"/>
    </row>
    <row r="49" spans="1:7" x14ac:dyDescent="0.3">
      <c r="A49" s="38">
        <f>+A47+1</f>
        <v>32</v>
      </c>
      <c r="B49" s="64" t="s">
        <v>52</v>
      </c>
      <c r="C49" s="99" t="s">
        <v>9</v>
      </c>
      <c r="D49" s="16"/>
      <c r="E49" s="32"/>
      <c r="F49" s="17">
        <v>0</v>
      </c>
      <c r="G49" s="76"/>
    </row>
    <row r="50" spans="1:7" ht="24.9" x14ac:dyDescent="0.3">
      <c r="A50" s="38">
        <f t="shared" si="1"/>
        <v>33</v>
      </c>
      <c r="B50" s="64" t="s">
        <v>73</v>
      </c>
      <c r="C50" s="99" t="s">
        <v>9</v>
      </c>
      <c r="D50" s="16"/>
      <c r="E50" s="32"/>
      <c r="F50" s="17">
        <v>0</v>
      </c>
      <c r="G50" s="76"/>
    </row>
    <row r="51" spans="1:7" x14ac:dyDescent="0.3">
      <c r="A51" s="38">
        <f t="shared" si="1"/>
        <v>34</v>
      </c>
      <c r="B51" s="64" t="s">
        <v>74</v>
      </c>
      <c r="C51" s="99" t="s">
        <v>9</v>
      </c>
      <c r="D51" s="16"/>
      <c r="E51" s="32"/>
      <c r="F51" s="17">
        <v>0</v>
      </c>
      <c r="G51" s="76"/>
    </row>
    <row r="52" spans="1:7" x14ac:dyDescent="0.3">
      <c r="A52" s="38">
        <f t="shared" si="1"/>
        <v>35</v>
      </c>
      <c r="B52" s="64" t="s">
        <v>53</v>
      </c>
      <c r="C52" s="99" t="s">
        <v>9</v>
      </c>
      <c r="D52" s="16"/>
      <c r="E52" s="32"/>
      <c r="F52" s="17">
        <v>0</v>
      </c>
      <c r="G52" s="76"/>
    </row>
    <row r="53" spans="1:7" x14ac:dyDescent="0.3">
      <c r="A53" s="38">
        <f t="shared" si="1"/>
        <v>36</v>
      </c>
      <c r="B53" s="64" t="s">
        <v>137</v>
      </c>
      <c r="C53" s="99" t="s">
        <v>9</v>
      </c>
      <c r="D53" s="16"/>
      <c r="E53" s="32"/>
      <c r="F53" s="17">
        <v>0</v>
      </c>
      <c r="G53" s="76"/>
    </row>
    <row r="54" spans="1:7" x14ac:dyDescent="0.3">
      <c r="A54" s="38">
        <f t="shared" si="1"/>
        <v>37</v>
      </c>
      <c r="B54" s="64" t="s">
        <v>54</v>
      </c>
      <c r="C54" s="99" t="s">
        <v>9</v>
      </c>
      <c r="D54" s="16"/>
      <c r="E54" s="32"/>
      <c r="F54" s="17">
        <v>0</v>
      </c>
      <c r="G54" s="76"/>
    </row>
    <row r="55" spans="1:7" x14ac:dyDescent="0.3">
      <c r="A55" s="38">
        <f t="shared" si="1"/>
        <v>38</v>
      </c>
      <c r="B55" s="64" t="s">
        <v>55</v>
      </c>
      <c r="C55" s="99" t="s">
        <v>9</v>
      </c>
      <c r="D55" s="16"/>
      <c r="E55" s="32"/>
      <c r="F55" s="17">
        <v>0</v>
      </c>
      <c r="G55" s="76"/>
    </row>
    <row r="56" spans="1:7" x14ac:dyDescent="0.3">
      <c r="A56" s="38">
        <f t="shared" si="1"/>
        <v>39</v>
      </c>
      <c r="B56" s="64" t="s">
        <v>56</v>
      </c>
      <c r="C56" s="99" t="s">
        <v>9</v>
      </c>
      <c r="D56" s="16"/>
      <c r="E56" s="32"/>
      <c r="F56" s="17">
        <v>0</v>
      </c>
      <c r="G56" s="76"/>
    </row>
    <row r="57" spans="1:7" x14ac:dyDescent="0.3">
      <c r="A57" s="38">
        <f t="shared" si="1"/>
        <v>40</v>
      </c>
      <c r="B57" s="64" t="s">
        <v>57</v>
      </c>
      <c r="C57" s="99" t="s">
        <v>9</v>
      </c>
      <c r="D57" s="16"/>
      <c r="E57" s="32"/>
      <c r="F57" s="17">
        <v>0</v>
      </c>
      <c r="G57" s="76"/>
    </row>
    <row r="58" spans="1:7" x14ac:dyDescent="0.3">
      <c r="A58" s="38">
        <f t="shared" si="1"/>
        <v>41</v>
      </c>
      <c r="B58" s="64" t="s">
        <v>75</v>
      </c>
      <c r="C58" s="99" t="s">
        <v>9</v>
      </c>
      <c r="D58" s="16"/>
      <c r="E58" s="32"/>
      <c r="F58" s="17">
        <v>0</v>
      </c>
      <c r="G58" s="76"/>
    </row>
    <row r="59" spans="1:7" x14ac:dyDescent="0.3">
      <c r="A59" s="38">
        <f t="shared" si="1"/>
        <v>42</v>
      </c>
      <c r="B59" s="64" t="s">
        <v>58</v>
      </c>
      <c r="C59" s="99" t="s">
        <v>9</v>
      </c>
      <c r="D59" s="16"/>
      <c r="E59" s="32"/>
      <c r="F59" s="17">
        <v>0</v>
      </c>
      <c r="G59" s="76"/>
    </row>
    <row r="60" spans="1:7" x14ac:dyDescent="0.3">
      <c r="A60" s="38">
        <f t="shared" si="1"/>
        <v>43</v>
      </c>
      <c r="B60" s="64" t="s">
        <v>255</v>
      </c>
      <c r="C60" s="99" t="s">
        <v>9</v>
      </c>
      <c r="D60" s="16"/>
      <c r="E60" s="32"/>
      <c r="F60" s="17">
        <v>0</v>
      </c>
      <c r="G60" s="76"/>
    </row>
    <row r="61" spans="1:7" ht="24.9" x14ac:dyDescent="0.3">
      <c r="A61" s="38">
        <f>+A59+1</f>
        <v>43</v>
      </c>
      <c r="B61" s="64" t="s">
        <v>264</v>
      </c>
      <c r="C61" s="99" t="s">
        <v>9</v>
      </c>
      <c r="D61" s="16"/>
      <c r="E61" s="32"/>
      <c r="F61" s="17">
        <v>0</v>
      </c>
      <c r="G61" s="76"/>
    </row>
    <row r="62" spans="1:7" x14ac:dyDescent="0.3">
      <c r="A62" s="38">
        <f>+A60+1</f>
        <v>44</v>
      </c>
      <c r="B62" s="64" t="s">
        <v>59</v>
      </c>
      <c r="C62" s="99" t="s">
        <v>9</v>
      </c>
      <c r="D62" s="16"/>
      <c r="E62" s="32"/>
      <c r="F62" s="17">
        <v>0</v>
      </c>
      <c r="G62" s="76"/>
    </row>
    <row r="63" spans="1:7" x14ac:dyDescent="0.3">
      <c r="A63" s="11">
        <v>2</v>
      </c>
      <c r="B63" s="63" t="s">
        <v>2</v>
      </c>
      <c r="C63" s="85"/>
      <c r="D63" s="12"/>
      <c r="E63" s="12"/>
      <c r="F63" s="12"/>
      <c r="G63" s="74"/>
    </row>
    <row r="64" spans="1:7" ht="24.9" x14ac:dyDescent="0.3">
      <c r="A64" s="39">
        <v>1</v>
      </c>
      <c r="B64" s="64" t="s">
        <v>274</v>
      </c>
      <c r="C64" s="99" t="s">
        <v>9</v>
      </c>
      <c r="D64" s="16"/>
      <c r="E64" s="32"/>
      <c r="F64" s="17">
        <v>0</v>
      </c>
      <c r="G64" s="76"/>
    </row>
    <row r="65" spans="1:7" ht="24.9" x14ac:dyDescent="0.3">
      <c r="A65" s="39">
        <f>+A64+1</f>
        <v>2</v>
      </c>
      <c r="B65" s="64" t="s">
        <v>3</v>
      </c>
      <c r="C65" s="99" t="s">
        <v>9</v>
      </c>
      <c r="D65" s="16"/>
      <c r="E65" s="32"/>
      <c r="F65" s="17">
        <v>0</v>
      </c>
      <c r="G65" s="76"/>
    </row>
    <row r="66" spans="1:7" x14ac:dyDescent="0.3">
      <c r="A66" s="39">
        <f t="shared" ref="A66:A114" si="2">+A65+1</f>
        <v>3</v>
      </c>
      <c r="B66" s="64" t="s">
        <v>117</v>
      </c>
      <c r="C66" s="99" t="s">
        <v>9</v>
      </c>
      <c r="D66" s="16"/>
      <c r="E66" s="32"/>
      <c r="F66" s="17">
        <v>0</v>
      </c>
      <c r="G66" s="76"/>
    </row>
    <row r="67" spans="1:7" ht="24.9" x14ac:dyDescent="0.3">
      <c r="A67" s="39">
        <f t="shared" si="2"/>
        <v>4</v>
      </c>
      <c r="B67" s="64" t="s">
        <v>213</v>
      </c>
      <c r="C67" s="99" t="s">
        <v>9</v>
      </c>
      <c r="D67" s="16"/>
      <c r="E67" s="32"/>
      <c r="F67" s="17">
        <v>0</v>
      </c>
      <c r="G67" s="76"/>
    </row>
    <row r="68" spans="1:7" ht="24.9" x14ac:dyDescent="0.3">
      <c r="A68" s="39">
        <f t="shared" si="2"/>
        <v>5</v>
      </c>
      <c r="B68" s="64" t="s">
        <v>76</v>
      </c>
      <c r="C68" s="99" t="s">
        <v>9</v>
      </c>
      <c r="D68" s="16"/>
      <c r="E68" s="32"/>
      <c r="F68" s="17">
        <v>0</v>
      </c>
      <c r="G68" s="76"/>
    </row>
    <row r="69" spans="1:7" ht="49.75" x14ac:dyDescent="0.3">
      <c r="A69" s="39">
        <f t="shared" si="2"/>
        <v>6</v>
      </c>
      <c r="B69" s="64" t="s">
        <v>4</v>
      </c>
      <c r="C69" s="99" t="s">
        <v>9</v>
      </c>
      <c r="D69" s="16"/>
      <c r="E69" s="32"/>
      <c r="F69" s="17">
        <v>0</v>
      </c>
      <c r="G69" s="76"/>
    </row>
    <row r="70" spans="1:7" x14ac:dyDescent="0.3">
      <c r="A70" s="39">
        <f t="shared" si="2"/>
        <v>7</v>
      </c>
      <c r="B70" s="64" t="s">
        <v>77</v>
      </c>
      <c r="C70" s="99" t="s">
        <v>9</v>
      </c>
      <c r="D70" s="16"/>
      <c r="E70" s="32"/>
      <c r="F70" s="17">
        <v>0</v>
      </c>
      <c r="G70" s="76"/>
    </row>
    <row r="71" spans="1:7" x14ac:dyDescent="0.3">
      <c r="A71" s="39">
        <f t="shared" si="2"/>
        <v>8</v>
      </c>
      <c r="B71" s="64" t="s">
        <v>183</v>
      </c>
      <c r="C71" s="99" t="s">
        <v>9</v>
      </c>
      <c r="D71" s="16"/>
      <c r="E71" s="32"/>
      <c r="F71" s="17">
        <v>0</v>
      </c>
      <c r="G71" s="76"/>
    </row>
    <row r="72" spans="1:7" x14ac:dyDescent="0.3">
      <c r="A72" s="39">
        <f t="shared" si="2"/>
        <v>9</v>
      </c>
      <c r="B72" s="64" t="s">
        <v>5</v>
      </c>
      <c r="C72" s="99" t="s">
        <v>9</v>
      </c>
      <c r="D72" s="16"/>
      <c r="E72" s="32"/>
      <c r="F72" s="17">
        <v>0</v>
      </c>
      <c r="G72" s="76"/>
    </row>
    <row r="73" spans="1:7" ht="24.9" x14ac:dyDescent="0.3">
      <c r="A73" s="39">
        <f t="shared" si="2"/>
        <v>10</v>
      </c>
      <c r="B73" s="64" t="s">
        <v>78</v>
      </c>
      <c r="C73" s="99" t="s">
        <v>9</v>
      </c>
      <c r="D73" s="16"/>
      <c r="E73" s="32"/>
      <c r="F73" s="17">
        <v>0</v>
      </c>
      <c r="G73" s="76"/>
    </row>
    <row r="74" spans="1:7" ht="49.75" x14ac:dyDescent="0.3">
      <c r="A74" s="39">
        <f t="shared" si="2"/>
        <v>11</v>
      </c>
      <c r="B74" s="64" t="s">
        <v>136</v>
      </c>
      <c r="C74" s="99" t="s">
        <v>9</v>
      </c>
      <c r="D74" s="16"/>
      <c r="E74" s="32"/>
      <c r="F74" s="17">
        <v>0</v>
      </c>
      <c r="G74" s="76"/>
    </row>
    <row r="75" spans="1:7" ht="37.299999999999997" x14ac:dyDescent="0.3">
      <c r="A75" s="39">
        <f t="shared" si="2"/>
        <v>12</v>
      </c>
      <c r="B75" s="64" t="s">
        <v>252</v>
      </c>
      <c r="C75" s="99" t="s">
        <v>9</v>
      </c>
      <c r="D75" s="16"/>
      <c r="E75" s="32"/>
      <c r="F75" s="17">
        <v>0</v>
      </c>
      <c r="G75" s="76"/>
    </row>
    <row r="76" spans="1:7" ht="24.9" x14ac:dyDescent="0.3">
      <c r="A76" s="39">
        <f t="shared" si="2"/>
        <v>13</v>
      </c>
      <c r="B76" s="64" t="s">
        <v>253</v>
      </c>
      <c r="C76" s="99" t="s">
        <v>9</v>
      </c>
      <c r="D76" s="16"/>
      <c r="E76" s="32"/>
      <c r="F76" s="17">
        <v>0</v>
      </c>
      <c r="G76" s="76"/>
    </row>
    <row r="77" spans="1:7" ht="24.9" x14ac:dyDescent="0.3">
      <c r="A77" s="39">
        <f t="shared" si="2"/>
        <v>14</v>
      </c>
      <c r="B77" s="64" t="s">
        <v>254</v>
      </c>
      <c r="C77" s="99" t="s">
        <v>9</v>
      </c>
      <c r="D77" s="16"/>
      <c r="E77" s="32"/>
      <c r="F77" s="17">
        <v>0</v>
      </c>
      <c r="G77" s="76"/>
    </row>
    <row r="78" spans="1:7" ht="37.299999999999997" x14ac:dyDescent="0.3">
      <c r="A78" s="39">
        <f t="shared" si="2"/>
        <v>15</v>
      </c>
      <c r="B78" s="64" t="s">
        <v>256</v>
      </c>
      <c r="C78" s="99" t="s">
        <v>9</v>
      </c>
      <c r="D78" s="16"/>
      <c r="E78" s="32"/>
      <c r="F78" s="17">
        <v>0</v>
      </c>
      <c r="G78" s="76"/>
    </row>
    <row r="79" spans="1:7" ht="49.75" x14ac:dyDescent="0.3">
      <c r="A79" s="39">
        <f t="shared" si="2"/>
        <v>16</v>
      </c>
      <c r="B79" s="64" t="s">
        <v>145</v>
      </c>
      <c r="C79" s="99" t="s">
        <v>9</v>
      </c>
      <c r="D79" s="16"/>
      <c r="E79" s="32"/>
      <c r="F79" s="17">
        <v>0</v>
      </c>
      <c r="G79" s="76"/>
    </row>
    <row r="80" spans="1:7" x14ac:dyDescent="0.3">
      <c r="A80" s="39">
        <f t="shared" si="2"/>
        <v>17</v>
      </c>
      <c r="B80" s="64" t="s">
        <v>79</v>
      </c>
      <c r="C80" s="99" t="s">
        <v>9</v>
      </c>
      <c r="D80" s="16"/>
      <c r="E80" s="32"/>
      <c r="F80" s="17">
        <v>0</v>
      </c>
      <c r="G80" s="76"/>
    </row>
    <row r="81" spans="1:7" ht="37.299999999999997" x14ac:dyDescent="0.3">
      <c r="A81" s="39">
        <f t="shared" si="2"/>
        <v>18</v>
      </c>
      <c r="B81" s="64" t="s">
        <v>63</v>
      </c>
      <c r="C81" s="99" t="s">
        <v>9</v>
      </c>
      <c r="D81" s="16"/>
      <c r="E81" s="32"/>
      <c r="F81" s="17">
        <v>0</v>
      </c>
      <c r="G81" s="76"/>
    </row>
    <row r="82" spans="1:7" ht="37.299999999999997" x14ac:dyDescent="0.3">
      <c r="A82" s="39">
        <f t="shared" si="2"/>
        <v>19</v>
      </c>
      <c r="B82" s="64" t="s">
        <v>111</v>
      </c>
      <c r="C82" s="99" t="s">
        <v>9</v>
      </c>
      <c r="D82" s="16"/>
      <c r="E82" s="32"/>
      <c r="F82" s="17">
        <v>0</v>
      </c>
      <c r="G82" s="76"/>
    </row>
    <row r="83" spans="1:7" ht="24.9" x14ac:dyDescent="0.3">
      <c r="A83" s="39">
        <f t="shared" si="2"/>
        <v>20</v>
      </c>
      <c r="B83" s="64" t="s">
        <v>108</v>
      </c>
      <c r="C83" s="99" t="s">
        <v>9</v>
      </c>
      <c r="D83" s="16"/>
      <c r="E83" s="32"/>
      <c r="F83" s="17">
        <v>0</v>
      </c>
      <c r="G83" s="76"/>
    </row>
    <row r="84" spans="1:7" ht="37.299999999999997" x14ac:dyDescent="0.3">
      <c r="A84" s="39">
        <f t="shared" si="2"/>
        <v>21</v>
      </c>
      <c r="B84" s="64" t="s">
        <v>142</v>
      </c>
      <c r="C84" s="99" t="s">
        <v>9</v>
      </c>
      <c r="D84" s="16"/>
      <c r="E84" s="32"/>
      <c r="F84" s="17">
        <v>0</v>
      </c>
      <c r="G84" s="76"/>
    </row>
    <row r="85" spans="1:7" ht="62.15" x14ac:dyDescent="0.3">
      <c r="A85" s="39">
        <f t="shared" si="2"/>
        <v>22</v>
      </c>
      <c r="B85" s="64" t="s">
        <v>192</v>
      </c>
      <c r="C85" s="99" t="s">
        <v>9</v>
      </c>
      <c r="D85" s="16"/>
      <c r="E85" s="32"/>
      <c r="F85" s="17">
        <v>0</v>
      </c>
      <c r="G85" s="76"/>
    </row>
    <row r="86" spans="1:7" ht="37.299999999999997" x14ac:dyDescent="0.3">
      <c r="A86" s="39">
        <f t="shared" si="2"/>
        <v>23</v>
      </c>
      <c r="B86" s="64" t="s">
        <v>193</v>
      </c>
      <c r="C86" s="99" t="s">
        <v>9</v>
      </c>
      <c r="D86" s="16"/>
      <c r="E86" s="32"/>
      <c r="F86" s="17">
        <v>0</v>
      </c>
      <c r="G86" s="76"/>
    </row>
    <row r="87" spans="1:7" ht="24.9" x14ac:dyDescent="0.3">
      <c r="A87" s="39">
        <f t="shared" si="2"/>
        <v>24</v>
      </c>
      <c r="B87" s="64" t="s">
        <v>143</v>
      </c>
      <c r="C87" s="99" t="s">
        <v>9</v>
      </c>
      <c r="D87" s="16"/>
      <c r="E87" s="32"/>
      <c r="F87" s="17">
        <v>0</v>
      </c>
      <c r="G87" s="76"/>
    </row>
    <row r="88" spans="1:7" ht="24.9" x14ac:dyDescent="0.3">
      <c r="A88" s="39">
        <f t="shared" si="2"/>
        <v>25</v>
      </c>
      <c r="B88" s="64" t="s">
        <v>148</v>
      </c>
      <c r="C88" s="99" t="s">
        <v>9</v>
      </c>
      <c r="D88" s="16"/>
      <c r="E88" s="32"/>
      <c r="F88" s="17">
        <v>0</v>
      </c>
      <c r="G88" s="76"/>
    </row>
    <row r="89" spans="1:7" ht="24.9" x14ac:dyDescent="0.3">
      <c r="A89" s="39">
        <f t="shared" si="2"/>
        <v>26</v>
      </c>
      <c r="B89" s="64" t="s">
        <v>109</v>
      </c>
      <c r="C89" s="99" t="s">
        <v>9</v>
      </c>
      <c r="D89" s="16"/>
      <c r="E89" s="32"/>
      <c r="F89" s="17">
        <v>0</v>
      </c>
      <c r="G89" s="76"/>
    </row>
    <row r="90" spans="1:7" ht="24.9" x14ac:dyDescent="0.3">
      <c r="A90" s="39">
        <f t="shared" si="2"/>
        <v>27</v>
      </c>
      <c r="B90" s="64" t="s">
        <v>110</v>
      </c>
      <c r="C90" s="99" t="s">
        <v>9</v>
      </c>
      <c r="D90" s="16"/>
      <c r="E90" s="32"/>
      <c r="F90" s="17">
        <v>0</v>
      </c>
      <c r="G90" s="76"/>
    </row>
    <row r="91" spans="1:7" ht="37.299999999999997" x14ac:dyDescent="0.3">
      <c r="A91" s="39">
        <f t="shared" si="2"/>
        <v>28</v>
      </c>
      <c r="B91" s="64" t="s">
        <v>276</v>
      </c>
      <c r="C91" s="99" t="s">
        <v>9</v>
      </c>
      <c r="D91" s="16"/>
      <c r="E91" s="91">
        <v>0</v>
      </c>
      <c r="F91" s="5"/>
      <c r="G91" s="76"/>
    </row>
    <row r="92" spans="1:7" ht="99.45" x14ac:dyDescent="0.3">
      <c r="A92" s="39">
        <f t="shared" si="2"/>
        <v>29</v>
      </c>
      <c r="B92" s="64" t="s">
        <v>257</v>
      </c>
      <c r="C92" s="99" t="s">
        <v>9</v>
      </c>
      <c r="D92" s="16"/>
      <c r="E92" s="91"/>
      <c r="F92" s="17">
        <v>0</v>
      </c>
      <c r="G92" s="76"/>
    </row>
    <row r="93" spans="1:7" ht="49.75" x14ac:dyDescent="0.3">
      <c r="A93" s="39">
        <f t="shared" si="2"/>
        <v>30</v>
      </c>
      <c r="B93" s="64" t="s">
        <v>214</v>
      </c>
      <c r="C93" s="99" t="s">
        <v>9</v>
      </c>
      <c r="D93" s="16"/>
      <c r="E93" s="91">
        <v>0</v>
      </c>
      <c r="F93" s="5"/>
      <c r="G93" s="76"/>
    </row>
    <row r="94" spans="1:7" ht="37.299999999999997" x14ac:dyDescent="0.3">
      <c r="A94" s="39">
        <f t="shared" si="2"/>
        <v>31</v>
      </c>
      <c r="B94" s="64" t="s">
        <v>80</v>
      </c>
      <c r="C94" s="99" t="s">
        <v>9</v>
      </c>
      <c r="D94" s="16"/>
      <c r="E94" s="91"/>
      <c r="F94" s="17">
        <v>0</v>
      </c>
      <c r="G94" s="76"/>
    </row>
    <row r="95" spans="1:7" ht="24.9" x14ac:dyDescent="0.3">
      <c r="A95" s="39">
        <f t="shared" si="2"/>
        <v>32</v>
      </c>
      <c r="B95" s="64" t="s">
        <v>265</v>
      </c>
      <c r="C95" s="99" t="s">
        <v>9</v>
      </c>
      <c r="D95" s="16"/>
      <c r="E95" s="91">
        <v>0</v>
      </c>
      <c r="F95" s="5"/>
      <c r="G95" s="76"/>
    </row>
    <row r="96" spans="1:7" ht="24.9" x14ac:dyDescent="0.3">
      <c r="A96" s="39">
        <f t="shared" si="2"/>
        <v>33</v>
      </c>
      <c r="B96" s="64" t="s">
        <v>144</v>
      </c>
      <c r="C96" s="99" t="s">
        <v>9</v>
      </c>
      <c r="D96" s="16"/>
      <c r="E96" s="91"/>
      <c r="F96" s="17">
        <v>0</v>
      </c>
      <c r="G96" s="76"/>
    </row>
    <row r="97" spans="1:7" ht="24.9" x14ac:dyDescent="0.3">
      <c r="A97" s="39">
        <f t="shared" si="2"/>
        <v>34</v>
      </c>
      <c r="B97" s="64" t="s">
        <v>112</v>
      </c>
      <c r="C97" s="99" t="s">
        <v>9</v>
      </c>
      <c r="D97" s="16"/>
      <c r="E97" s="91"/>
      <c r="F97" s="17">
        <v>0</v>
      </c>
      <c r="G97" s="76"/>
    </row>
    <row r="98" spans="1:7" ht="24.9" x14ac:dyDescent="0.3">
      <c r="A98" s="39">
        <f t="shared" si="2"/>
        <v>35</v>
      </c>
      <c r="B98" s="64" t="s">
        <v>266</v>
      </c>
      <c r="C98" s="99" t="s">
        <v>9</v>
      </c>
      <c r="D98" s="16"/>
      <c r="E98" s="91"/>
      <c r="F98" s="17">
        <v>0</v>
      </c>
      <c r="G98" s="76"/>
    </row>
    <row r="99" spans="1:7" ht="24.9" x14ac:dyDescent="0.3">
      <c r="A99" s="39">
        <f t="shared" si="2"/>
        <v>36</v>
      </c>
      <c r="B99" s="64" t="s">
        <v>81</v>
      </c>
      <c r="C99" s="99" t="s">
        <v>9</v>
      </c>
      <c r="D99" s="16"/>
      <c r="E99" s="91"/>
      <c r="F99" s="17">
        <v>0</v>
      </c>
      <c r="G99" s="76"/>
    </row>
    <row r="100" spans="1:7" ht="24.9" x14ac:dyDescent="0.3">
      <c r="A100" s="39">
        <f t="shared" si="2"/>
        <v>37</v>
      </c>
      <c r="B100" s="64" t="s">
        <v>138</v>
      </c>
      <c r="C100" s="99" t="s">
        <v>9</v>
      </c>
      <c r="D100" s="16"/>
      <c r="E100" s="91"/>
      <c r="F100" s="17">
        <v>0</v>
      </c>
      <c r="G100" s="76"/>
    </row>
    <row r="101" spans="1:7" ht="62.15" x14ac:dyDescent="0.3">
      <c r="A101" s="39">
        <f t="shared" si="2"/>
        <v>38</v>
      </c>
      <c r="B101" s="64" t="s">
        <v>113</v>
      </c>
      <c r="C101" s="99" t="s">
        <v>9</v>
      </c>
      <c r="D101" s="16"/>
      <c r="E101" s="91"/>
      <c r="F101" s="17">
        <v>0</v>
      </c>
      <c r="G101" s="76"/>
    </row>
    <row r="102" spans="1:7" ht="24.9" x14ac:dyDescent="0.3">
      <c r="A102" s="39">
        <f t="shared" si="2"/>
        <v>39</v>
      </c>
      <c r="B102" s="64" t="s">
        <v>258</v>
      </c>
      <c r="C102" s="99" t="s">
        <v>9</v>
      </c>
      <c r="D102" s="16"/>
      <c r="E102" s="91"/>
      <c r="F102" s="17">
        <v>0</v>
      </c>
      <c r="G102" s="76"/>
    </row>
    <row r="103" spans="1:7" ht="24.9" x14ac:dyDescent="0.3">
      <c r="A103" s="39">
        <f t="shared" si="2"/>
        <v>40</v>
      </c>
      <c r="B103" s="64" t="s">
        <v>114</v>
      </c>
      <c r="C103" s="99" t="s">
        <v>9</v>
      </c>
      <c r="D103" s="16"/>
      <c r="E103" s="91"/>
      <c r="F103" s="17">
        <v>0</v>
      </c>
      <c r="G103" s="76"/>
    </row>
    <row r="104" spans="1:7" ht="74.599999999999994" x14ac:dyDescent="0.3">
      <c r="A104" s="39">
        <f t="shared" si="2"/>
        <v>41</v>
      </c>
      <c r="B104" s="64" t="s">
        <v>82</v>
      </c>
      <c r="C104" s="99" t="s">
        <v>9</v>
      </c>
      <c r="D104" s="16"/>
      <c r="E104" s="91"/>
      <c r="F104" s="17">
        <v>0</v>
      </c>
      <c r="G104" s="76"/>
    </row>
    <row r="105" spans="1:7" x14ac:dyDescent="0.3">
      <c r="A105" s="39">
        <f t="shared" si="2"/>
        <v>42</v>
      </c>
      <c r="B105" s="64" t="s">
        <v>280</v>
      </c>
      <c r="C105" s="99" t="s">
        <v>9</v>
      </c>
      <c r="D105" s="16"/>
      <c r="E105" s="91"/>
      <c r="F105" s="17">
        <v>0</v>
      </c>
      <c r="G105" s="76"/>
    </row>
    <row r="106" spans="1:7" ht="37.299999999999997" x14ac:dyDescent="0.3">
      <c r="A106" s="39">
        <f t="shared" si="2"/>
        <v>43</v>
      </c>
      <c r="B106" s="64" t="s">
        <v>279</v>
      </c>
      <c r="C106" s="99" t="s">
        <v>9</v>
      </c>
      <c r="D106" s="16"/>
      <c r="E106" s="91"/>
      <c r="F106" s="17">
        <v>0</v>
      </c>
      <c r="G106" s="76"/>
    </row>
    <row r="107" spans="1:7" ht="49.75" x14ac:dyDescent="0.3">
      <c r="A107" s="39">
        <f t="shared" si="2"/>
        <v>44</v>
      </c>
      <c r="B107" s="64" t="s">
        <v>238</v>
      </c>
      <c r="C107" s="99" t="s">
        <v>9</v>
      </c>
      <c r="D107" s="16"/>
      <c r="E107" s="91"/>
      <c r="F107" s="17">
        <v>0</v>
      </c>
      <c r="G107" s="76"/>
    </row>
    <row r="108" spans="1:7" ht="74.599999999999994" x14ac:dyDescent="0.3">
      <c r="A108" s="39">
        <f t="shared" si="2"/>
        <v>45</v>
      </c>
      <c r="B108" s="64" t="s">
        <v>83</v>
      </c>
      <c r="C108" s="99" t="s">
        <v>9</v>
      </c>
      <c r="D108" s="16"/>
      <c r="E108" s="91"/>
      <c r="F108" s="17">
        <v>0</v>
      </c>
      <c r="G108" s="76"/>
    </row>
    <row r="109" spans="1:7" ht="24.9" x14ac:dyDescent="0.3">
      <c r="A109" s="39">
        <f t="shared" si="2"/>
        <v>46</v>
      </c>
      <c r="B109" s="64" t="s">
        <v>281</v>
      </c>
      <c r="C109" s="99" t="s">
        <v>9</v>
      </c>
      <c r="D109" s="16"/>
      <c r="E109" s="91"/>
      <c r="F109" s="17">
        <v>0</v>
      </c>
      <c r="G109" s="76"/>
    </row>
    <row r="110" spans="1:7" ht="24.9" x14ac:dyDescent="0.3">
      <c r="A110" s="39">
        <f t="shared" si="2"/>
        <v>47</v>
      </c>
      <c r="B110" s="64" t="s">
        <v>115</v>
      </c>
      <c r="C110" s="99" t="s">
        <v>9</v>
      </c>
      <c r="D110" s="16"/>
      <c r="E110" s="91"/>
      <c r="F110" s="17">
        <v>0</v>
      </c>
      <c r="G110" s="76"/>
    </row>
    <row r="111" spans="1:7" x14ac:dyDescent="0.3">
      <c r="A111" s="39">
        <f t="shared" si="2"/>
        <v>48</v>
      </c>
      <c r="B111" s="64" t="s">
        <v>84</v>
      </c>
      <c r="C111" s="99" t="s">
        <v>9</v>
      </c>
      <c r="D111" s="16"/>
      <c r="E111" s="91"/>
      <c r="F111" s="17">
        <v>0</v>
      </c>
      <c r="G111" s="76"/>
    </row>
    <row r="112" spans="1:7" x14ac:dyDescent="0.3">
      <c r="A112" s="39">
        <f t="shared" si="2"/>
        <v>49</v>
      </c>
      <c r="B112" s="64" t="s">
        <v>230</v>
      </c>
      <c r="C112" s="99" t="s">
        <v>9</v>
      </c>
      <c r="D112" s="16"/>
      <c r="E112" s="91"/>
      <c r="F112" s="17">
        <v>0</v>
      </c>
      <c r="G112" s="76"/>
    </row>
    <row r="113" spans="1:7" x14ac:dyDescent="0.3">
      <c r="A113" s="39">
        <f t="shared" si="2"/>
        <v>50</v>
      </c>
      <c r="B113" s="64" t="s">
        <v>85</v>
      </c>
      <c r="C113" s="99" t="s">
        <v>9</v>
      </c>
      <c r="D113" s="16"/>
      <c r="E113" s="91"/>
      <c r="F113" s="17">
        <v>0</v>
      </c>
      <c r="G113" s="76"/>
    </row>
    <row r="114" spans="1:7" ht="24.9" x14ac:dyDescent="0.3">
      <c r="A114" s="39">
        <f t="shared" si="2"/>
        <v>51</v>
      </c>
      <c r="B114" s="64" t="s">
        <v>139</v>
      </c>
      <c r="C114" s="99" t="s">
        <v>9</v>
      </c>
      <c r="D114" s="16"/>
      <c r="E114" s="91"/>
      <c r="F114" s="17">
        <v>0</v>
      </c>
      <c r="G114" s="76"/>
    </row>
    <row r="115" spans="1:7" x14ac:dyDescent="0.3">
      <c r="A115" s="11">
        <v>3</v>
      </c>
      <c r="B115" s="63" t="s">
        <v>120</v>
      </c>
      <c r="C115" s="85"/>
      <c r="D115" s="12"/>
      <c r="E115" s="12"/>
      <c r="F115" s="12"/>
      <c r="G115" s="74"/>
    </row>
    <row r="116" spans="1:7" ht="24.9" x14ac:dyDescent="0.3">
      <c r="A116" s="40">
        <v>1</v>
      </c>
      <c r="B116" s="64" t="s">
        <v>215</v>
      </c>
      <c r="C116" s="99" t="s">
        <v>9</v>
      </c>
      <c r="D116" s="16"/>
      <c r="E116" s="91"/>
      <c r="F116" s="17">
        <v>0</v>
      </c>
      <c r="G116" s="76"/>
    </row>
    <row r="117" spans="1:7" ht="49.75" x14ac:dyDescent="0.3">
      <c r="A117" s="40">
        <f>+A116+1</f>
        <v>2</v>
      </c>
      <c r="B117" s="64" t="s">
        <v>6</v>
      </c>
      <c r="C117" s="99" t="s">
        <v>9</v>
      </c>
      <c r="D117" s="16"/>
      <c r="E117" s="91"/>
      <c r="F117" s="17">
        <v>0</v>
      </c>
      <c r="G117" s="76"/>
    </row>
    <row r="118" spans="1:7" ht="49.75" x14ac:dyDescent="0.3">
      <c r="A118" s="40">
        <f t="shared" ref="A118:A134" si="3">+A117+1</f>
        <v>3</v>
      </c>
      <c r="B118" s="64" t="s">
        <v>86</v>
      </c>
      <c r="C118" s="99" t="s">
        <v>9</v>
      </c>
      <c r="D118" s="16"/>
      <c r="E118" s="91"/>
      <c r="F118" s="17">
        <v>0</v>
      </c>
      <c r="G118" s="76"/>
    </row>
    <row r="119" spans="1:7" x14ac:dyDescent="0.3">
      <c r="A119" s="40">
        <f t="shared" si="3"/>
        <v>4</v>
      </c>
      <c r="B119" s="64" t="s">
        <v>87</v>
      </c>
      <c r="C119" s="99" t="s">
        <v>9</v>
      </c>
      <c r="D119" s="16"/>
      <c r="E119" s="91"/>
      <c r="F119" s="17">
        <v>0</v>
      </c>
      <c r="G119" s="76"/>
    </row>
    <row r="120" spans="1:7" ht="24.9" x14ac:dyDescent="0.3">
      <c r="A120" s="40">
        <f t="shared" si="3"/>
        <v>5</v>
      </c>
      <c r="B120" s="64" t="s">
        <v>121</v>
      </c>
      <c r="C120" s="99" t="s">
        <v>9</v>
      </c>
      <c r="D120" s="16"/>
      <c r="E120" s="91"/>
      <c r="F120" s="17">
        <v>0</v>
      </c>
      <c r="G120" s="76"/>
    </row>
    <row r="121" spans="1:7" ht="62.15" x14ac:dyDescent="0.3">
      <c r="A121" s="40">
        <f t="shared" si="3"/>
        <v>6</v>
      </c>
      <c r="B121" s="64" t="s">
        <v>140</v>
      </c>
      <c r="C121" s="99" t="s">
        <v>9</v>
      </c>
      <c r="D121" s="16"/>
      <c r="E121" s="91"/>
      <c r="F121" s="17">
        <v>0</v>
      </c>
      <c r="G121" s="76"/>
    </row>
    <row r="122" spans="1:7" ht="24.9" x14ac:dyDescent="0.3">
      <c r="A122" s="40">
        <f>+A121+1</f>
        <v>7</v>
      </c>
      <c r="B122" s="64" t="s">
        <v>184</v>
      </c>
      <c r="C122" s="99" t="s">
        <v>9</v>
      </c>
      <c r="D122" s="16"/>
      <c r="E122" s="91"/>
      <c r="F122" s="17">
        <v>0</v>
      </c>
      <c r="G122" s="76"/>
    </row>
    <row r="123" spans="1:7" ht="37.299999999999997" x14ac:dyDescent="0.3">
      <c r="A123" s="40">
        <f t="shared" si="3"/>
        <v>8</v>
      </c>
      <c r="B123" s="64" t="s">
        <v>7</v>
      </c>
      <c r="C123" s="99" t="s">
        <v>9</v>
      </c>
      <c r="D123" s="16"/>
      <c r="E123" s="91"/>
      <c r="F123" s="17">
        <v>0</v>
      </c>
      <c r="G123" s="76"/>
    </row>
    <row r="124" spans="1:7" ht="49.75" x14ac:dyDescent="0.3">
      <c r="A124" s="40">
        <f t="shared" si="3"/>
        <v>9</v>
      </c>
      <c r="B124" s="64" t="s">
        <v>185</v>
      </c>
      <c r="C124" s="99" t="s">
        <v>9</v>
      </c>
      <c r="D124" s="16"/>
      <c r="E124" s="91"/>
      <c r="F124" s="17">
        <v>0</v>
      </c>
      <c r="G124" s="76"/>
    </row>
    <row r="125" spans="1:7" ht="24.9" x14ac:dyDescent="0.3">
      <c r="A125" s="40">
        <f t="shared" si="3"/>
        <v>10</v>
      </c>
      <c r="B125" s="64" t="s">
        <v>119</v>
      </c>
      <c r="C125" s="99" t="s">
        <v>9</v>
      </c>
      <c r="D125" s="16"/>
      <c r="E125" s="91"/>
      <c r="F125" s="17">
        <v>0</v>
      </c>
      <c r="G125" s="76"/>
    </row>
    <row r="126" spans="1:7" ht="49.75" x14ac:dyDescent="0.3">
      <c r="A126" s="40">
        <f t="shared" si="3"/>
        <v>11</v>
      </c>
      <c r="B126" s="64" t="s">
        <v>223</v>
      </c>
      <c r="C126" s="99" t="s">
        <v>9</v>
      </c>
      <c r="D126" s="16"/>
      <c r="E126" s="91"/>
      <c r="F126" s="17">
        <v>0</v>
      </c>
      <c r="G126" s="76"/>
    </row>
    <row r="127" spans="1:7" ht="49.75" x14ac:dyDescent="0.3">
      <c r="A127" s="40">
        <f t="shared" si="3"/>
        <v>12</v>
      </c>
      <c r="B127" s="64" t="s">
        <v>186</v>
      </c>
      <c r="C127" s="99" t="s">
        <v>9</v>
      </c>
      <c r="D127" s="16"/>
      <c r="E127" s="91"/>
      <c r="F127" s="17">
        <v>0</v>
      </c>
      <c r="G127" s="76"/>
    </row>
    <row r="128" spans="1:7" ht="111.9" x14ac:dyDescent="0.3">
      <c r="A128" s="40">
        <f t="shared" si="3"/>
        <v>13</v>
      </c>
      <c r="B128" s="90" t="s">
        <v>239</v>
      </c>
      <c r="C128" s="99" t="s">
        <v>9</v>
      </c>
      <c r="D128" s="16"/>
      <c r="E128" s="91"/>
      <c r="F128" s="17">
        <v>0</v>
      </c>
      <c r="G128" s="76"/>
    </row>
    <row r="129" spans="1:7" x14ac:dyDescent="0.3">
      <c r="A129" s="40">
        <f t="shared" si="3"/>
        <v>14</v>
      </c>
      <c r="B129" s="64" t="s">
        <v>8</v>
      </c>
      <c r="C129" s="99" t="s">
        <v>9</v>
      </c>
      <c r="D129" s="16"/>
      <c r="E129" s="91"/>
      <c r="F129" s="17">
        <v>0</v>
      </c>
      <c r="G129" s="76"/>
    </row>
    <row r="130" spans="1:7" ht="24.9" x14ac:dyDescent="0.3">
      <c r="A130" s="40">
        <f t="shared" si="3"/>
        <v>15</v>
      </c>
      <c r="B130" s="64" t="s">
        <v>88</v>
      </c>
      <c r="C130" s="99" t="s">
        <v>9</v>
      </c>
      <c r="D130" s="16"/>
      <c r="E130" s="91"/>
      <c r="F130" s="17">
        <v>0</v>
      </c>
      <c r="G130" s="76"/>
    </row>
    <row r="131" spans="1:7" ht="49.75" x14ac:dyDescent="0.3">
      <c r="A131" s="40">
        <f t="shared" si="3"/>
        <v>16</v>
      </c>
      <c r="B131" s="64" t="s">
        <v>118</v>
      </c>
      <c r="C131" s="99" t="s">
        <v>9</v>
      </c>
      <c r="D131" s="16"/>
      <c r="E131" s="91"/>
      <c r="F131" s="17">
        <v>0</v>
      </c>
      <c r="G131" s="76"/>
    </row>
    <row r="132" spans="1:7" ht="24.9" x14ac:dyDescent="0.3">
      <c r="A132" s="40">
        <f t="shared" si="3"/>
        <v>17</v>
      </c>
      <c r="B132" s="64" t="s">
        <v>146</v>
      </c>
      <c r="C132" s="99" t="s">
        <v>9</v>
      </c>
      <c r="D132" s="16"/>
      <c r="E132" s="91"/>
      <c r="F132" s="17">
        <v>0</v>
      </c>
      <c r="G132" s="76"/>
    </row>
    <row r="133" spans="1:7" ht="37.299999999999997" x14ac:dyDescent="0.3">
      <c r="A133" s="40">
        <f t="shared" si="3"/>
        <v>18</v>
      </c>
      <c r="B133" s="64" t="s">
        <v>216</v>
      </c>
      <c r="C133" s="99" t="s">
        <v>9</v>
      </c>
      <c r="D133" s="16"/>
      <c r="E133" s="91"/>
      <c r="F133" s="17">
        <v>0</v>
      </c>
      <c r="G133" s="76"/>
    </row>
    <row r="134" spans="1:7" ht="49.75" x14ac:dyDescent="0.3">
      <c r="A134" s="40">
        <f t="shared" si="3"/>
        <v>19</v>
      </c>
      <c r="B134" s="64" t="s">
        <v>233</v>
      </c>
      <c r="C134" s="99" t="s">
        <v>9</v>
      </c>
      <c r="D134" s="16"/>
      <c r="E134" s="91"/>
      <c r="F134" s="17">
        <v>0</v>
      </c>
      <c r="G134" s="76"/>
    </row>
    <row r="135" spans="1:7" x14ac:dyDescent="0.3">
      <c r="A135" s="11">
        <v>4</v>
      </c>
      <c r="B135" s="66" t="s">
        <v>178</v>
      </c>
      <c r="C135" s="85"/>
      <c r="D135" s="12"/>
      <c r="E135" s="12"/>
      <c r="F135" s="12"/>
      <c r="G135" s="74"/>
    </row>
    <row r="136" spans="1:7" ht="24.9" x14ac:dyDescent="0.3">
      <c r="A136" s="47">
        <v>1</v>
      </c>
      <c r="B136" s="64" t="s">
        <v>228</v>
      </c>
      <c r="C136" s="99" t="s">
        <v>9</v>
      </c>
      <c r="D136" s="16"/>
      <c r="E136" s="91"/>
      <c r="F136" s="17">
        <v>0</v>
      </c>
      <c r="G136" s="76"/>
    </row>
    <row r="137" spans="1:7" x14ac:dyDescent="0.3">
      <c r="A137" s="47"/>
      <c r="B137" s="65" t="s">
        <v>247</v>
      </c>
      <c r="C137" s="103"/>
      <c r="D137" s="104"/>
      <c r="E137" s="105"/>
      <c r="F137" s="5"/>
      <c r="G137" s="76"/>
    </row>
    <row r="138" spans="1:7" ht="161.6" x14ac:dyDescent="0.3">
      <c r="A138" s="47">
        <f>+A136+1</f>
        <v>2</v>
      </c>
      <c r="B138" s="64" t="s">
        <v>179</v>
      </c>
      <c r="C138" s="99" t="s">
        <v>9</v>
      </c>
      <c r="D138" s="16"/>
      <c r="E138" s="91"/>
      <c r="F138" s="17">
        <v>0</v>
      </c>
      <c r="G138" s="76"/>
    </row>
    <row r="139" spans="1:7" ht="24.9" x14ac:dyDescent="0.3">
      <c r="A139" s="47">
        <f t="shared" ref="A139:A143" si="4">+A138+1</f>
        <v>3</v>
      </c>
      <c r="B139" s="64" t="s">
        <v>180</v>
      </c>
      <c r="C139" s="99" t="s">
        <v>9</v>
      </c>
      <c r="D139" s="16"/>
      <c r="E139" s="91"/>
      <c r="F139" s="17">
        <v>0</v>
      </c>
      <c r="G139" s="76"/>
    </row>
    <row r="140" spans="1:7" ht="62.15" x14ac:dyDescent="0.3">
      <c r="A140" s="47">
        <f t="shared" si="4"/>
        <v>4</v>
      </c>
      <c r="B140" s="64" t="s">
        <v>240</v>
      </c>
      <c r="C140" s="99" t="s">
        <v>9</v>
      </c>
      <c r="D140" s="16"/>
      <c r="E140" s="91"/>
      <c r="F140" s="17">
        <v>0</v>
      </c>
      <c r="G140" s="76"/>
    </row>
    <row r="141" spans="1:7" ht="62.15" x14ac:dyDescent="0.3">
      <c r="A141" s="47">
        <f t="shared" si="4"/>
        <v>5</v>
      </c>
      <c r="B141" s="64" t="s">
        <v>181</v>
      </c>
      <c r="C141" s="99" t="s">
        <v>9</v>
      </c>
      <c r="D141" s="16"/>
      <c r="E141" s="91"/>
      <c r="F141" s="17">
        <v>0</v>
      </c>
      <c r="G141" s="76"/>
    </row>
    <row r="142" spans="1:7" x14ac:dyDescent="0.3">
      <c r="A142" s="47">
        <f t="shared" si="4"/>
        <v>6</v>
      </c>
      <c r="B142" s="64" t="s">
        <v>89</v>
      </c>
      <c r="C142" s="99" t="s">
        <v>9</v>
      </c>
      <c r="D142" s="16"/>
      <c r="E142" s="91"/>
      <c r="F142" s="17">
        <v>0</v>
      </c>
      <c r="G142" s="76"/>
    </row>
    <row r="143" spans="1:7" ht="24.9" x14ac:dyDescent="0.3">
      <c r="A143" s="47">
        <f t="shared" si="4"/>
        <v>7</v>
      </c>
      <c r="B143" s="64" t="s">
        <v>182</v>
      </c>
      <c r="C143" s="99" t="s">
        <v>9</v>
      </c>
      <c r="D143" s="16"/>
      <c r="E143" s="91"/>
      <c r="F143" s="17">
        <v>0</v>
      </c>
      <c r="G143" s="76"/>
    </row>
    <row r="144" spans="1:7" x14ac:dyDescent="0.3">
      <c r="A144" s="11">
        <v>5</v>
      </c>
      <c r="B144" s="63" t="s">
        <v>90</v>
      </c>
      <c r="C144" s="85"/>
      <c r="D144" s="12"/>
      <c r="E144" s="12"/>
      <c r="F144" s="12"/>
      <c r="G144" s="74"/>
    </row>
    <row r="145" spans="1:7" ht="24.9" x14ac:dyDescent="0.3">
      <c r="A145" s="48">
        <v>1</v>
      </c>
      <c r="B145" s="64" t="s">
        <v>147</v>
      </c>
      <c r="C145" s="99" t="s">
        <v>9</v>
      </c>
      <c r="D145" s="16"/>
      <c r="E145" s="91"/>
      <c r="F145" s="17">
        <v>0</v>
      </c>
      <c r="G145" s="76"/>
    </row>
    <row r="146" spans="1:7" x14ac:dyDescent="0.3">
      <c r="A146" s="48">
        <f t="shared" ref="A146:A152" si="5">+A145+1</f>
        <v>2</v>
      </c>
      <c r="B146" s="64" t="s">
        <v>232</v>
      </c>
      <c r="C146" s="99" t="s">
        <v>9</v>
      </c>
      <c r="D146" s="16"/>
      <c r="E146" s="91"/>
      <c r="F146" s="17">
        <v>0</v>
      </c>
      <c r="G146" s="76"/>
    </row>
    <row r="147" spans="1:7" x14ac:dyDescent="0.3">
      <c r="A147" s="48">
        <f t="shared" si="5"/>
        <v>3</v>
      </c>
      <c r="B147" s="64" t="s">
        <v>64</v>
      </c>
      <c r="C147" s="99" t="s">
        <v>9</v>
      </c>
      <c r="D147" s="16"/>
      <c r="E147" s="91"/>
      <c r="F147" s="17">
        <v>0</v>
      </c>
      <c r="G147" s="76"/>
    </row>
    <row r="148" spans="1:7" x14ac:dyDescent="0.3">
      <c r="A148" s="48">
        <f t="shared" si="5"/>
        <v>4</v>
      </c>
      <c r="B148" s="64" t="s">
        <v>231</v>
      </c>
      <c r="C148" s="99" t="s">
        <v>9</v>
      </c>
      <c r="D148" s="16"/>
      <c r="E148" s="91"/>
      <c r="F148" s="17">
        <v>0</v>
      </c>
      <c r="G148" s="76"/>
    </row>
    <row r="149" spans="1:7" ht="24.9" x14ac:dyDescent="0.3">
      <c r="A149" s="48">
        <f t="shared" si="5"/>
        <v>5</v>
      </c>
      <c r="B149" s="64" t="s">
        <v>259</v>
      </c>
      <c r="C149" s="99" t="s">
        <v>9</v>
      </c>
      <c r="D149" s="16"/>
      <c r="E149" s="91">
        <v>0</v>
      </c>
      <c r="F149" s="5"/>
      <c r="G149" s="76"/>
    </row>
    <row r="150" spans="1:7" ht="24.9" x14ac:dyDescent="0.3">
      <c r="A150" s="48">
        <f>+A148+1</f>
        <v>5</v>
      </c>
      <c r="B150" s="64" t="s">
        <v>260</v>
      </c>
      <c r="C150" s="99" t="s">
        <v>9</v>
      </c>
      <c r="D150" s="16"/>
      <c r="E150" s="91"/>
      <c r="F150" s="17">
        <v>0</v>
      </c>
      <c r="G150" s="76"/>
    </row>
    <row r="151" spans="1:7" ht="24.9" x14ac:dyDescent="0.3">
      <c r="A151" s="48">
        <f>+A149+1</f>
        <v>6</v>
      </c>
      <c r="B151" s="64" t="s">
        <v>267</v>
      </c>
      <c r="C151" s="99" t="s">
        <v>9</v>
      </c>
      <c r="D151" s="16"/>
      <c r="E151" s="91"/>
      <c r="F151" s="17">
        <v>0</v>
      </c>
      <c r="G151" s="76"/>
    </row>
    <row r="152" spans="1:7" x14ac:dyDescent="0.3">
      <c r="A152" s="48">
        <f t="shared" si="5"/>
        <v>7</v>
      </c>
      <c r="B152" s="67" t="s">
        <v>241</v>
      </c>
      <c r="C152" s="99" t="s">
        <v>9</v>
      </c>
      <c r="D152" s="16"/>
      <c r="E152" s="91"/>
      <c r="F152" s="17">
        <v>0</v>
      </c>
      <c r="G152" s="76"/>
    </row>
    <row r="153" spans="1:7" x14ac:dyDescent="0.3">
      <c r="A153" s="4"/>
      <c r="B153" s="64"/>
      <c r="C153" s="87"/>
      <c r="D153" s="6"/>
      <c r="E153" s="27"/>
      <c r="F153" s="7"/>
      <c r="G153" s="78"/>
    </row>
    <row r="154" spans="1:7" x14ac:dyDescent="0.3">
      <c r="A154" s="4"/>
      <c r="B154" s="64" t="s">
        <v>11</v>
      </c>
      <c r="C154" s="87"/>
      <c r="D154" s="6"/>
      <c r="E154" s="27"/>
      <c r="F154" s="7">
        <f>SUM(F5:F152)</f>
        <v>1</v>
      </c>
      <c r="G154" s="78"/>
    </row>
    <row r="155" spans="1:7" x14ac:dyDescent="0.3">
      <c r="A155" s="4"/>
      <c r="B155" s="64" t="s">
        <v>268</v>
      </c>
      <c r="C155" s="79">
        <v>0.19</v>
      </c>
      <c r="D155" s="19"/>
      <c r="E155" s="27"/>
      <c r="F155" s="7">
        <f>+F154*C155</f>
        <v>0.19</v>
      </c>
      <c r="G155" s="78"/>
    </row>
    <row r="156" spans="1:7" x14ac:dyDescent="0.3">
      <c r="A156" s="20"/>
      <c r="B156" s="68" t="s">
        <v>269</v>
      </c>
      <c r="C156" s="88"/>
      <c r="D156" s="22"/>
      <c r="E156" s="33"/>
      <c r="F156" s="23">
        <f>SUM(F154:F155)</f>
        <v>1.19</v>
      </c>
      <c r="G156" s="80"/>
    </row>
    <row r="157" spans="1:7" x14ac:dyDescent="0.3">
      <c r="A157" s="4"/>
      <c r="B157" s="64"/>
      <c r="C157" s="86"/>
      <c r="D157" s="22"/>
      <c r="E157" s="34"/>
      <c r="F157" s="7"/>
      <c r="G157" s="78"/>
    </row>
    <row r="158" spans="1:7" x14ac:dyDescent="0.3">
      <c r="A158" s="4"/>
      <c r="B158" s="64" t="s">
        <v>227</v>
      </c>
      <c r="C158" s="77"/>
      <c r="D158" s="30"/>
      <c r="E158" s="34" t="s">
        <v>36</v>
      </c>
      <c r="F158" s="7"/>
      <c r="G158" s="78"/>
    </row>
    <row r="159" spans="1:7" x14ac:dyDescent="0.3">
      <c r="A159" s="4"/>
      <c r="B159" s="64"/>
      <c r="C159" s="77"/>
      <c r="D159" s="6"/>
      <c r="E159" s="35"/>
      <c r="F159" s="7"/>
      <c r="G159" s="78"/>
    </row>
    <row r="160" spans="1:7" x14ac:dyDescent="0.3">
      <c r="A160" s="4"/>
      <c r="B160" s="64" t="s">
        <v>41</v>
      </c>
      <c r="C160" s="86"/>
      <c r="D160" s="30"/>
      <c r="E160" s="36" t="s">
        <v>37</v>
      </c>
      <c r="F160" s="7"/>
      <c r="G160" s="78"/>
    </row>
    <row r="161" spans="1:7" ht="12.9" thickBot="1" x14ac:dyDescent="0.35">
      <c r="A161" s="4"/>
      <c r="B161" s="64" t="s">
        <v>41</v>
      </c>
      <c r="C161" s="81" t="s">
        <v>242</v>
      </c>
      <c r="D161" s="92"/>
      <c r="E161" s="82" t="s">
        <v>243</v>
      </c>
      <c r="F161" s="83"/>
      <c r="G161" s="84"/>
    </row>
  </sheetData>
  <sheetProtection algorithmName="SHA-512" hashValue="rqIylGD3OdojBpuO60+yN1+xAr/HVHqViPKEXMit5ptCs+5S5xBdPD4DLYZWKpxeGNCeiNUY3NVXchzb4naFQg==" saltValue="lQTEt7JLv2A1sWKgKNSwTA==" spinCount="100000" sheet="1" objects="1" scenarios="1" formatCells="0" formatColumns="0" formatRows="0" selectLockedCells="1"/>
  <mergeCells count="12">
    <mergeCell ref="C25:E25"/>
    <mergeCell ref="C137:E137"/>
    <mergeCell ref="A2:G2"/>
    <mergeCell ref="A1:G1"/>
    <mergeCell ref="C7:E7"/>
    <mergeCell ref="C8:E8"/>
    <mergeCell ref="C24:E24"/>
    <mergeCell ref="C11:E11"/>
    <mergeCell ref="C13:E13"/>
    <mergeCell ref="C14:E14"/>
    <mergeCell ref="C40:E40"/>
    <mergeCell ref="C42:E42"/>
  </mergeCells>
  <conditionalFormatting sqref="A2:G2">
    <cfRule type="expression" dxfId="33" priority="26">
      <formula>NOT(CELL("Schutz",A2))</formula>
    </cfRule>
  </conditionalFormatting>
  <conditionalFormatting sqref="B2">
    <cfRule type="containsText" dxfId="32" priority="25" operator="containsText" text="optional:">
      <formula>NOT(ISERROR(SEARCH("optional:",B2)))</formula>
    </cfRule>
  </conditionalFormatting>
  <conditionalFormatting sqref="B2:B1048576">
    <cfRule type="containsText" dxfId="31" priority="11" operator="containsText" text="Optional:">
      <formula>NOT(ISERROR(SEARCH("Optional:",B2)))</formula>
    </cfRule>
  </conditionalFormatting>
  <conditionalFormatting sqref="B3:B158">
    <cfRule type="containsText" dxfId="30" priority="6" operator="containsText" text="Alternativ:">
      <formula>NOT(ISERROR(SEARCH("Alternativ:",B3)))</formula>
    </cfRule>
  </conditionalFormatting>
  <conditionalFormatting sqref="C6">
    <cfRule type="expression" dxfId="29" priority="24">
      <formula>NOT(CELL("Schutz",C6))</formula>
    </cfRule>
  </conditionalFormatting>
  <conditionalFormatting sqref="C12">
    <cfRule type="expression" dxfId="28" priority="23">
      <formula>NOT(CELL("Schutz",C12))</formula>
    </cfRule>
  </conditionalFormatting>
  <conditionalFormatting sqref="C15:C21">
    <cfRule type="expression" dxfId="27" priority="22">
      <formula>NOT(CELL("Schutz",C15))</formula>
    </cfRule>
  </conditionalFormatting>
  <conditionalFormatting sqref="C26:C31">
    <cfRule type="expression" dxfId="26" priority="21">
      <formula>NOT(CELL("Schutz",C26))</formula>
    </cfRule>
  </conditionalFormatting>
  <conditionalFormatting sqref="C32:C39">
    <cfRule type="expression" dxfId="25" priority="20">
      <formula>NOT(CELL("Schutz",C32))</formula>
    </cfRule>
  </conditionalFormatting>
  <conditionalFormatting sqref="C41">
    <cfRule type="expression" dxfId="24" priority="19">
      <formula>NOT(CELL("Schutz",C41))</formula>
    </cfRule>
  </conditionalFormatting>
  <conditionalFormatting sqref="C44:C62">
    <cfRule type="expression" dxfId="23" priority="18">
      <formula>NOT(CELL("Schutz",C44))</formula>
    </cfRule>
  </conditionalFormatting>
  <conditionalFormatting sqref="C64:C114">
    <cfRule type="expression" dxfId="22" priority="17">
      <formula>NOT(CELL("Schutz",C64))</formula>
    </cfRule>
  </conditionalFormatting>
  <conditionalFormatting sqref="C116:C134">
    <cfRule type="expression" dxfId="21" priority="16">
      <formula>NOT(CELL("Schutz",C116))</formula>
    </cfRule>
  </conditionalFormatting>
  <conditionalFormatting sqref="C136">
    <cfRule type="expression" dxfId="20" priority="15">
      <formula>NOT(CELL("Schutz",C136))</formula>
    </cfRule>
  </conditionalFormatting>
  <conditionalFormatting sqref="C138:C143">
    <cfRule type="expression" dxfId="19" priority="14">
      <formula>NOT(CELL("Schutz",C138))</formula>
    </cfRule>
  </conditionalFormatting>
  <conditionalFormatting sqref="C145:C152">
    <cfRule type="expression" dxfId="18" priority="13">
      <formula>NOT(CELL("Schutz",C145))</formula>
    </cfRule>
  </conditionalFormatting>
  <conditionalFormatting sqref="C5:G5">
    <cfRule type="expression" dxfId="17" priority="94">
      <formula>NOT(CELL("Schutz",C5:L154))</formula>
    </cfRule>
  </conditionalFormatting>
  <conditionalFormatting sqref="D138:G143 C144:G144 D145:G148 D149:E149 G149 D106:G114">
    <cfRule type="expression" dxfId="16" priority="39">
      <formula>NOT(CELL("Schutz",C106:L259))</formula>
    </cfRule>
  </conditionalFormatting>
  <conditionalFormatting sqref="C137:G137">
    <cfRule type="expression" dxfId="15" priority="27">
      <formula>NOT(CELL("Schutz",C137:L290))</formula>
    </cfRule>
  </conditionalFormatting>
  <conditionalFormatting sqref="D158">
    <cfRule type="expression" dxfId="14" priority="29">
      <formula>NOT(CELL("Schutz",D158:M311))</formula>
    </cfRule>
  </conditionalFormatting>
  <conditionalFormatting sqref="D160:D161">
    <cfRule type="expression" dxfId="13" priority="28">
      <formula>NOT(CELL("Schutz",D160:M313))</formula>
    </cfRule>
  </conditionalFormatting>
  <conditionalFormatting sqref="D6:G6 C7:G11 D12:G12 C13:G14 D15:G21 C22:G25">
    <cfRule type="expression" dxfId="12" priority="51">
      <formula>NOT(CELL("Schutz",C6:L158))</formula>
    </cfRule>
  </conditionalFormatting>
  <conditionalFormatting sqref="C115:G115 D116:G134 C135:G135 D136:G136 D64:G90 D93:E93 G93 D94:G94 D95:E95 G95 D96:G104 D61:G62 D92:G92 D91:E91 G91 C63:G63 G43">
    <cfRule type="expression" dxfId="11" priority="48">
      <formula>NOT(CELL("Schutz",C43:L197))</formula>
    </cfRule>
  </conditionalFormatting>
  <conditionalFormatting sqref="F93 D45:G60">
    <cfRule type="expression" dxfId="10" priority="10">
      <formula>NOT(CELL("Schutz",D45:M200))</formula>
    </cfRule>
  </conditionalFormatting>
  <conditionalFormatting sqref="F95">
    <cfRule type="expression" dxfId="9" priority="9">
      <formula>NOT(CELL("Schutz",F95:O250))</formula>
    </cfRule>
  </conditionalFormatting>
  <conditionalFormatting sqref="F149">
    <cfRule type="expression" dxfId="8" priority="7">
      <formula>NOT(CELL("Schutz",F149:O303))</formula>
    </cfRule>
  </conditionalFormatting>
  <conditionalFormatting sqref="C4:G4">
    <cfRule type="expression" dxfId="7" priority="104">
      <formula>NOT(CELL("Schutz",C4:L152))</formula>
    </cfRule>
  </conditionalFormatting>
  <conditionalFormatting sqref="D150:G152">
    <cfRule type="expression" dxfId="6" priority="131">
      <formula>NOT(CELL("Schutz",D150:M302))</formula>
    </cfRule>
  </conditionalFormatting>
  <conditionalFormatting sqref="F91">
    <cfRule type="expression" dxfId="5" priority="5">
      <formula>NOT(CELL("Schutz",F91:O246))</formula>
    </cfRule>
  </conditionalFormatting>
  <conditionalFormatting sqref="D41:G41 C42:G42 D26:G39 C40:G40 D44:G44">
    <cfRule type="expression" dxfId="4" priority="137">
      <formula>NOT(CELL("Schutz",C26:L182))</formula>
    </cfRule>
  </conditionalFormatting>
  <conditionalFormatting sqref="C43">
    <cfRule type="expression" dxfId="3" priority="3">
      <formula>NOT(CELL("Schutz",C43))</formula>
    </cfRule>
  </conditionalFormatting>
  <conditionalFormatting sqref="D43:E43">
    <cfRule type="expression" dxfId="2" priority="4">
      <formula>NOT(CELL("Schutz",D43:M197))</formula>
    </cfRule>
  </conditionalFormatting>
  <conditionalFormatting sqref="F43">
    <cfRule type="expression" dxfId="1" priority="2">
      <formula>NOT(CELL("Schutz",F43:O198))</formula>
    </cfRule>
  </conditionalFormatting>
  <conditionalFormatting sqref="D105:G105">
    <cfRule type="expression" dxfId="0" priority="1">
      <formula>NOT(CELL("Schutz",D105:M258))</formula>
    </cfRule>
  </conditionalFormatting>
  <dataValidations count="3">
    <dataValidation type="list" allowBlank="1" showInputMessage="1" showErrorMessage="1" sqref="D6" xr:uid="{00000000-0002-0000-0100-000000000000}">
      <formula1>"Ja,Nein"</formula1>
    </dataValidation>
    <dataValidation type="list" allowBlank="1" showInputMessage="1" showErrorMessage="1" sqref="D32" xr:uid="{00000000-0002-0000-0100-000001000000}">
      <formula1>"S,s"</formula1>
    </dataValidation>
    <dataValidation type="list" allowBlank="1" showInputMessage="1" showErrorMessage="1" sqref="C6 C12 C15:C21 C26:C39 C41 C43:C62 C145:C152 C116:C134 C136 C138:C143 C64:C114" xr:uid="{3A044EC5-154F-4187-ADDB-2BA43E454578}">
      <formula1>"Ja,Alternative"</formula1>
    </dataValidation>
  </dataValidations>
  <pageMargins left="0.32" right="0.16" top="0.38" bottom="0.34" header="0.3" footer="0.3"/>
  <pageSetup paperSize="9"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076E8-B32B-490B-95C2-BCA7CA827F6F}">
  <sheetPr>
    <pageSetUpPr fitToPage="1"/>
  </sheetPr>
  <dimension ref="A1:F115"/>
  <sheetViews>
    <sheetView zoomScaleNormal="100" zoomScaleSheetLayoutView="100" workbookViewId="0">
      <selection activeCell="D9" sqref="D9"/>
    </sheetView>
  </sheetViews>
  <sheetFormatPr baseColWidth="10" defaultColWidth="11.3828125" defaultRowHeight="12.45" x14ac:dyDescent="0.3"/>
  <cols>
    <col min="1" max="1" width="7.3828125" style="10" customWidth="1"/>
    <col min="2" max="2" width="57.69140625" style="8" customWidth="1"/>
    <col min="3" max="3" width="6.84375" style="14" customWidth="1"/>
    <col min="4" max="4" width="14.53515625" style="18" customWidth="1"/>
    <col min="5" max="5" width="14.69140625" style="25" customWidth="1"/>
    <col min="6" max="6" width="14.69140625" style="29" customWidth="1"/>
    <col min="7" max="7" width="18.3046875" style="9" customWidth="1"/>
    <col min="8" max="16384" width="11.3828125" style="9"/>
  </cols>
  <sheetData>
    <row r="1" spans="1:6" ht="25" customHeight="1" x14ac:dyDescent="0.3">
      <c r="A1" s="108" t="str">
        <f>+Allgemeines!A1</f>
        <v>Leistungsbeschreibung TSF-W Freiwillige Feuerwehr Hohenstein - Meidelstetten</v>
      </c>
      <c r="B1" s="109"/>
      <c r="C1" s="109"/>
      <c r="D1" s="109"/>
      <c r="E1" s="109"/>
      <c r="F1" s="109"/>
    </row>
    <row r="2" spans="1:6" ht="91.5" customHeight="1" x14ac:dyDescent="0.3">
      <c r="A2" s="106" t="s">
        <v>229</v>
      </c>
      <c r="B2" s="106"/>
      <c r="C2" s="106"/>
      <c r="D2" s="106"/>
      <c r="E2" s="106"/>
      <c r="F2" s="106"/>
    </row>
    <row r="3" spans="1:6" ht="42" customHeight="1" x14ac:dyDescent="0.3">
      <c r="A3" s="106" t="s">
        <v>194</v>
      </c>
      <c r="B3" s="106"/>
      <c r="C3" s="106"/>
      <c r="D3" s="106"/>
      <c r="E3" s="106"/>
      <c r="F3" s="106"/>
    </row>
    <row r="4" spans="1:6" ht="48.45" customHeight="1" x14ac:dyDescent="0.3">
      <c r="A4" s="106" t="s">
        <v>261</v>
      </c>
      <c r="B4" s="106"/>
      <c r="C4" s="106"/>
      <c r="D4" s="106"/>
      <c r="E4" s="106"/>
      <c r="F4" s="106"/>
    </row>
    <row r="5" spans="1:6" x14ac:dyDescent="0.3">
      <c r="A5" s="106"/>
      <c r="B5" s="106"/>
      <c r="C5" s="106"/>
      <c r="D5" s="106"/>
      <c r="E5" s="106"/>
      <c r="F5" s="106"/>
    </row>
    <row r="6" spans="1:6" x14ac:dyDescent="0.3">
      <c r="A6" s="55"/>
      <c r="B6" s="55"/>
      <c r="C6" s="55"/>
      <c r="D6" s="55"/>
      <c r="E6" s="55"/>
      <c r="F6" s="56">
        <f>+Allgemeines!B11</f>
        <v>45649</v>
      </c>
    </row>
    <row r="7" spans="1:6" ht="20.6" x14ac:dyDescent="0.3">
      <c r="A7" s="41" t="s">
        <v>0</v>
      </c>
      <c r="B7" s="42" t="s">
        <v>1</v>
      </c>
      <c r="C7" s="43" t="s">
        <v>35</v>
      </c>
      <c r="D7" s="43" t="s">
        <v>39</v>
      </c>
      <c r="E7" s="44" t="s">
        <v>40</v>
      </c>
      <c r="F7" s="98" t="s">
        <v>38</v>
      </c>
    </row>
    <row r="8" spans="1:6" x14ac:dyDescent="0.3">
      <c r="A8" s="11">
        <v>1</v>
      </c>
      <c r="B8" s="12" t="s">
        <v>14</v>
      </c>
      <c r="C8" s="13"/>
      <c r="D8" s="37"/>
      <c r="E8" s="37"/>
      <c r="F8" s="59"/>
    </row>
    <row r="9" spans="1:6" s="3" customFormat="1" x14ac:dyDescent="0.4">
      <c r="A9" s="38">
        <v>1</v>
      </c>
      <c r="B9" s="5" t="s">
        <v>91</v>
      </c>
      <c r="C9" s="6">
        <v>9</v>
      </c>
      <c r="D9" s="46"/>
      <c r="E9" s="26">
        <f t="shared" ref="E9:E16" si="0">+C9*D9</f>
        <v>0</v>
      </c>
      <c r="F9" s="60"/>
    </row>
    <row r="10" spans="1:6" s="3" customFormat="1" ht="131.25" customHeight="1" x14ac:dyDescent="0.4">
      <c r="A10" s="38">
        <f>+A9+1</f>
        <v>2</v>
      </c>
      <c r="B10" s="5" t="s">
        <v>246</v>
      </c>
      <c r="C10" s="6">
        <v>4</v>
      </c>
      <c r="D10" s="46"/>
      <c r="E10" s="26">
        <f t="shared" si="0"/>
        <v>0</v>
      </c>
      <c r="F10" s="60"/>
    </row>
    <row r="11" spans="1:6" s="3" customFormat="1" ht="24.9" x14ac:dyDescent="0.4">
      <c r="A11" s="38">
        <f t="shared" ref="A11:A18" si="1">+A10+1</f>
        <v>3</v>
      </c>
      <c r="B11" s="5" t="s">
        <v>221</v>
      </c>
      <c r="C11" s="6">
        <v>4</v>
      </c>
      <c r="D11" s="46"/>
      <c r="E11" s="26">
        <f t="shared" si="0"/>
        <v>0</v>
      </c>
      <c r="F11" s="60"/>
    </row>
    <row r="12" spans="1:6" s="3" customFormat="1" ht="24.9" x14ac:dyDescent="0.4">
      <c r="A12" s="38">
        <f t="shared" si="1"/>
        <v>4</v>
      </c>
      <c r="B12" s="5" t="s">
        <v>151</v>
      </c>
      <c r="C12" s="6">
        <v>4</v>
      </c>
      <c r="D12" s="46"/>
      <c r="E12" s="26">
        <f t="shared" si="0"/>
        <v>0</v>
      </c>
      <c r="F12" s="60"/>
    </row>
    <row r="13" spans="1:6" s="3" customFormat="1" x14ac:dyDescent="0.4">
      <c r="A13" s="38">
        <f t="shared" si="1"/>
        <v>5</v>
      </c>
      <c r="B13" s="5" t="s">
        <v>195</v>
      </c>
      <c r="C13" s="6">
        <v>4</v>
      </c>
      <c r="D13" s="46"/>
      <c r="E13" s="26">
        <f t="shared" si="0"/>
        <v>0</v>
      </c>
      <c r="F13" s="60"/>
    </row>
    <row r="14" spans="1:6" s="3" customFormat="1" x14ac:dyDescent="0.4">
      <c r="A14" s="38">
        <f t="shared" si="1"/>
        <v>6</v>
      </c>
      <c r="B14" s="5" t="s">
        <v>220</v>
      </c>
      <c r="C14" s="6">
        <v>1</v>
      </c>
      <c r="D14" s="46"/>
      <c r="E14" s="26">
        <f t="shared" si="0"/>
        <v>0</v>
      </c>
      <c r="F14" s="60"/>
    </row>
    <row r="15" spans="1:6" s="3" customFormat="1" ht="24.9" x14ac:dyDescent="0.4">
      <c r="A15" s="38">
        <f t="shared" si="1"/>
        <v>7</v>
      </c>
      <c r="B15" s="5" t="s">
        <v>152</v>
      </c>
      <c r="C15" s="6">
        <v>2</v>
      </c>
      <c r="D15" s="46"/>
      <c r="E15" s="26">
        <f t="shared" si="0"/>
        <v>0</v>
      </c>
      <c r="F15" s="60"/>
    </row>
    <row r="16" spans="1:6" s="3" customFormat="1" ht="37.299999999999997" x14ac:dyDescent="0.4">
      <c r="A16" s="38">
        <f t="shared" si="1"/>
        <v>8</v>
      </c>
      <c r="B16" s="5" t="s">
        <v>153</v>
      </c>
      <c r="C16" s="6">
        <v>2</v>
      </c>
      <c r="D16" s="46"/>
      <c r="E16" s="26">
        <f t="shared" si="0"/>
        <v>0</v>
      </c>
      <c r="F16" s="60"/>
    </row>
    <row r="17" spans="1:6" s="3" customFormat="1" x14ac:dyDescent="0.4">
      <c r="A17" s="38">
        <f t="shared" si="1"/>
        <v>9</v>
      </c>
      <c r="B17" s="5" t="s">
        <v>196</v>
      </c>
      <c r="C17" s="6">
        <v>1</v>
      </c>
      <c r="D17" s="94"/>
      <c r="E17" s="53"/>
      <c r="F17" s="94"/>
    </row>
    <row r="18" spans="1:6" s="3" customFormat="1" x14ac:dyDescent="0.4">
      <c r="A18" s="38">
        <f t="shared" si="1"/>
        <v>10</v>
      </c>
      <c r="B18" s="5" t="s">
        <v>154</v>
      </c>
      <c r="C18" s="6">
        <v>1</v>
      </c>
      <c r="D18" s="94"/>
      <c r="E18" s="53"/>
      <c r="F18" s="94"/>
    </row>
    <row r="19" spans="1:6" x14ac:dyDescent="0.3">
      <c r="A19" s="11">
        <v>2</v>
      </c>
      <c r="B19" s="12" t="s">
        <v>15</v>
      </c>
      <c r="C19" s="13"/>
      <c r="D19" s="95"/>
      <c r="E19" s="37"/>
      <c r="F19" s="96"/>
    </row>
    <row r="20" spans="1:6" s="3" customFormat="1" x14ac:dyDescent="0.4">
      <c r="A20" s="39">
        <v>1</v>
      </c>
      <c r="B20" s="5" t="s">
        <v>225</v>
      </c>
      <c r="C20" s="6">
        <v>1</v>
      </c>
      <c r="D20" s="46"/>
      <c r="E20" s="26">
        <f>+C20*D20</f>
        <v>0</v>
      </c>
      <c r="F20" s="60"/>
    </row>
    <row r="21" spans="1:6" s="3" customFormat="1" ht="24.9" x14ac:dyDescent="0.4">
      <c r="A21" s="39">
        <f>+A20+1</f>
        <v>2</v>
      </c>
      <c r="B21" s="5" t="s">
        <v>92</v>
      </c>
      <c r="C21" s="6">
        <v>1</v>
      </c>
      <c r="D21" s="46"/>
      <c r="E21" s="26">
        <f>+C21*D21</f>
        <v>0</v>
      </c>
      <c r="F21" s="60"/>
    </row>
    <row r="22" spans="1:6" x14ac:dyDescent="0.3">
      <c r="A22" s="11">
        <v>3</v>
      </c>
      <c r="B22" s="12" t="s">
        <v>16</v>
      </c>
      <c r="C22" s="13"/>
      <c r="D22" s="95"/>
      <c r="E22" s="37"/>
      <c r="F22" s="96"/>
    </row>
    <row r="23" spans="1:6" s="3" customFormat="1" ht="13.95" customHeight="1" x14ac:dyDescent="0.4">
      <c r="A23" s="40">
        <v>1</v>
      </c>
      <c r="B23" s="57" t="s">
        <v>197</v>
      </c>
      <c r="C23" s="6">
        <v>1</v>
      </c>
      <c r="D23" s="46"/>
      <c r="E23" s="26">
        <f t="shared" ref="E23:E33" si="2">+C23*D23</f>
        <v>0</v>
      </c>
      <c r="F23" s="60"/>
    </row>
    <row r="24" spans="1:6" s="3" customFormat="1" x14ac:dyDescent="0.4">
      <c r="A24" s="40">
        <f t="shared" ref="A24:A51" si="3">+A23+1</f>
        <v>2</v>
      </c>
      <c r="B24" s="57" t="s">
        <v>198</v>
      </c>
      <c r="C24" s="6">
        <v>10</v>
      </c>
      <c r="D24" s="46"/>
      <c r="E24" s="26">
        <f t="shared" si="2"/>
        <v>0</v>
      </c>
      <c r="F24" s="60"/>
    </row>
    <row r="25" spans="1:6" s="3" customFormat="1" ht="27.75" customHeight="1" x14ac:dyDescent="0.4">
      <c r="A25" s="40">
        <f t="shared" si="3"/>
        <v>3</v>
      </c>
      <c r="B25" s="57" t="s">
        <v>222</v>
      </c>
      <c r="C25" s="6">
        <v>11</v>
      </c>
      <c r="D25" s="46"/>
      <c r="E25" s="26">
        <f t="shared" si="2"/>
        <v>0</v>
      </c>
      <c r="F25" s="60"/>
    </row>
    <row r="26" spans="1:6" s="3" customFormat="1" x14ac:dyDescent="0.4">
      <c r="A26" s="40">
        <f t="shared" si="3"/>
        <v>4</v>
      </c>
      <c r="B26" s="57" t="s">
        <v>199</v>
      </c>
      <c r="C26" s="6">
        <v>4</v>
      </c>
      <c r="D26" s="46"/>
      <c r="E26" s="26">
        <f t="shared" si="2"/>
        <v>0</v>
      </c>
      <c r="F26" s="60"/>
    </row>
    <row r="27" spans="1:6" s="3" customFormat="1" x14ac:dyDescent="0.4">
      <c r="A27" s="40">
        <f t="shared" si="3"/>
        <v>5</v>
      </c>
      <c r="B27" s="57" t="s">
        <v>126</v>
      </c>
      <c r="C27" s="6">
        <v>1</v>
      </c>
      <c r="D27" s="46"/>
      <c r="E27" s="26">
        <f t="shared" si="2"/>
        <v>0</v>
      </c>
      <c r="F27" s="60"/>
    </row>
    <row r="28" spans="1:6" s="3" customFormat="1" x14ac:dyDescent="0.4">
      <c r="A28" s="40">
        <f t="shared" si="3"/>
        <v>6</v>
      </c>
      <c r="B28" s="57" t="s">
        <v>155</v>
      </c>
      <c r="C28" s="6">
        <v>1</v>
      </c>
      <c r="D28" s="46"/>
      <c r="E28" s="26">
        <f t="shared" si="2"/>
        <v>0</v>
      </c>
      <c r="F28" s="60"/>
    </row>
    <row r="29" spans="1:6" s="3" customFormat="1" ht="24.9" x14ac:dyDescent="0.4">
      <c r="A29" s="40">
        <f t="shared" si="3"/>
        <v>7</v>
      </c>
      <c r="B29" s="5" t="s">
        <v>200</v>
      </c>
      <c r="C29" s="6">
        <v>1</v>
      </c>
      <c r="D29" s="46"/>
      <c r="E29" s="26">
        <f t="shared" si="2"/>
        <v>0</v>
      </c>
      <c r="F29" s="60"/>
    </row>
    <row r="30" spans="1:6" s="3" customFormat="1" x14ac:dyDescent="0.4">
      <c r="A30" s="40">
        <f t="shared" si="3"/>
        <v>8</v>
      </c>
      <c r="B30" s="5" t="s">
        <v>201</v>
      </c>
      <c r="C30" s="6">
        <v>1</v>
      </c>
      <c r="D30" s="46"/>
      <c r="E30" s="26">
        <f t="shared" si="2"/>
        <v>0</v>
      </c>
      <c r="F30" s="60"/>
    </row>
    <row r="31" spans="1:6" s="3" customFormat="1" ht="49.75" x14ac:dyDescent="0.4">
      <c r="A31" s="40">
        <f t="shared" si="3"/>
        <v>9</v>
      </c>
      <c r="B31" s="5" t="s">
        <v>122</v>
      </c>
      <c r="C31" s="6">
        <v>1</v>
      </c>
      <c r="D31" s="46"/>
      <c r="E31" s="26">
        <f t="shared" si="2"/>
        <v>0</v>
      </c>
      <c r="F31" s="60"/>
    </row>
    <row r="32" spans="1:6" s="3" customFormat="1" ht="24.9" x14ac:dyDescent="0.4">
      <c r="A32" s="40">
        <f t="shared" si="3"/>
        <v>10</v>
      </c>
      <c r="B32" s="5" t="s">
        <v>202</v>
      </c>
      <c r="C32" s="6">
        <v>1</v>
      </c>
      <c r="D32" s="46"/>
      <c r="E32" s="26">
        <f t="shared" si="2"/>
        <v>0</v>
      </c>
      <c r="F32" s="60"/>
    </row>
    <row r="33" spans="1:6" s="3" customFormat="1" x14ac:dyDescent="0.4">
      <c r="A33" s="40">
        <f t="shared" si="3"/>
        <v>11</v>
      </c>
      <c r="B33" s="5" t="s">
        <v>93</v>
      </c>
      <c r="C33" s="6">
        <v>1</v>
      </c>
      <c r="D33" s="46"/>
      <c r="E33" s="26">
        <f t="shared" si="2"/>
        <v>0</v>
      </c>
      <c r="F33" s="60"/>
    </row>
    <row r="34" spans="1:6" s="3" customFormat="1" x14ac:dyDescent="0.4">
      <c r="A34" s="40">
        <f t="shared" si="3"/>
        <v>12</v>
      </c>
      <c r="B34" s="5" t="s">
        <v>124</v>
      </c>
      <c r="C34" s="6">
        <v>1</v>
      </c>
      <c r="D34" s="94"/>
      <c r="E34" s="53"/>
      <c r="F34" s="94"/>
    </row>
    <row r="35" spans="1:6" s="3" customFormat="1" ht="49.75" x14ac:dyDescent="0.4">
      <c r="A35" s="40">
        <f t="shared" si="3"/>
        <v>13</v>
      </c>
      <c r="B35" s="5" t="s">
        <v>123</v>
      </c>
      <c r="C35" s="6">
        <v>1</v>
      </c>
      <c r="D35" s="46"/>
      <c r="E35" s="26">
        <f t="shared" ref="E35" si="4">+C35*D35</f>
        <v>0</v>
      </c>
      <c r="F35" s="60"/>
    </row>
    <row r="36" spans="1:6" s="3" customFormat="1" ht="24.9" x14ac:dyDescent="0.4">
      <c r="A36" s="40">
        <f t="shared" si="3"/>
        <v>14</v>
      </c>
      <c r="B36" s="5" t="s">
        <v>156</v>
      </c>
      <c r="C36" s="6">
        <v>1</v>
      </c>
      <c r="D36" s="46"/>
      <c r="E36" s="26">
        <f>+C36*D36</f>
        <v>0</v>
      </c>
      <c r="F36" s="60"/>
    </row>
    <row r="37" spans="1:6" s="3" customFormat="1" x14ac:dyDescent="0.4">
      <c r="A37" s="40">
        <f t="shared" si="3"/>
        <v>15</v>
      </c>
      <c r="B37" s="5" t="s">
        <v>157</v>
      </c>
      <c r="C37" s="6">
        <v>1</v>
      </c>
      <c r="D37" s="94"/>
      <c r="E37" s="53"/>
      <c r="F37" s="94"/>
    </row>
    <row r="38" spans="1:6" s="3" customFormat="1" x14ac:dyDescent="0.4">
      <c r="A38" s="40">
        <f t="shared" si="3"/>
        <v>16</v>
      </c>
      <c r="B38" s="5" t="s">
        <v>17</v>
      </c>
      <c r="C38" s="6">
        <v>2</v>
      </c>
      <c r="D38" s="94"/>
      <c r="E38" s="53"/>
      <c r="F38" s="94"/>
    </row>
    <row r="39" spans="1:6" s="3" customFormat="1" x14ac:dyDescent="0.4">
      <c r="A39" s="40">
        <f t="shared" si="3"/>
        <v>17</v>
      </c>
      <c r="B39" s="5" t="s">
        <v>158</v>
      </c>
      <c r="C39" s="6">
        <v>1</v>
      </c>
      <c r="D39" s="46"/>
      <c r="E39" s="26">
        <f>+C39*D39</f>
        <v>0</v>
      </c>
      <c r="F39" s="60"/>
    </row>
    <row r="40" spans="1:6" s="3" customFormat="1" x14ac:dyDescent="0.4">
      <c r="A40" s="40">
        <f t="shared" si="3"/>
        <v>18</v>
      </c>
      <c r="B40" s="5" t="s">
        <v>262</v>
      </c>
      <c r="C40" s="6">
        <v>1</v>
      </c>
      <c r="D40" s="46"/>
      <c r="E40" s="26">
        <f>+C40*D40</f>
        <v>0</v>
      </c>
      <c r="F40" s="60"/>
    </row>
    <row r="41" spans="1:6" s="3" customFormat="1" x14ac:dyDescent="0.4">
      <c r="A41" s="40">
        <f t="shared" si="3"/>
        <v>19</v>
      </c>
      <c r="B41" s="5" t="s">
        <v>127</v>
      </c>
      <c r="C41" s="6">
        <v>1</v>
      </c>
      <c r="D41" s="46"/>
      <c r="E41" s="26">
        <f>+C41*D41</f>
        <v>0</v>
      </c>
      <c r="F41" s="60"/>
    </row>
    <row r="42" spans="1:6" s="3" customFormat="1" x14ac:dyDescent="0.4">
      <c r="A42" s="40">
        <f t="shared" si="3"/>
        <v>20</v>
      </c>
      <c r="B42" s="5" t="s">
        <v>203</v>
      </c>
      <c r="C42" s="6">
        <v>4</v>
      </c>
      <c r="D42" s="46"/>
      <c r="E42" s="26">
        <f>+C42*D42</f>
        <v>0</v>
      </c>
      <c r="F42" s="60"/>
    </row>
    <row r="43" spans="1:6" s="3" customFormat="1" x14ac:dyDescent="0.4">
      <c r="A43" s="40">
        <f t="shared" si="3"/>
        <v>21</v>
      </c>
      <c r="B43" s="5" t="s">
        <v>219</v>
      </c>
      <c r="C43" s="6">
        <v>1</v>
      </c>
      <c r="D43" s="46"/>
      <c r="E43" s="26">
        <f>+C43*D43</f>
        <v>0</v>
      </c>
      <c r="F43" s="60"/>
    </row>
    <row r="44" spans="1:6" s="3" customFormat="1" x14ac:dyDescent="0.4">
      <c r="A44" s="40">
        <f t="shared" si="3"/>
        <v>22</v>
      </c>
      <c r="B44" s="5" t="s">
        <v>94</v>
      </c>
      <c r="C44" s="6">
        <v>2</v>
      </c>
      <c r="D44" s="46"/>
      <c r="E44" s="26">
        <f>+C44*D44</f>
        <v>0</v>
      </c>
      <c r="F44" s="60"/>
    </row>
    <row r="45" spans="1:6" s="3" customFormat="1" x14ac:dyDescent="0.4">
      <c r="A45" s="40">
        <f t="shared" si="3"/>
        <v>23</v>
      </c>
      <c r="B45" s="5" t="s">
        <v>18</v>
      </c>
      <c r="C45" s="6">
        <v>3</v>
      </c>
      <c r="D45" s="94"/>
      <c r="E45" s="53"/>
      <c r="F45" s="94"/>
    </row>
    <row r="46" spans="1:6" s="3" customFormat="1" ht="49.75" x14ac:dyDescent="0.4">
      <c r="A46" s="40">
        <f t="shared" si="3"/>
        <v>24</v>
      </c>
      <c r="B46" s="5" t="s">
        <v>19</v>
      </c>
      <c r="C46" s="6">
        <v>3</v>
      </c>
      <c r="D46" s="46"/>
      <c r="E46" s="26">
        <f>+C46*D46</f>
        <v>0</v>
      </c>
      <c r="F46" s="60"/>
    </row>
    <row r="47" spans="1:6" s="3" customFormat="1" x14ac:dyDescent="0.4">
      <c r="A47" s="40">
        <f t="shared" si="3"/>
        <v>25</v>
      </c>
      <c r="B47" s="5" t="s">
        <v>128</v>
      </c>
      <c r="C47" s="6">
        <v>3</v>
      </c>
      <c r="D47" s="46"/>
      <c r="E47" s="26">
        <f>+C47*D47</f>
        <v>0</v>
      </c>
      <c r="F47" s="60"/>
    </row>
    <row r="48" spans="1:6" s="3" customFormat="1" x14ac:dyDescent="0.4">
      <c r="A48" s="40">
        <f t="shared" si="3"/>
        <v>26</v>
      </c>
      <c r="B48" s="5" t="s">
        <v>20</v>
      </c>
      <c r="C48" s="6">
        <v>1</v>
      </c>
      <c r="D48" s="46"/>
      <c r="E48" s="26">
        <f>+C48*D48</f>
        <v>0</v>
      </c>
      <c r="F48" s="60" t="s">
        <v>275</v>
      </c>
    </row>
    <row r="49" spans="1:6" s="3" customFormat="1" x14ac:dyDescent="0.4">
      <c r="A49" s="40">
        <f t="shared" si="3"/>
        <v>27</v>
      </c>
      <c r="B49" s="5" t="s">
        <v>21</v>
      </c>
      <c r="C49" s="6">
        <v>1</v>
      </c>
      <c r="D49" s="94"/>
      <c r="E49" s="53"/>
      <c r="F49" s="94"/>
    </row>
    <row r="50" spans="1:6" s="3" customFormat="1" x14ac:dyDescent="0.4">
      <c r="A50" s="40">
        <f t="shared" si="3"/>
        <v>28</v>
      </c>
      <c r="B50" s="5" t="s">
        <v>159</v>
      </c>
      <c r="C50" s="6">
        <v>1</v>
      </c>
      <c r="D50" s="94"/>
      <c r="E50" s="53"/>
      <c r="F50" s="94"/>
    </row>
    <row r="51" spans="1:6" s="3" customFormat="1" x14ac:dyDescent="0.4">
      <c r="A51" s="40">
        <f t="shared" si="3"/>
        <v>29</v>
      </c>
      <c r="B51" s="5" t="s">
        <v>160</v>
      </c>
      <c r="C51" s="6">
        <v>1</v>
      </c>
      <c r="D51" s="46"/>
      <c r="E51" s="26">
        <f>+C51*D51</f>
        <v>0</v>
      </c>
      <c r="F51" s="60"/>
    </row>
    <row r="52" spans="1:6" x14ac:dyDescent="0.3">
      <c r="A52" s="11">
        <v>4</v>
      </c>
      <c r="B52" s="12" t="s">
        <v>22</v>
      </c>
      <c r="C52" s="13"/>
      <c r="D52" s="95"/>
      <c r="E52" s="37"/>
      <c r="F52" s="96"/>
    </row>
    <row r="53" spans="1:6" s="3" customFormat="1" ht="24.9" x14ac:dyDescent="0.4">
      <c r="A53" s="47">
        <v>1</v>
      </c>
      <c r="B53" s="5" t="s">
        <v>95</v>
      </c>
      <c r="C53" s="6">
        <v>1</v>
      </c>
      <c r="D53" s="46"/>
      <c r="E53" s="26">
        <f>+C53*D53</f>
        <v>0</v>
      </c>
      <c r="F53" s="60"/>
    </row>
    <row r="54" spans="1:6" s="3" customFormat="1" x14ac:dyDescent="0.4">
      <c r="A54" s="47">
        <f>+A53+1</f>
        <v>2</v>
      </c>
      <c r="B54" s="5" t="s">
        <v>204</v>
      </c>
      <c r="C54" s="6">
        <v>1</v>
      </c>
      <c r="D54" s="46"/>
      <c r="E54" s="26">
        <f>+C54*D54</f>
        <v>0</v>
      </c>
      <c r="F54" s="60"/>
    </row>
    <row r="55" spans="1:6" s="3" customFormat="1" x14ac:dyDescent="0.4">
      <c r="A55" s="47">
        <f>+A53+1</f>
        <v>2</v>
      </c>
      <c r="B55" s="5" t="s">
        <v>125</v>
      </c>
      <c r="C55" s="6">
        <v>4</v>
      </c>
      <c r="D55" s="46"/>
      <c r="E55" s="26">
        <f>+C55*D55</f>
        <v>0</v>
      </c>
      <c r="F55" s="60"/>
    </row>
    <row r="56" spans="1:6" s="3" customFormat="1" x14ac:dyDescent="0.4">
      <c r="A56" s="47">
        <f>+A55+1</f>
        <v>3</v>
      </c>
      <c r="B56" s="5" t="s">
        <v>161</v>
      </c>
      <c r="C56" s="6">
        <v>4</v>
      </c>
      <c r="D56" s="46"/>
      <c r="E56" s="26">
        <f>+C56*D56</f>
        <v>0</v>
      </c>
      <c r="F56" s="60"/>
    </row>
    <row r="57" spans="1:6" x14ac:dyDescent="0.3">
      <c r="A57" s="11">
        <v>5</v>
      </c>
      <c r="B57" s="12" t="s">
        <v>23</v>
      </c>
      <c r="C57" s="13"/>
      <c r="D57" s="95"/>
      <c r="E57" s="37"/>
      <c r="F57" s="96"/>
    </row>
    <row r="58" spans="1:6" s="3" customFormat="1" x14ac:dyDescent="0.4">
      <c r="A58" s="48">
        <v>1</v>
      </c>
      <c r="B58" s="5" t="s">
        <v>205</v>
      </c>
      <c r="C58" s="6">
        <v>1</v>
      </c>
      <c r="D58" s="46"/>
      <c r="E58" s="26">
        <f>+C58*D58</f>
        <v>0</v>
      </c>
      <c r="F58" s="60"/>
    </row>
    <row r="59" spans="1:6" s="3" customFormat="1" x14ac:dyDescent="0.4">
      <c r="A59" s="48">
        <f>+A58+1</f>
        <v>2</v>
      </c>
      <c r="B59" s="5" t="s">
        <v>96</v>
      </c>
      <c r="C59" s="6">
        <v>2</v>
      </c>
      <c r="D59" s="46"/>
      <c r="E59" s="26">
        <f>+C59*D59</f>
        <v>0</v>
      </c>
      <c r="F59" s="60"/>
    </row>
    <row r="60" spans="1:6" s="3" customFormat="1" x14ac:dyDescent="0.4">
      <c r="A60" s="48">
        <f t="shared" ref="A60:A61" si="5">+A59+1</f>
        <v>3</v>
      </c>
      <c r="B60" s="5" t="s">
        <v>206</v>
      </c>
      <c r="C60" s="6">
        <v>1</v>
      </c>
      <c r="D60" s="46"/>
      <c r="E60" s="26">
        <f>+C60*D60</f>
        <v>0</v>
      </c>
      <c r="F60" s="60"/>
    </row>
    <row r="61" spans="1:6" s="3" customFormat="1" ht="24.9" x14ac:dyDescent="0.4">
      <c r="A61" s="48">
        <f t="shared" si="5"/>
        <v>4</v>
      </c>
      <c r="B61" s="5" t="s">
        <v>97</v>
      </c>
      <c r="C61" s="6">
        <v>1</v>
      </c>
      <c r="D61" s="46"/>
      <c r="E61" s="26">
        <f>+C61*D61</f>
        <v>0</v>
      </c>
      <c r="F61" s="60"/>
    </row>
    <row r="62" spans="1:6" x14ac:dyDescent="0.3">
      <c r="A62" s="11">
        <v>6</v>
      </c>
      <c r="B62" s="12" t="s">
        <v>24</v>
      </c>
      <c r="C62" s="13"/>
      <c r="D62" s="95"/>
      <c r="E62" s="37"/>
      <c r="F62" s="96"/>
    </row>
    <row r="63" spans="1:6" s="3" customFormat="1" x14ac:dyDescent="0.4">
      <c r="A63" s="49">
        <v>1</v>
      </c>
      <c r="B63" s="5" t="s">
        <v>207</v>
      </c>
      <c r="C63" s="6">
        <v>6</v>
      </c>
      <c r="D63" s="46"/>
      <c r="E63" s="26">
        <f>+C63*D63</f>
        <v>0</v>
      </c>
      <c r="F63" s="60"/>
    </row>
    <row r="64" spans="1:6" s="3" customFormat="1" x14ac:dyDescent="0.4">
      <c r="A64" s="49">
        <f>+A63+1</f>
        <v>2</v>
      </c>
      <c r="B64" s="5" t="s">
        <v>25</v>
      </c>
      <c r="C64" s="6">
        <v>2</v>
      </c>
      <c r="D64" s="94"/>
      <c r="E64" s="53"/>
      <c r="F64" s="30" t="s">
        <v>234</v>
      </c>
    </row>
    <row r="65" spans="1:6" s="3" customFormat="1" x14ac:dyDescent="0.4">
      <c r="A65" s="49">
        <f t="shared" ref="A65:A76" si="6">+A64+1</f>
        <v>3</v>
      </c>
      <c r="B65" s="5" t="s">
        <v>26</v>
      </c>
      <c r="C65" s="6">
        <v>2</v>
      </c>
      <c r="D65" s="94"/>
      <c r="E65" s="53"/>
      <c r="F65" s="30" t="s">
        <v>234</v>
      </c>
    </row>
    <row r="66" spans="1:6" s="3" customFormat="1" x14ac:dyDescent="0.4">
      <c r="A66" s="49">
        <f t="shared" si="6"/>
        <v>4</v>
      </c>
      <c r="B66" s="5" t="s">
        <v>208</v>
      </c>
      <c r="C66" s="6">
        <v>2</v>
      </c>
      <c r="D66" s="46"/>
      <c r="E66" s="26">
        <f t="shared" ref="E66:E76" si="7">+C66*D66</f>
        <v>0</v>
      </c>
      <c r="F66" s="60"/>
    </row>
    <row r="67" spans="1:6" s="3" customFormat="1" ht="15.75" customHeight="1" x14ac:dyDescent="0.4">
      <c r="A67" s="49">
        <f t="shared" si="6"/>
        <v>5</v>
      </c>
      <c r="B67" s="57" t="s">
        <v>162</v>
      </c>
      <c r="C67" s="6">
        <v>1</v>
      </c>
      <c r="D67" s="46"/>
      <c r="E67" s="26">
        <f t="shared" si="7"/>
        <v>0</v>
      </c>
      <c r="F67" s="60"/>
    </row>
    <row r="68" spans="1:6" s="3" customFormat="1" ht="49.75" x14ac:dyDescent="0.4">
      <c r="A68" s="49">
        <f t="shared" si="6"/>
        <v>6</v>
      </c>
      <c r="B68" s="5" t="s">
        <v>163</v>
      </c>
      <c r="C68" s="6">
        <v>2</v>
      </c>
      <c r="D68" s="46"/>
      <c r="E68" s="26">
        <f t="shared" si="7"/>
        <v>0</v>
      </c>
      <c r="F68" s="60"/>
    </row>
    <row r="69" spans="1:6" s="3" customFormat="1" ht="24.9" x14ac:dyDescent="0.4">
      <c r="A69" s="49">
        <f t="shared" si="6"/>
        <v>7</v>
      </c>
      <c r="B69" s="5" t="s">
        <v>164</v>
      </c>
      <c r="C69" s="6">
        <v>4</v>
      </c>
      <c r="D69" s="46"/>
      <c r="E69" s="26">
        <f t="shared" si="7"/>
        <v>0</v>
      </c>
      <c r="F69" s="60"/>
    </row>
    <row r="70" spans="1:6" s="3" customFormat="1" ht="24.9" x14ac:dyDescent="0.4">
      <c r="A70" s="49">
        <f t="shared" si="6"/>
        <v>8</v>
      </c>
      <c r="B70" s="5" t="s">
        <v>98</v>
      </c>
      <c r="C70" s="6">
        <v>1</v>
      </c>
      <c r="D70" s="46"/>
      <c r="E70" s="26">
        <f t="shared" si="7"/>
        <v>0</v>
      </c>
      <c r="F70" s="60"/>
    </row>
    <row r="71" spans="1:6" s="3" customFormat="1" ht="51.75" customHeight="1" x14ac:dyDescent="0.4">
      <c r="A71" s="49">
        <f t="shared" si="6"/>
        <v>9</v>
      </c>
      <c r="B71" s="5" t="s">
        <v>165</v>
      </c>
      <c r="C71" s="6">
        <v>1</v>
      </c>
      <c r="D71" s="46"/>
      <c r="E71" s="26">
        <f t="shared" si="7"/>
        <v>0</v>
      </c>
      <c r="F71" s="60"/>
    </row>
    <row r="72" spans="1:6" s="3" customFormat="1" ht="62.15" x14ac:dyDescent="0.4">
      <c r="A72" s="49">
        <f t="shared" si="6"/>
        <v>10</v>
      </c>
      <c r="B72" s="5" t="s">
        <v>99</v>
      </c>
      <c r="C72" s="6">
        <v>1</v>
      </c>
      <c r="D72" s="46"/>
      <c r="E72" s="26">
        <f t="shared" si="7"/>
        <v>0</v>
      </c>
      <c r="F72" s="60"/>
    </row>
    <row r="73" spans="1:6" s="3" customFormat="1" ht="49.75" x14ac:dyDescent="0.4">
      <c r="A73" s="49">
        <f t="shared" si="6"/>
        <v>11</v>
      </c>
      <c r="B73" s="5" t="s">
        <v>100</v>
      </c>
      <c r="C73" s="6">
        <v>1</v>
      </c>
      <c r="D73" s="46"/>
      <c r="E73" s="26">
        <f t="shared" si="7"/>
        <v>0</v>
      </c>
      <c r="F73" s="60"/>
    </row>
    <row r="74" spans="1:6" s="3" customFormat="1" x14ac:dyDescent="0.4">
      <c r="A74" s="49">
        <f t="shared" si="6"/>
        <v>12</v>
      </c>
      <c r="B74" s="5" t="s">
        <v>224</v>
      </c>
      <c r="C74" s="6">
        <v>5</v>
      </c>
      <c r="D74" s="46"/>
      <c r="E74" s="26">
        <f t="shared" si="7"/>
        <v>0</v>
      </c>
      <c r="F74" s="60"/>
    </row>
    <row r="75" spans="1:6" s="3" customFormat="1" x14ac:dyDescent="0.4">
      <c r="A75" s="49">
        <f t="shared" si="6"/>
        <v>13</v>
      </c>
      <c r="B75" s="5" t="s">
        <v>166</v>
      </c>
      <c r="C75" s="6">
        <v>5</v>
      </c>
      <c r="D75" s="46"/>
      <c r="E75" s="26">
        <f t="shared" si="7"/>
        <v>0</v>
      </c>
      <c r="F75" s="60"/>
    </row>
    <row r="76" spans="1:6" s="3" customFormat="1" x14ac:dyDescent="0.4">
      <c r="A76" s="49">
        <f t="shared" si="6"/>
        <v>14</v>
      </c>
      <c r="B76" s="5" t="s">
        <v>141</v>
      </c>
      <c r="C76" s="6">
        <v>5</v>
      </c>
      <c r="D76" s="46"/>
      <c r="E76" s="26">
        <f t="shared" si="7"/>
        <v>0</v>
      </c>
      <c r="F76" s="60"/>
    </row>
    <row r="77" spans="1:6" x14ac:dyDescent="0.3">
      <c r="A77" s="11">
        <v>7</v>
      </c>
      <c r="B77" s="12" t="s">
        <v>27</v>
      </c>
      <c r="C77" s="13"/>
      <c r="D77" s="95"/>
      <c r="E77" s="37"/>
      <c r="F77" s="96"/>
    </row>
    <row r="78" spans="1:6" s="3" customFormat="1" ht="15" customHeight="1" x14ac:dyDescent="0.4">
      <c r="A78" s="50">
        <v>1</v>
      </c>
      <c r="B78" s="5" t="s">
        <v>66</v>
      </c>
      <c r="C78" s="6">
        <v>1</v>
      </c>
      <c r="D78" s="46"/>
      <c r="E78" s="26">
        <f>+C78*D78</f>
        <v>0</v>
      </c>
      <c r="F78" s="60"/>
    </row>
    <row r="79" spans="1:6" s="3" customFormat="1" ht="49.75" x14ac:dyDescent="0.4">
      <c r="A79" s="50">
        <f>+A78+1</f>
        <v>2</v>
      </c>
      <c r="B79" s="5" t="s">
        <v>209</v>
      </c>
      <c r="C79" s="6">
        <v>1</v>
      </c>
      <c r="D79" s="94"/>
      <c r="E79" s="53"/>
      <c r="F79" s="94"/>
    </row>
    <row r="80" spans="1:6" s="3" customFormat="1" x14ac:dyDescent="0.4">
      <c r="A80" s="50">
        <f t="shared" ref="A80:A81" si="8">+A79+1</f>
        <v>3</v>
      </c>
      <c r="B80" s="5" t="s">
        <v>167</v>
      </c>
      <c r="C80" s="6">
        <v>1</v>
      </c>
      <c r="D80" s="46"/>
      <c r="E80" s="26">
        <f>+C80*D80</f>
        <v>0</v>
      </c>
      <c r="F80" s="60"/>
    </row>
    <row r="81" spans="1:6" s="3" customFormat="1" ht="49.75" x14ac:dyDescent="0.4">
      <c r="A81" s="50">
        <f t="shared" si="8"/>
        <v>4</v>
      </c>
      <c r="B81" s="5" t="s">
        <v>168</v>
      </c>
      <c r="C81" s="6">
        <v>1</v>
      </c>
      <c r="D81" s="46"/>
      <c r="E81" s="26">
        <f>+C81*D81</f>
        <v>0</v>
      </c>
      <c r="F81" s="60"/>
    </row>
    <row r="82" spans="1:6" x14ac:dyDescent="0.3">
      <c r="A82" s="11">
        <v>8</v>
      </c>
      <c r="B82" s="12" t="s">
        <v>28</v>
      </c>
      <c r="C82" s="13"/>
      <c r="D82" s="95"/>
      <c r="E82" s="37"/>
      <c r="F82" s="96"/>
    </row>
    <row r="83" spans="1:6" s="3" customFormat="1" x14ac:dyDescent="0.4">
      <c r="A83" s="51">
        <v>1</v>
      </c>
      <c r="B83" s="5" t="s">
        <v>169</v>
      </c>
      <c r="C83" s="6">
        <v>1</v>
      </c>
      <c r="D83" s="46"/>
      <c r="E83" s="26">
        <f t="shared" ref="E83:E92" si="9">+C83*D83</f>
        <v>0</v>
      </c>
      <c r="F83" s="60"/>
    </row>
    <row r="84" spans="1:6" s="3" customFormat="1" x14ac:dyDescent="0.4">
      <c r="A84" s="51">
        <f t="shared" ref="A84:A92" si="10">+A83+1</f>
        <v>2</v>
      </c>
      <c r="B84" s="5" t="s">
        <v>65</v>
      </c>
      <c r="C84" s="6">
        <v>1</v>
      </c>
      <c r="D84" s="46"/>
      <c r="E84" s="26">
        <f t="shared" si="9"/>
        <v>0</v>
      </c>
      <c r="F84" s="60"/>
    </row>
    <row r="85" spans="1:6" s="3" customFormat="1" x14ac:dyDescent="0.4">
      <c r="A85" s="51">
        <f t="shared" si="10"/>
        <v>3</v>
      </c>
      <c r="B85" s="5" t="s">
        <v>170</v>
      </c>
      <c r="C85" s="6">
        <v>1</v>
      </c>
      <c r="D85" s="46"/>
      <c r="E85" s="26">
        <f t="shared" si="9"/>
        <v>0</v>
      </c>
      <c r="F85" s="60"/>
    </row>
    <row r="86" spans="1:6" s="3" customFormat="1" ht="24.9" x14ac:dyDescent="0.4">
      <c r="A86" s="51">
        <f t="shared" si="10"/>
        <v>4</v>
      </c>
      <c r="B86" s="5" t="s">
        <v>171</v>
      </c>
      <c r="C86" s="6">
        <v>1</v>
      </c>
      <c r="D86" s="46"/>
      <c r="E86" s="26">
        <f t="shared" si="9"/>
        <v>0</v>
      </c>
      <c r="F86" s="60"/>
    </row>
    <row r="87" spans="1:6" s="3" customFormat="1" x14ac:dyDescent="0.4">
      <c r="A87" s="51">
        <f t="shared" si="10"/>
        <v>5</v>
      </c>
      <c r="B87" s="5" t="s">
        <v>29</v>
      </c>
      <c r="C87" s="6">
        <v>1</v>
      </c>
      <c r="D87" s="46"/>
      <c r="E87" s="26">
        <f t="shared" si="9"/>
        <v>0</v>
      </c>
      <c r="F87" s="60"/>
    </row>
    <row r="88" spans="1:6" s="3" customFormat="1" x14ac:dyDescent="0.4">
      <c r="A88" s="51">
        <f t="shared" si="10"/>
        <v>6</v>
      </c>
      <c r="B88" s="5" t="s">
        <v>30</v>
      </c>
      <c r="C88" s="6">
        <v>1</v>
      </c>
      <c r="D88" s="46"/>
      <c r="E88" s="26">
        <f t="shared" si="9"/>
        <v>0</v>
      </c>
      <c r="F88" s="60"/>
    </row>
    <row r="89" spans="1:6" s="3" customFormat="1" x14ac:dyDescent="0.4">
      <c r="A89" s="51">
        <f t="shared" si="10"/>
        <v>7</v>
      </c>
      <c r="B89" s="5" t="s">
        <v>31</v>
      </c>
      <c r="C89" s="6">
        <v>1</v>
      </c>
      <c r="D89" s="46"/>
      <c r="E89" s="26">
        <f t="shared" si="9"/>
        <v>0</v>
      </c>
      <c r="F89" s="60"/>
    </row>
    <row r="90" spans="1:6" s="3" customFormat="1" x14ac:dyDescent="0.4">
      <c r="A90" s="51">
        <f t="shared" si="10"/>
        <v>8</v>
      </c>
      <c r="B90" s="5" t="s">
        <v>32</v>
      </c>
      <c r="C90" s="6">
        <v>1</v>
      </c>
      <c r="D90" s="46"/>
      <c r="E90" s="26">
        <f t="shared" si="9"/>
        <v>0</v>
      </c>
      <c r="F90" s="60"/>
    </row>
    <row r="91" spans="1:6" s="3" customFormat="1" x14ac:dyDescent="0.4">
      <c r="A91" s="51">
        <f t="shared" si="10"/>
        <v>9</v>
      </c>
      <c r="B91" s="5" t="s">
        <v>33</v>
      </c>
      <c r="C91" s="6">
        <v>2</v>
      </c>
      <c r="D91" s="46"/>
      <c r="E91" s="26">
        <f t="shared" si="9"/>
        <v>0</v>
      </c>
      <c r="F91" s="60"/>
    </row>
    <row r="92" spans="1:6" s="3" customFormat="1" ht="70.5" customHeight="1" x14ac:dyDescent="0.4">
      <c r="A92" s="51">
        <f t="shared" si="10"/>
        <v>10</v>
      </c>
      <c r="B92" s="5" t="s">
        <v>172</v>
      </c>
      <c r="C92" s="6">
        <v>1</v>
      </c>
      <c r="D92" s="46"/>
      <c r="E92" s="26">
        <f t="shared" si="9"/>
        <v>0</v>
      </c>
      <c r="F92" s="60"/>
    </row>
    <row r="93" spans="1:6" x14ac:dyDescent="0.3">
      <c r="A93" s="11">
        <v>9</v>
      </c>
      <c r="B93" s="12" t="s">
        <v>173</v>
      </c>
      <c r="C93" s="13"/>
      <c r="D93" s="95"/>
      <c r="E93" s="37"/>
      <c r="F93" s="96"/>
    </row>
    <row r="94" spans="1:6" s="3" customFormat="1" x14ac:dyDescent="0.4">
      <c r="A94" s="52">
        <v>1</v>
      </c>
      <c r="B94" s="5" t="s">
        <v>34</v>
      </c>
      <c r="C94" s="6">
        <v>1</v>
      </c>
      <c r="D94" s="46"/>
      <c r="E94" s="26">
        <f>+C94*D94</f>
        <v>0</v>
      </c>
      <c r="F94" s="60"/>
    </row>
    <row r="95" spans="1:6" s="3" customFormat="1" x14ac:dyDescent="0.4">
      <c r="A95" s="52">
        <f>+A94+1</f>
        <v>2</v>
      </c>
      <c r="B95" s="5" t="s">
        <v>101</v>
      </c>
      <c r="C95" s="6">
        <v>2</v>
      </c>
      <c r="D95" s="94"/>
      <c r="E95" s="53"/>
      <c r="F95" s="30" t="s">
        <v>234</v>
      </c>
    </row>
    <row r="96" spans="1:6" s="3" customFormat="1" ht="24.9" x14ac:dyDescent="0.4">
      <c r="A96" s="52">
        <f t="shared" ref="A96:A107" si="11">+A95+1</f>
        <v>3</v>
      </c>
      <c r="B96" s="5" t="s">
        <v>174</v>
      </c>
      <c r="C96" s="6">
        <v>1</v>
      </c>
      <c r="D96" s="46"/>
      <c r="E96" s="26">
        <f t="shared" ref="E96:E101" si="12">+C96*D96</f>
        <v>0</v>
      </c>
      <c r="F96" s="60"/>
    </row>
    <row r="97" spans="1:6" s="3" customFormat="1" ht="24.9" x14ac:dyDescent="0.4">
      <c r="A97" s="52">
        <f t="shared" si="11"/>
        <v>4</v>
      </c>
      <c r="B97" s="5" t="s">
        <v>129</v>
      </c>
      <c r="C97" s="6">
        <v>1</v>
      </c>
      <c r="D97" s="46"/>
      <c r="E97" s="26">
        <f t="shared" si="12"/>
        <v>0</v>
      </c>
      <c r="F97" s="60"/>
    </row>
    <row r="98" spans="1:6" s="3" customFormat="1" ht="28.5" customHeight="1" x14ac:dyDescent="0.4">
      <c r="A98" s="52">
        <f t="shared" si="11"/>
        <v>5</v>
      </c>
      <c r="B98" s="5" t="s">
        <v>175</v>
      </c>
      <c r="C98" s="6">
        <v>2</v>
      </c>
      <c r="D98" s="46"/>
      <c r="E98" s="26">
        <f t="shared" si="12"/>
        <v>0</v>
      </c>
      <c r="F98" s="60"/>
    </row>
    <row r="99" spans="1:6" s="3" customFormat="1" x14ac:dyDescent="0.4">
      <c r="A99" s="52">
        <f t="shared" si="11"/>
        <v>6</v>
      </c>
      <c r="B99" s="5" t="s">
        <v>245</v>
      </c>
      <c r="C99" s="6">
        <v>1</v>
      </c>
      <c r="D99" s="46"/>
      <c r="E99" s="26">
        <f t="shared" si="12"/>
        <v>0</v>
      </c>
      <c r="F99" s="60"/>
    </row>
    <row r="100" spans="1:6" s="3" customFormat="1" ht="24.9" x14ac:dyDescent="0.4">
      <c r="A100" s="52">
        <f t="shared" si="11"/>
        <v>7</v>
      </c>
      <c r="B100" s="5" t="s">
        <v>176</v>
      </c>
      <c r="C100" s="6">
        <v>1</v>
      </c>
      <c r="D100" s="46"/>
      <c r="E100" s="26">
        <f t="shared" si="12"/>
        <v>0</v>
      </c>
      <c r="F100" s="60"/>
    </row>
    <row r="101" spans="1:6" s="3" customFormat="1" ht="24.9" x14ac:dyDescent="0.4">
      <c r="A101" s="52">
        <f t="shared" si="11"/>
        <v>8</v>
      </c>
      <c r="B101" s="5" t="s">
        <v>270</v>
      </c>
      <c r="C101" s="6">
        <v>1</v>
      </c>
      <c r="D101" s="46"/>
      <c r="E101" s="26">
        <f t="shared" si="12"/>
        <v>0</v>
      </c>
      <c r="F101" s="60"/>
    </row>
    <row r="102" spans="1:6" s="3" customFormat="1" x14ac:dyDescent="0.4">
      <c r="A102" s="52">
        <f t="shared" si="11"/>
        <v>9</v>
      </c>
      <c r="B102" s="5" t="s">
        <v>210</v>
      </c>
      <c r="C102" s="6">
        <v>1</v>
      </c>
      <c r="D102" s="94"/>
      <c r="E102" s="53"/>
      <c r="F102" s="94"/>
    </row>
    <row r="103" spans="1:6" s="3" customFormat="1" ht="24.9" x14ac:dyDescent="0.4">
      <c r="A103" s="52">
        <f t="shared" si="11"/>
        <v>10</v>
      </c>
      <c r="B103" s="5" t="s">
        <v>271</v>
      </c>
      <c r="C103" s="6">
        <v>1</v>
      </c>
      <c r="D103" s="46"/>
      <c r="E103" s="26">
        <f>+C103*D103</f>
        <v>0</v>
      </c>
      <c r="F103" s="60"/>
    </row>
    <row r="104" spans="1:6" s="3" customFormat="1" x14ac:dyDescent="0.4">
      <c r="A104" s="52">
        <f t="shared" si="11"/>
        <v>11</v>
      </c>
      <c r="B104" s="5" t="s">
        <v>177</v>
      </c>
      <c r="C104" s="6">
        <v>1</v>
      </c>
      <c r="D104" s="46"/>
      <c r="E104" s="26">
        <f>+C104*D104</f>
        <v>0</v>
      </c>
      <c r="F104" s="60"/>
    </row>
    <row r="105" spans="1:6" s="3" customFormat="1" x14ac:dyDescent="0.4">
      <c r="A105" s="52">
        <f t="shared" si="11"/>
        <v>12</v>
      </c>
      <c r="B105" s="5" t="s">
        <v>211</v>
      </c>
      <c r="C105" s="6">
        <v>1</v>
      </c>
      <c r="D105" s="94"/>
      <c r="E105" s="53"/>
      <c r="F105" s="94"/>
    </row>
    <row r="106" spans="1:6" s="3" customFormat="1" x14ac:dyDescent="0.4">
      <c r="A106" s="52">
        <f t="shared" si="11"/>
        <v>13</v>
      </c>
      <c r="B106" s="5" t="s">
        <v>212</v>
      </c>
      <c r="C106" s="6">
        <v>1</v>
      </c>
      <c r="D106" s="94"/>
      <c r="E106" s="53"/>
      <c r="F106" s="94"/>
    </row>
    <row r="107" spans="1:6" s="3" customFormat="1" ht="24.9" x14ac:dyDescent="0.4">
      <c r="A107" s="52">
        <f t="shared" si="11"/>
        <v>14</v>
      </c>
      <c r="B107" s="5" t="s">
        <v>226</v>
      </c>
      <c r="C107" s="6">
        <v>1</v>
      </c>
      <c r="D107" s="46"/>
      <c r="E107" s="26">
        <f>+C107*D107</f>
        <v>0</v>
      </c>
      <c r="F107" s="97"/>
    </row>
    <row r="108" spans="1:6" s="3" customFormat="1" x14ac:dyDescent="0.4">
      <c r="A108" s="52"/>
      <c r="B108" s="5"/>
      <c r="C108" s="6"/>
      <c r="D108" s="27"/>
      <c r="E108" s="26"/>
      <c r="F108" s="31"/>
    </row>
    <row r="109" spans="1:6" x14ac:dyDescent="0.3">
      <c r="A109" s="4"/>
      <c r="B109" s="5" t="s">
        <v>11</v>
      </c>
      <c r="C109" s="6"/>
      <c r="D109" s="27"/>
      <c r="E109" s="7">
        <f>SUM(E9:E108)</f>
        <v>0</v>
      </c>
      <c r="F109" s="28"/>
    </row>
    <row r="110" spans="1:6" x14ac:dyDescent="0.3">
      <c r="A110" s="4"/>
      <c r="B110" s="5" t="s">
        <v>268</v>
      </c>
      <c r="C110" s="24">
        <v>0.19</v>
      </c>
      <c r="D110" s="27"/>
      <c r="E110" s="7">
        <f>+E109*C110</f>
        <v>0</v>
      </c>
      <c r="F110" s="28"/>
    </row>
    <row r="111" spans="1:6" x14ac:dyDescent="0.3">
      <c r="A111" s="20"/>
      <c r="B111" s="21" t="s">
        <v>269</v>
      </c>
      <c r="C111" s="22"/>
      <c r="D111" s="33"/>
      <c r="E111" s="23">
        <f>SUM(E109:E110)</f>
        <v>0</v>
      </c>
      <c r="F111" s="31"/>
    </row>
    <row r="112" spans="1:6" x14ac:dyDescent="0.3">
      <c r="A112" s="4"/>
      <c r="B112" s="5"/>
      <c r="C112" s="5"/>
      <c r="D112" s="93"/>
      <c r="E112" s="7"/>
      <c r="F112" s="28"/>
    </row>
    <row r="113" spans="1:6" x14ac:dyDescent="0.3">
      <c r="A113" s="4"/>
      <c r="B113" s="5" t="s">
        <v>227</v>
      </c>
      <c r="C113" s="61"/>
      <c r="D113" s="93" t="s">
        <v>36</v>
      </c>
      <c r="E113" s="7"/>
      <c r="F113" s="28"/>
    </row>
    <row r="114" spans="1:6" x14ac:dyDescent="0.3">
      <c r="A114" s="4"/>
      <c r="B114" s="5"/>
      <c r="C114" s="5"/>
      <c r="D114" s="35"/>
      <c r="E114" s="7"/>
      <c r="F114" s="28"/>
    </row>
    <row r="115" spans="1:6" x14ac:dyDescent="0.3">
      <c r="A115" s="4"/>
      <c r="B115" s="5" t="s">
        <v>41</v>
      </c>
      <c r="C115" s="61"/>
      <c r="D115" s="36" t="s">
        <v>37</v>
      </c>
      <c r="E115" s="7"/>
      <c r="F115" s="28"/>
    </row>
  </sheetData>
  <sheetProtection algorithmName="SHA-512" hashValue="nUH1vPxGBVVfy38KC/ICOdAL6iC3HKatjMAUQZY26XoGFT3mjAIFtDbIccL3TmHpsx9Jna9SItJlH1gsKe4b4A==" saltValue="ueYeIJiDzIhX6NkO4zj52g==" spinCount="100000" sheet="1" objects="1" scenarios="1" formatCells="0" formatColumns="0" formatRows="0" selectLockedCells="1"/>
  <mergeCells count="5">
    <mergeCell ref="A1:F1"/>
    <mergeCell ref="A2:F2"/>
    <mergeCell ref="A3:F3"/>
    <mergeCell ref="A4:F4"/>
    <mergeCell ref="A5:F5"/>
  </mergeCells>
  <pageMargins left="0.7" right="0.7" top="0.49" bottom="0.78740157499999996" header="0.3" footer="0.3"/>
  <pageSetup paperSize="9" scale="75" fitToHeight="0" orientation="portrait" r:id="rId1"/>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Allgemeines</vt:lpstr>
      <vt:lpstr>Los 1 Fahrgestell und Aufbau</vt:lpstr>
      <vt:lpstr>Los 2 Beladung</vt:lpstr>
      <vt:lpstr>'Los 1 Fahrgestell und Aufbau'!Drucktitel</vt:lpstr>
      <vt:lpstr>'Los 2 Beladung'!Drucktitel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c:creator>
  <cp:lastModifiedBy>Martin Reicherter</cp:lastModifiedBy>
  <cp:lastPrinted>2024-11-11T13:04:49Z</cp:lastPrinted>
  <dcterms:created xsi:type="dcterms:W3CDTF">2019-03-04T13:01:54Z</dcterms:created>
  <dcterms:modified xsi:type="dcterms:W3CDTF">2024-11-11T13:09:01Z</dcterms:modified>
</cp:coreProperties>
</file>