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DieseArbeitsmappe"/>
  <mc:AlternateContent xmlns:mc="http://schemas.openxmlformats.org/markup-compatibility/2006">
    <mc:Choice Requires="x15">
      <x15ac:absPath xmlns:x15ac="http://schemas.microsoft.com/office/spreadsheetml/2010/11/ac" url="W:\260_offV_Pleißemühlgraben\2_Veröffentlichung\2.4_Versandunterlagen\P260_Zum-Ausfuellen\"/>
    </mc:Choice>
  </mc:AlternateContent>
  <xr:revisionPtr revIDLastSave="0" documentId="13_ncr:1_{9DC211D4-81FE-44F0-B8C9-7A410422111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23" i="1"/>
  <c r="G21" i="1"/>
  <c r="G25" i="1" s="1"/>
  <c r="G19" i="1"/>
  <c r="G15" i="1"/>
  <c r="G13" i="1"/>
  <c r="G16" i="1" l="1"/>
  <c r="G33" i="1" l="1"/>
  <c r="G31" i="1"/>
  <c r="G29" i="1"/>
  <c r="G35" i="1" l="1"/>
  <c r="G37" i="1" s="1"/>
  <c r="G38" i="1" s="1"/>
  <c r="G39" i="1" l="1"/>
  <c r="G40" i="1" s="1"/>
</calcChain>
</file>

<file path=xl/sharedStrings.xml><?xml version="1.0" encoding="utf-8"?>
<sst xmlns="http://schemas.openxmlformats.org/spreadsheetml/2006/main" count="52" uniqueCount="49">
  <si>
    <t>Projekt: Offenlegung des Pleißemühlgrabens Bauabschnitt 0 – Kurt-Eisner-Straße bis Mahlmannstraße - LOS 1</t>
  </si>
  <si>
    <t>Vertrags-Nr.: 67.43-24/24</t>
  </si>
  <si>
    <t>Anlage-Nr:     I.2</t>
  </si>
  <si>
    <t xml:space="preserve">Grundleistungen gemäß § 26 HOAI Landschaftspflegerischer Begleitplan LP 1-4 </t>
  </si>
  <si>
    <t>Optionale Grundleistungen</t>
  </si>
  <si>
    <t>Obligate Grundleistungen</t>
  </si>
  <si>
    <t>Optionale besondere Leistungen</t>
  </si>
  <si>
    <t>Nebenkosten %</t>
  </si>
  <si>
    <t>Umsatzsteuer %</t>
  </si>
  <si>
    <t>Summe optionale besondere Leistungen</t>
  </si>
  <si>
    <t>bitte ausfüllen</t>
  </si>
  <si>
    <r>
      <t xml:space="preserve">Leistung </t>
    </r>
    <r>
      <rPr>
        <sz val="11"/>
        <rFont val="Arial"/>
        <family val="2"/>
      </rPr>
      <t>(ohne Umsatzsteuer)</t>
    </r>
  </si>
  <si>
    <t>Gesamthonorar EUR</t>
  </si>
  <si>
    <t>Position</t>
  </si>
  <si>
    <t>Std.-Satz</t>
  </si>
  <si>
    <t>Honorarangebot des Büros  (Angabe Name+Adresse):</t>
  </si>
  <si>
    <t>Gesamtsumme obligate+optionale Leistungen Netto (Grundleistungen + Besondere Leistungen)</t>
  </si>
  <si>
    <t>Baugrundhauptuntersuchung, Zustandsuntersuchungen hist. Ufermauern, Gutachten (pauschal)</t>
  </si>
  <si>
    <t>Einzelpreis</t>
  </si>
  <si>
    <t xml:space="preserve">Kartieren und Untersuchen des Bestandes, Floristische oder faunistische Kartierungen (Besondere Leistung gemäß §39 HOAI) </t>
  </si>
  <si>
    <t>Geasmtsumme obligate+optionale Leistungen Brutto (Grundleistungen + Besondere Leistungen)</t>
  </si>
  <si>
    <t>Stunden</t>
  </si>
  <si>
    <t>Stunden-Satz</t>
  </si>
  <si>
    <t>Stückzahl</t>
  </si>
  <si>
    <t>Leistungen für</t>
  </si>
  <si>
    <t>Stundensatz in Euro/Stunde</t>
  </si>
  <si>
    <t>IngeneurInnen</t>
  </si>
  <si>
    <t>AuftragnehmerInnen</t>
  </si>
  <si>
    <t>Technische Mitarbeitende</t>
  </si>
  <si>
    <t>Honorarübersicht gesamt</t>
  </si>
  <si>
    <r>
      <rPr>
        <u/>
        <sz val="10"/>
        <rFont val="Arial"/>
        <family val="2"/>
      </rPr>
      <t xml:space="preserve">Grundlagen Honorarangebot: </t>
    </r>
    <r>
      <rPr>
        <sz val="10"/>
        <rFont val="Arial"/>
        <family val="2"/>
      </rPr>
      <t xml:space="preserve">
- Vertrag Nr. 67.43-24/24                                                                                      - Anl.I.1_Leistungsbeschreibung mit Anlagen                                                           - Anlagen der Honorarübersicht gesamt: Anl.I.2_Honorar_FA, Anl.I.2_Honorar_IBW,  Anl.I.2_Honorar_TWPL, Anl.I.2_Honorar_LBP                        </t>
    </r>
  </si>
  <si>
    <t>Honorarsummen (gemäß Anlagen zu I.2, wenn vorhanden)</t>
  </si>
  <si>
    <t>Umbau-zuschlag in %</t>
  </si>
  <si>
    <r>
      <t xml:space="preserve">Grundleistungen gemäß § 43 HOAI Ingenieurbauwerke LP 2-3 
</t>
    </r>
    <r>
      <rPr>
        <sz val="8"/>
        <rFont val="Arial"/>
        <family val="2"/>
      </rPr>
      <t>Die Abrechung erfolgt nach Zeitaufwand. Anzubieten ist ein mittlerer Std.-Satz, der über die gesamte Projektlaufzeit gilt und alle anfallenden Grundleistungen gemäß HOAI §43 umfasst. Die Schätzung der AG beträgt 3500 Stunden.</t>
    </r>
  </si>
  <si>
    <r>
      <t xml:space="preserve">Grundleistungen gemäß § 51 HOAI Tragwerksplanung LP 2-3
</t>
    </r>
    <r>
      <rPr>
        <sz val="8"/>
        <rFont val="Arial"/>
        <family val="2"/>
      </rPr>
      <t>(Basissatz, HZ III, anrechenb. Kosten: 20.500.000 € Euro netto)</t>
    </r>
  </si>
  <si>
    <r>
      <t xml:space="preserve">Grundleistungen gemäß § 39 HOAI Freianlagen LP 1-3
</t>
    </r>
    <r>
      <rPr>
        <sz val="8"/>
        <rFont val="Arial"/>
        <family val="2"/>
      </rPr>
      <t>(Basissatz, HZ II, anrechenb. Kosten: 700.000 € netto)</t>
    </r>
  </si>
  <si>
    <r>
      <t xml:space="preserve">Grundleistungen gemäß § 43 HOAI Ingenieurbauwerke LP 5-7
</t>
    </r>
    <r>
      <rPr>
        <sz val="8"/>
        <rFont val="Arial"/>
        <family val="2"/>
      </rPr>
      <t>(Basissatz, HZ III, anrechenb. Kosten: 23.000.000 € Euro netto)</t>
    </r>
  </si>
  <si>
    <r>
      <t xml:space="preserve">Grundleistungen gemäß § 51 HOAI Tragwerksplanung LP 5-6
</t>
    </r>
    <r>
      <rPr>
        <sz val="8"/>
        <rFont val="Arial"/>
        <family val="2"/>
      </rPr>
      <t>(Basissatz, HZ III, anrechenb. Kosten: 20.500.000 € Euro netto)</t>
    </r>
  </si>
  <si>
    <r>
      <t xml:space="preserve">Grundleistungen gemäß § 39 HOAI Freianlagen LP 5-7
</t>
    </r>
    <r>
      <rPr>
        <sz val="8"/>
        <rFont val="Arial"/>
        <family val="2"/>
      </rPr>
      <t>(Basissatz, HZ II, anrechenb. Kosten: 700.000 € Euro netto)</t>
    </r>
  </si>
  <si>
    <r>
      <t xml:space="preserve">zusätzliche planungsbegleitende Vermessungsleistungen                                                               </t>
    </r>
    <r>
      <rPr>
        <sz val="8"/>
        <rFont val="Arial"/>
        <family val="2"/>
      </rPr>
      <t>Die Abrechung erfolgt nach Zeitaufwand. Anzubieten ist ein mittlerer Std.-Satz des Messtrupps, der über die gesamte Projektlaufzeit gilt. Die maximale Stundenzahl beträgt 80 Stunden.</t>
    </r>
  </si>
  <si>
    <r>
      <t xml:space="preserve">zuätzliche Beratungstermine                                                                                                    </t>
    </r>
    <r>
      <rPr>
        <sz val="8"/>
        <rFont val="Arial"/>
        <family val="2"/>
      </rPr>
      <t>Die Leistung ist als einzelner Stückpreis anzubieten, der über die gesamte Projektlaufzeit gilt. Die Maximalanzahl beträgt 30 Stück.</t>
    </r>
  </si>
  <si>
    <r>
      <t xml:space="preserve">Teilnahme an Workshops Stückpreis                                                                                       </t>
    </r>
    <r>
      <rPr>
        <sz val="8"/>
        <rFont val="Arial"/>
        <family val="2"/>
      </rPr>
      <t>Die Leistung ist als einzelner Stückpreis anzubieten, der über die gesamte Projektlaufzeit gilt. Die Maximalanzahl beträgt 5 Stück.</t>
    </r>
    <r>
      <rPr>
        <sz val="10"/>
        <rFont val="Arial"/>
        <family val="2"/>
      </rPr>
      <t xml:space="preserve"> </t>
    </r>
  </si>
  <si>
    <t>Summe obligate Grundleistungen inkl. Umbauzuschlag</t>
  </si>
  <si>
    <t>Umbauzuschlag auf Pos. 3</t>
  </si>
  <si>
    <t>Umbauzuschlag auf Pos. 5</t>
  </si>
  <si>
    <t>Umbauzuschlag auf Pos. 2</t>
  </si>
  <si>
    <t>Umbauzuschlag auf Pos. 4</t>
  </si>
  <si>
    <t>Umbauzuschlag auf Pos. 6</t>
  </si>
  <si>
    <t>Summe optionale Grundleistungen inkl. Umbauzuschlag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</si>
</sst>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Std.&quot;"/>
    <numFmt numFmtId="165" formatCode="#,##0.00\ &quot;€ / Std.&quot;"/>
    <numFmt numFmtId="166" formatCode="#,##0.00\ &quot;€&quot;"/>
  </numFmts>
  <fonts count="8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left" vertical="top"/>
    </xf>
    <xf numFmtId="0" fontId="1" fillId="2" borderId="5" xfId="0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166" fontId="4" fillId="3" borderId="5" xfId="0" applyNumberFormat="1" applyFont="1" applyFill="1" applyBorder="1"/>
    <xf numFmtId="166" fontId="1" fillId="3" borderId="1" xfId="0" applyNumberFormat="1" applyFont="1" applyFill="1" applyBorder="1"/>
    <xf numFmtId="0" fontId="0" fillId="2" borderId="11" xfId="0" applyFill="1" applyBorder="1"/>
    <xf numFmtId="0" fontId="1" fillId="0" borderId="4" xfId="0" applyFont="1" applyBorder="1" applyAlignment="1">
      <alignment horizontal="left" vertical="top"/>
    </xf>
    <xf numFmtId="0" fontId="1" fillId="2" borderId="5" xfId="0" applyFont="1" applyFill="1" applyBorder="1" applyAlignment="1">
      <alignment horizontal="left" vertical="center"/>
    </xf>
    <xf numFmtId="166" fontId="0" fillId="4" borderId="5" xfId="0" applyNumberFormat="1" applyFill="1" applyBorder="1" applyProtection="1">
      <protection locked="0"/>
    </xf>
    <xf numFmtId="166" fontId="0" fillId="3" borderId="1" xfId="0" applyNumberFormat="1" applyFill="1" applyBorder="1"/>
    <xf numFmtId="166" fontId="4" fillId="3" borderId="15" xfId="0" applyNumberFormat="1" applyFont="1" applyFill="1" applyBorder="1"/>
    <xf numFmtId="0" fontId="1" fillId="2" borderId="9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/>
    <xf numFmtId="0" fontId="0" fillId="4" borderId="0" xfId="0" applyFill="1"/>
    <xf numFmtId="0" fontId="0" fillId="2" borderId="9" xfId="0" applyFill="1" applyBorder="1"/>
    <xf numFmtId="0" fontId="0" fillId="2" borderId="12" xfId="0" applyFill="1" applyBorder="1"/>
    <xf numFmtId="0" fontId="0" fillId="2" borderId="13" xfId="0" applyFill="1" applyBorder="1"/>
    <xf numFmtId="0" fontId="5" fillId="0" borderId="19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right"/>
    </xf>
    <xf numFmtId="0" fontId="4" fillId="3" borderId="13" xfId="0" applyFont="1" applyFill="1" applyBorder="1" applyAlignment="1">
      <alignment horizontal="right"/>
    </xf>
    <xf numFmtId="0" fontId="1" fillId="0" borderId="7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165" fontId="1" fillId="0" borderId="5" xfId="0" applyNumberFormat="1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 vertical="top" wrapText="1"/>
    </xf>
    <xf numFmtId="0" fontId="1" fillId="0" borderId="24" xfId="0" applyFont="1" applyBorder="1" applyAlignment="1">
      <alignment vertical="top" wrapText="1"/>
    </xf>
    <xf numFmtId="0" fontId="1" fillId="0" borderId="1" xfId="0" applyFont="1" applyBorder="1" applyAlignment="1" applyProtection="1">
      <alignment horizontal="center"/>
      <protection locked="0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0" fillId="2" borderId="0" xfId="0" applyFill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66" fontId="0" fillId="0" borderId="4" xfId="0" applyNumberFormat="1" applyBorder="1" applyAlignment="1" applyProtection="1">
      <alignment horizontal="right" vertical="center"/>
      <protection locked="0"/>
    </xf>
    <xf numFmtId="166" fontId="0" fillId="0" borderId="5" xfId="0" applyNumberFormat="1" applyBorder="1" applyAlignment="1" applyProtection="1">
      <alignment horizontal="right" vertical="center"/>
      <protection locked="0"/>
    </xf>
    <xf numFmtId="0" fontId="1" fillId="0" borderId="2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166" fontId="0" fillId="0" borderId="22" xfId="0" applyNumberFormat="1" applyBorder="1" applyAlignment="1" applyProtection="1">
      <alignment horizontal="right" vertical="center"/>
      <protection locked="0"/>
    </xf>
    <xf numFmtId="166" fontId="0" fillId="0" borderId="23" xfId="0" applyNumberFormat="1" applyBorder="1" applyAlignment="1" applyProtection="1">
      <alignment horizontal="right" vertical="center"/>
      <protection locked="0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166" fontId="0" fillId="4" borderId="3" xfId="0" applyNumberFormat="1" applyFill="1" applyBorder="1" applyAlignment="1" applyProtection="1">
      <alignment horizontal="center" vertical="center"/>
      <protection locked="0"/>
    </xf>
    <xf numFmtId="166" fontId="0" fillId="4" borderId="7" xfId="0" applyNumberFormat="1" applyFill="1" applyBorder="1" applyAlignment="1" applyProtection="1">
      <alignment horizontal="center" vertical="center"/>
      <protection locked="0"/>
    </xf>
    <xf numFmtId="166" fontId="1" fillId="0" borderId="6" xfId="0" applyNumberFormat="1" applyFont="1" applyBorder="1" applyAlignment="1" applyProtection="1">
      <alignment horizontal="left" vertical="top" wrapText="1"/>
      <protection locked="0"/>
    </xf>
    <xf numFmtId="166" fontId="0" fillId="0" borderId="6" xfId="0" applyNumberFormat="1" applyBorder="1" applyAlignment="1" applyProtection="1">
      <alignment horizontal="left" vertical="top"/>
      <protection locked="0"/>
    </xf>
    <xf numFmtId="166" fontId="0" fillId="0" borderId="7" xfId="0" applyNumberFormat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left" wrapText="1"/>
    </xf>
    <xf numFmtId="0" fontId="0" fillId="2" borderId="0" xfId="0" applyFill="1" applyAlignment="1">
      <alignment horizontal="center"/>
    </xf>
    <xf numFmtId="0" fontId="4" fillId="3" borderId="16" xfId="0" applyFont="1" applyFill="1" applyBorder="1" applyAlignment="1">
      <alignment horizontal="right"/>
    </xf>
    <xf numFmtId="0" fontId="4" fillId="3" borderId="17" xfId="0" applyFont="1" applyFill="1" applyBorder="1" applyAlignment="1">
      <alignment horizontal="right"/>
    </xf>
    <xf numFmtId="0" fontId="4" fillId="3" borderId="18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4" fillId="3" borderId="12" xfId="0" applyFont="1" applyFill="1" applyBorder="1" applyAlignment="1">
      <alignment horizontal="right"/>
    </xf>
    <xf numFmtId="0" fontId="4" fillId="3" borderId="13" xfId="0" applyFont="1" applyFill="1" applyBorder="1" applyAlignment="1">
      <alignment horizontal="right"/>
    </xf>
    <xf numFmtId="0" fontId="1" fillId="0" borderId="3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3" borderId="8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right"/>
    </xf>
    <xf numFmtId="0" fontId="1" fillId="3" borderId="14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11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166" fontId="1" fillId="0" borderId="1" xfId="0" applyNumberFormat="1" applyFont="1" applyBorder="1" applyAlignment="1">
      <alignment vertical="center"/>
    </xf>
    <xf numFmtId="10" fontId="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166" fontId="0" fillId="4" borderId="5" xfId="0" applyNumberFormat="1" applyFill="1" applyBorder="1" applyAlignment="1" applyProtection="1">
      <alignment vertical="center"/>
      <protection locked="0"/>
    </xf>
    <xf numFmtId="166" fontId="0" fillId="4" borderId="1" xfId="0" applyNumberFormat="1" applyFill="1" applyBorder="1" applyAlignment="1" applyProtection="1">
      <alignment vertical="center"/>
      <protection locked="0"/>
    </xf>
    <xf numFmtId="166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>
      <alignment vertical="top" wrapText="1"/>
    </xf>
    <xf numFmtId="0" fontId="4" fillId="3" borderId="1" xfId="0" applyFont="1" applyFill="1" applyBorder="1" applyAlignment="1">
      <alignment horizontal="right"/>
    </xf>
    <xf numFmtId="165" fontId="1" fillId="4" borderId="25" xfId="0" applyNumberFormat="1" applyFont="1" applyFill="1" applyBorder="1" applyAlignment="1" applyProtection="1">
      <alignment horizontal="center"/>
      <protection locked="0"/>
    </xf>
    <xf numFmtId="165" fontId="1" fillId="4" borderId="26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O270"/>
  <sheetViews>
    <sheetView tabSelected="1" view="pageBreakPreview" topLeftCell="A22" zoomScaleNormal="110" zoomScaleSheetLayoutView="100" zoomScalePageLayoutView="145" workbookViewId="0">
      <selection activeCell="G11" sqref="G11"/>
    </sheetView>
  </sheetViews>
  <sheetFormatPr baseColWidth="10" defaultRowHeight="12.75" x14ac:dyDescent="0.2"/>
  <cols>
    <col min="1" max="1" width="10.42578125" customWidth="1"/>
    <col min="2" max="2" width="61.140625" customWidth="1"/>
    <col min="3" max="3" width="17.7109375" customWidth="1"/>
    <col min="4" max="4" width="11.85546875" customWidth="1"/>
    <col min="5" max="5" width="14" style="1" customWidth="1"/>
    <col min="6" max="6" width="10.7109375" style="1" customWidth="1"/>
    <col min="7" max="7" width="15.85546875" style="1" customWidth="1"/>
    <col min="8" max="15" width="11.42578125" style="1"/>
  </cols>
  <sheetData>
    <row r="1" spans="1:9" ht="15" customHeight="1" x14ac:dyDescent="0.2">
      <c r="A1" s="85" t="s">
        <v>29</v>
      </c>
      <c r="B1" s="85"/>
      <c r="C1" s="85"/>
      <c r="D1" s="62" t="s">
        <v>2</v>
      </c>
      <c r="E1" s="63"/>
      <c r="F1" s="63"/>
      <c r="G1" s="64"/>
    </row>
    <row r="2" spans="1:9" ht="15" customHeight="1" x14ac:dyDescent="0.2">
      <c r="A2" s="86"/>
      <c r="B2" s="86"/>
      <c r="C2" s="86"/>
      <c r="D2" s="65" t="s">
        <v>1</v>
      </c>
      <c r="E2" s="66"/>
      <c r="F2" s="66"/>
      <c r="G2" s="67"/>
    </row>
    <row r="3" spans="1:9" x14ac:dyDescent="0.2">
      <c r="A3" s="68" t="s">
        <v>0</v>
      </c>
      <c r="B3" s="69"/>
      <c r="C3" s="69"/>
      <c r="D3" s="69"/>
      <c r="E3" s="69"/>
      <c r="F3" s="69"/>
      <c r="G3" s="70"/>
    </row>
    <row r="4" spans="1:9" ht="6" customHeight="1" x14ac:dyDescent="0.2">
      <c r="A4" s="14"/>
      <c r="B4" s="15"/>
      <c r="C4" s="15"/>
      <c r="D4" s="16"/>
      <c r="E4" s="16"/>
      <c r="F4" s="16"/>
      <c r="G4" s="17"/>
    </row>
    <row r="5" spans="1:9" x14ac:dyDescent="0.2">
      <c r="A5" s="88" t="s">
        <v>15</v>
      </c>
      <c r="B5" s="89"/>
      <c r="C5" s="89"/>
      <c r="D5" s="89"/>
      <c r="E5" s="18"/>
      <c r="F5" s="18"/>
      <c r="G5" s="19"/>
    </row>
    <row r="6" spans="1:9" ht="64.5" customHeight="1" x14ac:dyDescent="0.2">
      <c r="A6" s="80"/>
      <c r="B6" s="81"/>
      <c r="C6" s="82" t="s">
        <v>30</v>
      </c>
      <c r="D6" s="83"/>
      <c r="E6" s="83"/>
      <c r="F6" s="83"/>
      <c r="G6" s="84"/>
    </row>
    <row r="7" spans="1:9" ht="6" customHeight="1" x14ac:dyDescent="0.2">
      <c r="A7" s="14"/>
      <c r="B7" s="15"/>
      <c r="C7" s="15"/>
      <c r="D7" s="16"/>
      <c r="E7" s="16"/>
      <c r="F7" s="16"/>
      <c r="G7" s="17"/>
    </row>
    <row r="8" spans="1:9" ht="16.5" customHeight="1" x14ac:dyDescent="0.2">
      <c r="A8" s="3" t="s">
        <v>13</v>
      </c>
      <c r="B8" s="87" t="s">
        <v>11</v>
      </c>
      <c r="C8" s="87"/>
      <c r="D8" s="90" t="s">
        <v>12</v>
      </c>
      <c r="E8" s="91"/>
      <c r="F8" s="91"/>
      <c r="G8" s="92"/>
    </row>
    <row r="9" spans="1:9" ht="16.5" customHeight="1" x14ac:dyDescent="0.2">
      <c r="A9" s="77" t="s">
        <v>5</v>
      </c>
      <c r="B9" s="78"/>
      <c r="C9" s="78"/>
      <c r="D9" s="78"/>
      <c r="E9" s="78"/>
      <c r="F9" s="78"/>
      <c r="G9" s="79"/>
    </row>
    <row r="10" spans="1:9" ht="44.25" customHeight="1" x14ac:dyDescent="0.2">
      <c r="A10" s="71">
        <v>1</v>
      </c>
      <c r="B10" s="73" t="s">
        <v>33</v>
      </c>
      <c r="C10" s="74"/>
      <c r="D10" s="5" t="s">
        <v>21</v>
      </c>
      <c r="E10" s="5" t="s">
        <v>22</v>
      </c>
      <c r="F10" s="5" t="s">
        <v>32</v>
      </c>
      <c r="G10" s="5" t="s">
        <v>31</v>
      </c>
    </row>
    <row r="11" spans="1:9" ht="31.5" customHeight="1" x14ac:dyDescent="0.2">
      <c r="A11" s="72"/>
      <c r="B11" s="75"/>
      <c r="C11" s="76"/>
      <c r="D11" s="42"/>
      <c r="E11" s="4"/>
      <c r="F11" s="38"/>
      <c r="G11" s="127">
        <f>D11*E11</f>
        <v>0</v>
      </c>
      <c r="I11" s="41"/>
    </row>
    <row r="12" spans="1:9" ht="25.5" customHeight="1" x14ac:dyDescent="0.2">
      <c r="A12" s="10">
        <v>3</v>
      </c>
      <c r="B12" s="99" t="s">
        <v>34</v>
      </c>
      <c r="C12" s="100"/>
      <c r="D12" s="100"/>
      <c r="E12" s="101"/>
      <c r="F12" s="38"/>
      <c r="G12" s="133"/>
    </row>
    <row r="13" spans="1:9" ht="18" customHeight="1" x14ac:dyDescent="0.2">
      <c r="A13" s="10"/>
      <c r="B13" s="45" t="s">
        <v>43</v>
      </c>
      <c r="C13" s="43"/>
      <c r="D13" s="43"/>
      <c r="E13" s="44"/>
      <c r="F13" s="128"/>
      <c r="G13" s="127">
        <f>G12*F13</f>
        <v>0</v>
      </c>
    </row>
    <row r="14" spans="1:9" ht="25.5" customHeight="1" x14ac:dyDescent="0.2">
      <c r="A14" s="10">
        <v>5</v>
      </c>
      <c r="B14" s="99" t="s">
        <v>35</v>
      </c>
      <c r="C14" s="100"/>
      <c r="D14" s="100"/>
      <c r="E14" s="101"/>
      <c r="F14" s="38"/>
      <c r="G14" s="133"/>
    </row>
    <row r="15" spans="1:9" ht="18" customHeight="1" x14ac:dyDescent="0.2">
      <c r="A15" s="126"/>
      <c r="B15" s="129" t="s">
        <v>44</v>
      </c>
      <c r="C15" s="43"/>
      <c r="D15" s="43"/>
      <c r="E15" s="44"/>
      <c r="F15" s="128"/>
      <c r="G15" s="127">
        <f>G14*F15</f>
        <v>0</v>
      </c>
    </row>
    <row r="16" spans="1:9" x14ac:dyDescent="0.2">
      <c r="A16" s="93" t="s">
        <v>42</v>
      </c>
      <c r="B16" s="94"/>
      <c r="C16" s="94"/>
      <c r="D16" s="94"/>
      <c r="E16" s="95"/>
      <c r="F16" s="30"/>
      <c r="G16" s="6">
        <f>SUM(G11:G15)</f>
        <v>0</v>
      </c>
    </row>
    <row r="17" spans="1:7" x14ac:dyDescent="0.2">
      <c r="A17" s="96" t="s">
        <v>4</v>
      </c>
      <c r="B17" s="97"/>
      <c r="C17" s="97"/>
      <c r="D17" s="97"/>
      <c r="E17" s="97"/>
      <c r="F17" s="97"/>
      <c r="G17" s="98"/>
    </row>
    <row r="18" spans="1:7" ht="25.5" customHeight="1" x14ac:dyDescent="0.2">
      <c r="A18" s="10">
        <v>2</v>
      </c>
      <c r="B18" s="99" t="s">
        <v>36</v>
      </c>
      <c r="C18" s="100"/>
      <c r="D18" s="100"/>
      <c r="E18" s="101"/>
      <c r="F18" s="38"/>
      <c r="G18" s="133"/>
    </row>
    <row r="19" spans="1:7" ht="18" customHeight="1" x14ac:dyDescent="0.2">
      <c r="A19" s="10"/>
      <c r="B19" s="45" t="s">
        <v>45</v>
      </c>
      <c r="C19" s="43"/>
      <c r="D19" s="43"/>
      <c r="E19" s="44"/>
      <c r="F19" s="128"/>
      <c r="G19" s="127">
        <f>G18*F19</f>
        <v>0</v>
      </c>
    </row>
    <row r="20" spans="1:7" ht="25.5" customHeight="1" x14ac:dyDescent="0.2">
      <c r="A20" s="10">
        <v>4</v>
      </c>
      <c r="B20" s="99" t="s">
        <v>37</v>
      </c>
      <c r="C20" s="100"/>
      <c r="D20" s="100"/>
      <c r="E20" s="101"/>
      <c r="F20" s="38"/>
      <c r="G20" s="133"/>
    </row>
    <row r="21" spans="1:7" ht="18" customHeight="1" x14ac:dyDescent="0.2">
      <c r="A21" s="10"/>
      <c r="B21" s="45" t="s">
        <v>46</v>
      </c>
      <c r="C21" s="43"/>
      <c r="D21" s="43"/>
      <c r="E21" s="44"/>
      <c r="F21" s="128"/>
      <c r="G21" s="127">
        <f>G20*F21</f>
        <v>0</v>
      </c>
    </row>
    <row r="22" spans="1:7" ht="25.5" customHeight="1" x14ac:dyDescent="0.2">
      <c r="A22" s="10">
        <v>6</v>
      </c>
      <c r="B22" s="99" t="s">
        <v>38</v>
      </c>
      <c r="C22" s="100"/>
      <c r="D22" s="100"/>
      <c r="E22" s="101"/>
      <c r="F22" s="38"/>
      <c r="G22" s="133"/>
    </row>
    <row r="23" spans="1:7" ht="18" customHeight="1" x14ac:dyDescent="0.2">
      <c r="A23" s="10"/>
      <c r="B23" s="45" t="s">
        <v>47</v>
      </c>
      <c r="C23" s="43"/>
      <c r="D23" s="43"/>
      <c r="E23" s="44"/>
      <c r="F23" s="128"/>
      <c r="G23" s="127">
        <f>G22*F23</f>
        <v>0</v>
      </c>
    </row>
    <row r="24" spans="1:7" ht="17.25" customHeight="1" x14ac:dyDescent="0.2">
      <c r="A24" s="10">
        <v>10</v>
      </c>
      <c r="B24" s="130" t="s">
        <v>3</v>
      </c>
      <c r="C24" s="131"/>
      <c r="D24" s="131"/>
      <c r="E24" s="132"/>
      <c r="F24" s="28"/>
      <c r="G24" s="133"/>
    </row>
    <row r="25" spans="1:7" x14ac:dyDescent="0.2">
      <c r="A25" s="93" t="s">
        <v>48</v>
      </c>
      <c r="B25" s="94"/>
      <c r="C25" s="94"/>
      <c r="D25" s="94"/>
      <c r="E25" s="95"/>
      <c r="F25" s="30"/>
      <c r="G25" s="6">
        <f>SUM(G18:G24)</f>
        <v>0</v>
      </c>
    </row>
    <row r="26" spans="1:7" x14ac:dyDescent="0.2">
      <c r="A26" s="120" t="s">
        <v>6</v>
      </c>
      <c r="B26" s="121"/>
      <c r="C26" s="121"/>
      <c r="D26" s="121"/>
      <c r="E26" s="121"/>
      <c r="F26" s="121"/>
      <c r="G26" s="122"/>
    </row>
    <row r="27" spans="1:7" ht="28.5" customHeight="1" x14ac:dyDescent="0.2">
      <c r="A27" s="2">
        <v>7</v>
      </c>
      <c r="B27" s="111" t="s">
        <v>19</v>
      </c>
      <c r="C27" s="112"/>
      <c r="D27" s="112"/>
      <c r="E27" s="113"/>
      <c r="F27" s="31"/>
      <c r="G27" s="134"/>
    </row>
    <row r="28" spans="1:7" ht="14.25" customHeight="1" x14ac:dyDescent="0.2">
      <c r="A28" s="9">
        <v>8</v>
      </c>
      <c r="B28" s="46" t="s">
        <v>17</v>
      </c>
      <c r="C28" s="47"/>
      <c r="D28" s="47"/>
      <c r="E28" s="48"/>
      <c r="F28" s="32"/>
      <c r="G28" s="11"/>
    </row>
    <row r="29" spans="1:7" ht="14.25" customHeight="1" x14ac:dyDescent="0.2">
      <c r="A29" s="49">
        <v>9</v>
      </c>
      <c r="B29" s="51" t="s">
        <v>39</v>
      </c>
      <c r="C29" s="52"/>
      <c r="D29" s="5" t="s">
        <v>21</v>
      </c>
      <c r="E29" s="5" t="s">
        <v>14</v>
      </c>
      <c r="F29" s="33"/>
      <c r="G29" s="55">
        <f>D30*E30</f>
        <v>0</v>
      </c>
    </row>
    <row r="30" spans="1:7" ht="18.600000000000001" customHeight="1" x14ac:dyDescent="0.2">
      <c r="A30" s="50"/>
      <c r="B30" s="53"/>
      <c r="C30" s="54"/>
      <c r="D30" s="27">
        <v>80</v>
      </c>
      <c r="E30" s="4"/>
      <c r="F30" s="34"/>
      <c r="G30" s="56"/>
    </row>
    <row r="31" spans="1:7" ht="14.25" customHeight="1" x14ac:dyDescent="0.2">
      <c r="A31" s="49">
        <v>11</v>
      </c>
      <c r="B31" s="47" t="s">
        <v>40</v>
      </c>
      <c r="C31" s="57"/>
      <c r="D31" s="26" t="s">
        <v>23</v>
      </c>
      <c r="E31" s="26" t="s">
        <v>18</v>
      </c>
      <c r="F31" s="35"/>
      <c r="G31" s="60">
        <f>D32*E32</f>
        <v>0</v>
      </c>
    </row>
    <row r="32" spans="1:7" ht="20.45" customHeight="1" x14ac:dyDescent="0.2">
      <c r="A32" s="50"/>
      <c r="B32" s="58"/>
      <c r="C32" s="59"/>
      <c r="D32" s="39">
        <v>30</v>
      </c>
      <c r="E32" s="135"/>
      <c r="F32" s="136"/>
      <c r="G32" s="61"/>
    </row>
    <row r="33" spans="1:7" ht="14.45" customHeight="1" x14ac:dyDescent="0.2">
      <c r="A33" s="49">
        <v>12</v>
      </c>
      <c r="B33" s="47" t="s">
        <v>41</v>
      </c>
      <c r="C33" s="57"/>
      <c r="D33" s="26" t="s">
        <v>23</v>
      </c>
      <c r="E33" s="26" t="s">
        <v>18</v>
      </c>
      <c r="F33" s="35"/>
      <c r="G33" s="60">
        <f>D34*E34</f>
        <v>0</v>
      </c>
    </row>
    <row r="34" spans="1:7" ht="18.95" customHeight="1" x14ac:dyDescent="0.2">
      <c r="A34" s="50"/>
      <c r="B34" s="58"/>
      <c r="C34" s="59"/>
      <c r="D34" s="39">
        <v>5</v>
      </c>
      <c r="E34" s="135"/>
      <c r="F34" s="36"/>
      <c r="G34" s="61"/>
    </row>
    <row r="35" spans="1:7" x14ac:dyDescent="0.2">
      <c r="A35" s="93" t="s">
        <v>9</v>
      </c>
      <c r="B35" s="94"/>
      <c r="C35" s="94"/>
      <c r="D35" s="109"/>
      <c r="E35" s="110"/>
      <c r="F35" s="137"/>
      <c r="G35" s="6">
        <f>SUM(G27:G33)</f>
        <v>0</v>
      </c>
    </row>
    <row r="36" spans="1:7" ht="7.5" customHeight="1" thickBot="1" x14ac:dyDescent="0.25">
      <c r="A36" s="106"/>
      <c r="B36" s="107"/>
      <c r="C36" s="107"/>
      <c r="D36" s="107"/>
      <c r="E36" s="107"/>
      <c r="F36" s="107"/>
      <c r="G36" s="108"/>
    </row>
    <row r="37" spans="1:7" ht="13.5" thickBot="1" x14ac:dyDescent="0.25">
      <c r="A37" s="103" t="s">
        <v>16</v>
      </c>
      <c r="B37" s="104"/>
      <c r="C37" s="104"/>
      <c r="D37" s="104"/>
      <c r="E37" s="105"/>
      <c r="F37" s="137"/>
      <c r="G37" s="7">
        <f>G35+G25+G16</f>
        <v>0</v>
      </c>
    </row>
    <row r="38" spans="1:7" x14ac:dyDescent="0.2">
      <c r="A38" s="114" t="s">
        <v>7</v>
      </c>
      <c r="B38" s="115"/>
      <c r="C38" s="115"/>
      <c r="D38" s="116"/>
      <c r="E38" s="20"/>
      <c r="F38" s="37"/>
      <c r="G38" s="12">
        <f>G37*E38/100</f>
        <v>0</v>
      </c>
    </row>
    <row r="39" spans="1:7" x14ac:dyDescent="0.2">
      <c r="A39" s="117" t="s">
        <v>8</v>
      </c>
      <c r="B39" s="118"/>
      <c r="C39" s="118"/>
      <c r="D39" s="119"/>
      <c r="E39" s="20"/>
      <c r="F39" s="37"/>
      <c r="G39" s="12">
        <f>SUM(G37:G38)*E39/100</f>
        <v>0</v>
      </c>
    </row>
    <row r="40" spans="1:7" s="1" customFormat="1" ht="20.25" customHeight="1" thickBot="1" x14ac:dyDescent="0.25">
      <c r="A40" s="103" t="s">
        <v>20</v>
      </c>
      <c r="B40" s="104"/>
      <c r="C40" s="104"/>
      <c r="D40" s="104"/>
      <c r="E40" s="105"/>
      <c r="F40" s="29"/>
      <c r="G40" s="13">
        <f>SUM(G37:G39)</f>
        <v>0</v>
      </c>
    </row>
    <row r="41" spans="1:7" s="1" customFormat="1" ht="14.45" customHeight="1" x14ac:dyDescent="0.2">
      <c r="A41" s="21"/>
      <c r="G41" s="8"/>
    </row>
    <row r="42" spans="1:7" s="1" customFormat="1" ht="13.5" customHeight="1" x14ac:dyDescent="0.2">
      <c r="A42" s="21"/>
      <c r="D42" s="125" t="s">
        <v>24</v>
      </c>
      <c r="E42" s="125"/>
      <c r="F42" s="125" t="s">
        <v>25</v>
      </c>
      <c r="G42" s="125"/>
    </row>
    <row r="43" spans="1:7" s="1" customFormat="1" ht="13.5" customHeight="1" x14ac:dyDescent="0.2">
      <c r="A43" s="21"/>
      <c r="D43" s="123" t="s">
        <v>27</v>
      </c>
      <c r="E43" s="123"/>
      <c r="F43" s="138"/>
      <c r="G43" s="139"/>
    </row>
    <row r="44" spans="1:7" s="1" customFormat="1" ht="13.5" customHeight="1" x14ac:dyDescent="0.2">
      <c r="A44" s="21"/>
      <c r="D44" s="123" t="s">
        <v>26</v>
      </c>
      <c r="E44" s="123"/>
      <c r="F44" s="138"/>
      <c r="G44" s="139"/>
    </row>
    <row r="45" spans="1:7" s="1" customFormat="1" ht="13.5" customHeight="1" x14ac:dyDescent="0.2">
      <c r="A45" s="21"/>
      <c r="D45" s="123" t="s">
        <v>28</v>
      </c>
      <c r="E45" s="123"/>
      <c r="F45" s="138"/>
      <c r="G45" s="139"/>
    </row>
    <row r="46" spans="1:7" s="1" customFormat="1" ht="13.5" customHeight="1" x14ac:dyDescent="0.2">
      <c r="A46" s="21"/>
      <c r="D46" s="124"/>
      <c r="E46" s="124"/>
      <c r="G46" s="8"/>
    </row>
    <row r="47" spans="1:7" s="1" customFormat="1" ht="14.45" customHeight="1" x14ac:dyDescent="0.2">
      <c r="A47" s="23"/>
      <c r="B47" s="40" t="s">
        <v>10</v>
      </c>
      <c r="C47" s="22"/>
      <c r="E47" s="24"/>
      <c r="F47" s="24"/>
      <c r="G47" s="25"/>
    </row>
    <row r="48" spans="1:7" s="1" customFormat="1" x14ac:dyDescent="0.2">
      <c r="A48" s="102"/>
      <c r="B48" s="102"/>
      <c r="C48" s="102"/>
      <c r="D48" s="102"/>
    </row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</sheetData>
  <sheetProtection algorithmName="SHA-512" hashValue="n46hOZqQIPvurnS0ASefpV/GKKmEaKnLPONXEDdxVsDC5V0EB50P712mIMrHcsyiUvX0ufjsPBddyADDSHAJ1g==" saltValue="v+Mk20HhRVGUSzPGUOL4WA==" spinCount="100000" sheet="1" objects="1" scenarios="1"/>
  <mergeCells count="49">
    <mergeCell ref="D43:E43"/>
    <mergeCell ref="F43:G43"/>
    <mergeCell ref="D44:E44"/>
    <mergeCell ref="D46:E46"/>
    <mergeCell ref="D42:E42"/>
    <mergeCell ref="F42:G42"/>
    <mergeCell ref="D45:E45"/>
    <mergeCell ref="F45:G45"/>
    <mergeCell ref="F44:G44"/>
    <mergeCell ref="B33:C34"/>
    <mergeCell ref="A33:A34"/>
    <mergeCell ref="G33:G34"/>
    <mergeCell ref="A48:D48"/>
    <mergeCell ref="B12:E12"/>
    <mergeCell ref="B22:E22"/>
    <mergeCell ref="B24:E24"/>
    <mergeCell ref="A40:E40"/>
    <mergeCell ref="A37:E37"/>
    <mergeCell ref="A36:G36"/>
    <mergeCell ref="A35:E35"/>
    <mergeCell ref="B27:E27"/>
    <mergeCell ref="A38:D38"/>
    <mergeCell ref="A39:D39"/>
    <mergeCell ref="A25:E25"/>
    <mergeCell ref="A26:G26"/>
    <mergeCell ref="A16:E16"/>
    <mergeCell ref="A17:G17"/>
    <mergeCell ref="B20:E20"/>
    <mergeCell ref="B14:E14"/>
    <mergeCell ref="B18:E18"/>
    <mergeCell ref="D1:G1"/>
    <mergeCell ref="D2:G2"/>
    <mergeCell ref="A3:G3"/>
    <mergeCell ref="A10:A11"/>
    <mergeCell ref="B10:C11"/>
    <mergeCell ref="A9:G9"/>
    <mergeCell ref="A6:B6"/>
    <mergeCell ref="C6:G6"/>
    <mergeCell ref="A1:C2"/>
    <mergeCell ref="B8:C8"/>
    <mergeCell ref="A5:D5"/>
    <mergeCell ref="D8:G8"/>
    <mergeCell ref="B28:E28"/>
    <mergeCell ref="A29:A30"/>
    <mergeCell ref="B29:C30"/>
    <mergeCell ref="G29:G30"/>
    <mergeCell ref="B31:C32"/>
    <mergeCell ref="A31:A32"/>
    <mergeCell ref="G31:G32"/>
  </mergeCells>
  <phoneticPr fontId="0" type="noConversion"/>
  <pageMargins left="0.7" right="0.7" top="0.75" bottom="0.75" header="0.3" footer="0.3"/>
  <pageSetup paperSize="9" scale="59" orientation="landscape" r:id="rId1"/>
  <headerFooter alignWithMargins="0">
    <oddHeader>&amp;LHVA F-StB&amp;RHonorarübersicht</oddHeader>
    <oddFooter>&amp;LStand: 12-14&amp;C10540&amp;RSeite 1/1</oddFooter>
  </headerFooter>
  <rowBreaks count="1" manualBreakCount="1">
    <brk id="36" max="6" man="1"/>
  </rowBreaks>
  <colBreaks count="1" manualBreakCount="1">
    <brk id="5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Gert Manteufel</dc:creator>
  <cp:lastModifiedBy>Claudia Herrmann</cp:lastModifiedBy>
  <cp:lastPrinted>2024-09-24T12:29:18Z</cp:lastPrinted>
  <dcterms:created xsi:type="dcterms:W3CDTF">2007-08-27T11:15:42Z</dcterms:created>
  <dcterms:modified xsi:type="dcterms:W3CDTF">2024-10-29T10:15:58Z</dcterms:modified>
</cp:coreProperties>
</file>