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D:\Daten\Feuer und Flamme\Bad Saulgau\DLAK 2024\"/>
    </mc:Choice>
  </mc:AlternateContent>
  <xr:revisionPtr revIDLastSave="0" documentId="8_{7EDE9188-F30F-441A-88BC-25BDF2C89C87}" xr6:coauthVersionLast="47" xr6:coauthVersionMax="47" xr10:uidLastSave="{00000000-0000-0000-0000-000000000000}"/>
  <bookViews>
    <workbookView xWindow="32811" yWindow="-60" windowWidth="33120" windowHeight="18000" xr2:uid="{00000000-000D-0000-FFFF-FFFF00000000}"/>
  </bookViews>
  <sheets>
    <sheet name="Allgemeines" sheetId="8" r:id="rId1"/>
    <sheet name="Los 1 Fahrgestell und Aufbau" sheetId="9" r:id="rId2"/>
    <sheet name="Los 2 Beladung" sheetId="6" r:id="rId3"/>
    <sheet name="Designbeispiel" sheetId="13" r:id="rId4"/>
  </sheets>
  <definedNames>
    <definedName name="bestpreis">#REF!</definedName>
    <definedName name="Bestpreis_2">#REF!</definedName>
    <definedName name="_xlnm.Print_Titles" localSheetId="1">'Los 1 Fahrgestell und Aufbau'!$7:$7</definedName>
    <definedName name="_xlnm.Print_Titles" localSheetId="2">'Los 2 Beladung'!$6:$6</definedName>
    <definedName name="maxpunkt">#REF!</definedName>
    <definedName name="Maxpunkt_2">#REF!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3" i="9" l="1"/>
  <c r="A274" i="9" s="1"/>
  <c r="A275" i="9" s="1"/>
  <c r="E293" i="9" l="1"/>
  <c r="A289" i="9"/>
  <c r="A285" i="9"/>
  <c r="A203" i="9"/>
  <c r="A204" i="9" s="1"/>
  <c r="A205" i="9" s="1"/>
  <c r="A206" i="9" s="1"/>
  <c r="A207" i="9" s="1"/>
  <c r="A208" i="9" s="1"/>
  <c r="A209" i="9" s="1"/>
  <c r="A210" i="9" s="1"/>
  <c r="A212" i="9" s="1"/>
  <c r="A213" i="9" s="1"/>
  <c r="A214" i="9" s="1"/>
  <c r="A215" i="9" s="1"/>
  <c r="A216" i="9" s="1"/>
  <c r="A192" i="9"/>
  <c r="A193" i="9" s="1"/>
  <c r="A194" i="9" s="1"/>
  <c r="A195" i="9" s="1"/>
  <c r="A196" i="9" s="1"/>
  <c r="A197" i="9" s="1"/>
  <c r="A198" i="9" s="1"/>
  <c r="A199" i="9" s="1"/>
  <c r="A149" i="9"/>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2" i="9"/>
  <c r="A14" i="9" s="1"/>
  <c r="A15" i="9" s="1"/>
  <c r="A16" i="9" s="1"/>
  <c r="A17" i="9" s="1"/>
  <c r="A18" i="9" s="1"/>
  <c r="A19" i="9" s="1"/>
  <c r="A20" i="9" s="1"/>
  <c r="A21" i="9" s="1"/>
  <c r="A22" i="9" s="1"/>
  <c r="A23" i="9" s="1"/>
  <c r="A24" i="9" s="1"/>
  <c r="A25" i="9" s="1"/>
  <c r="A26" i="9" s="1"/>
  <c r="A29" i="9" s="1"/>
  <c r="A30" i="9" s="1"/>
  <c r="A31" i="9" s="1"/>
  <c r="A32" i="9" s="1"/>
  <c r="A33" i="9" s="1"/>
  <c r="F9" i="6"/>
  <c r="F10" i="6"/>
  <c r="F11" i="6"/>
  <c r="F12" i="6"/>
  <c r="F13" i="6"/>
  <c r="F14" i="6"/>
  <c r="F15" i="6"/>
  <c r="F16" i="6"/>
  <c r="F17" i="6"/>
  <c r="F18" i="6"/>
  <c r="F21" i="6"/>
  <c r="F24" i="6"/>
  <c r="F25" i="6"/>
  <c r="F26" i="6"/>
  <c r="F27" i="6"/>
  <c r="F28" i="6"/>
  <c r="F29" i="6"/>
  <c r="F30" i="6"/>
  <c r="F31" i="6"/>
  <c r="F32" i="6"/>
  <c r="F33" i="6"/>
  <c r="F34" i="6"/>
  <c r="F35" i="6"/>
  <c r="F36" i="6"/>
  <c r="F39" i="6"/>
  <c r="F42" i="6"/>
  <c r="F43" i="6"/>
  <c r="F44" i="6"/>
  <c r="F45" i="6"/>
  <c r="F46" i="6"/>
  <c r="F47" i="6"/>
  <c r="F48" i="6"/>
  <c r="F49" i="6"/>
  <c r="F50" i="6"/>
  <c r="F51" i="6"/>
  <c r="F52" i="6"/>
  <c r="F53" i="6"/>
  <c r="F56" i="6"/>
  <c r="F57" i="6"/>
  <c r="F58" i="6"/>
  <c r="F59" i="6"/>
  <c r="F60" i="6"/>
  <c r="F61" i="6"/>
  <c r="F62" i="6"/>
  <c r="F65" i="6"/>
  <c r="F66" i="6"/>
  <c r="F67" i="6"/>
  <c r="F68" i="6"/>
  <c r="F69" i="6"/>
  <c r="F70" i="6"/>
  <c r="F73" i="6"/>
  <c r="F74" i="6"/>
  <c r="F75" i="6"/>
  <c r="F76" i="6"/>
  <c r="F77" i="6"/>
  <c r="F78" i="6"/>
  <c r="F79" i="6"/>
  <c r="F80" i="6"/>
  <c r="F81" i="6"/>
  <c r="F82" i="6"/>
  <c r="F83" i="6"/>
  <c r="F86" i="6"/>
  <c r="F87" i="6"/>
  <c r="F88" i="6"/>
  <c r="F89" i="6"/>
  <c r="F90" i="6"/>
  <c r="F91" i="6"/>
  <c r="F92" i="6"/>
  <c r="F93" i="6"/>
  <c r="F8" i="6"/>
  <c r="A200" i="9" l="1"/>
  <c r="A173" i="9"/>
  <c r="A174" i="9" s="1"/>
  <c r="A175" i="9" s="1"/>
  <c r="A176" i="9" s="1"/>
  <c r="A177" i="9" s="1"/>
  <c r="A178" i="9" s="1"/>
  <c r="A179" i="9" s="1"/>
  <c r="A180" i="9" s="1"/>
  <c r="A181" i="9" s="1"/>
  <c r="A182" i="9" s="1"/>
  <c r="A183" i="9" s="1"/>
  <c r="A184" i="9" s="1"/>
  <c r="A185" i="9" s="1"/>
  <c r="A186" i="9" s="1"/>
  <c r="A187" i="9" s="1"/>
  <c r="A188" i="9" s="1"/>
  <c r="A189" i="9" s="1"/>
  <c r="A35" i="9"/>
  <c r="A36" i="9" s="1"/>
  <c r="F96" i="6"/>
  <c r="F97" i="6" s="1"/>
  <c r="F98" i="6" s="1"/>
  <c r="A38" i="9" l="1"/>
  <c r="A39" i="9" s="1"/>
  <c r="A40" i="9" s="1"/>
  <c r="A41" i="9" s="1"/>
  <c r="A42" i="9" s="1"/>
  <c r="A43" i="9" s="1"/>
  <c r="A44" i="9" s="1"/>
  <c r="A45" i="9" s="1"/>
  <c r="A46" i="9" s="1"/>
  <c r="A47" i="9" s="1"/>
  <c r="A48" i="9" s="1"/>
  <c r="A49" i="9" s="1"/>
  <c r="A50" i="9" s="1"/>
  <c r="A51" i="9" s="1"/>
  <c r="A52" i="9" s="1"/>
  <c r="A53" i="9" s="1"/>
  <c r="A54" i="9" s="1"/>
  <c r="A55" i="9" s="1"/>
  <c r="A56" i="9" s="1"/>
  <c r="A57" i="9" s="1"/>
  <c r="A58" i="9" s="1"/>
  <c r="A59" i="9" s="1"/>
  <c r="A268" i="9"/>
  <c r="A269" i="9" s="1"/>
  <c r="A270" i="9" s="1"/>
  <c r="A271" i="9" s="1"/>
  <c r="A272" i="9" s="1"/>
  <c r="A276" i="9" s="1"/>
  <c r="A277" i="9" s="1"/>
  <c r="A278" i="9" s="1"/>
  <c r="A279" i="9" s="1"/>
  <c r="A281" i="9" s="1"/>
  <c r="A280" i="9" l="1"/>
  <c r="A60" i="9"/>
  <c r="A61" i="9" s="1"/>
  <c r="A62" i="9" s="1"/>
  <c r="A63" i="9" s="1"/>
  <c r="A64" i="9" s="1"/>
  <c r="A65" i="9" s="1"/>
  <c r="A66" i="9" s="1"/>
  <c r="A67" i="9" s="1"/>
  <c r="A69" i="9" s="1"/>
  <c r="A71" i="9" s="1"/>
  <c r="A72" i="9" s="1"/>
  <c r="A73" i="9" s="1"/>
  <c r="A74" i="9" s="1"/>
  <c r="A75" i="9" s="1"/>
  <c r="A76" i="9" s="1"/>
  <c r="A77" i="9" s="1"/>
  <c r="A78" i="9" s="1"/>
  <c r="A79" i="9" s="1"/>
  <c r="A80" i="9" s="1"/>
  <c r="F6" i="9"/>
  <c r="A81" i="9" l="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8" i="9" s="1"/>
  <c r="A57" i="6"/>
  <c r="A58" i="6" s="1"/>
  <c r="A59" i="6" s="1"/>
  <c r="A60" i="6" s="1"/>
  <c r="A61" i="6" s="1"/>
  <c r="A62" i="6" s="1"/>
  <c r="I82" i="6" l="1"/>
  <c r="A66" i="6" l="1"/>
  <c r="A67" i="6" s="1"/>
  <c r="A68" i="6" s="1"/>
  <c r="A69" i="6" s="1"/>
  <c r="A70" i="6" s="1"/>
  <c r="A43" i="6"/>
  <c r="A44" i="6" s="1"/>
  <c r="A45" i="6" s="1"/>
  <c r="A46" i="6" s="1"/>
  <c r="A47" i="6" s="1"/>
  <c r="A48" i="6" s="1"/>
  <c r="A49" i="6" s="1"/>
  <c r="A50" i="6" s="1"/>
  <c r="A51" i="6" s="1"/>
  <c r="A52" i="6" s="1"/>
  <c r="A53" i="6" s="1"/>
  <c r="A1" i="6" l="1"/>
  <c r="A1" i="9" l="1"/>
  <c r="A87" i="6" l="1"/>
  <c r="A88" i="6" s="1"/>
  <c r="A89" i="6" s="1"/>
  <c r="A90" i="6" s="1"/>
  <c r="A91" i="6" s="1"/>
  <c r="A92" i="6" s="1"/>
  <c r="A93" i="6" s="1"/>
  <c r="A74" i="6"/>
  <c r="A75" i="6" s="1"/>
  <c r="A76" i="6" s="1"/>
  <c r="A77" i="6" s="1"/>
  <c r="A78" i="6" s="1"/>
  <c r="A79" i="6" s="1"/>
  <c r="A80" i="6" s="1"/>
  <c r="A81" i="6" s="1"/>
  <c r="A82" i="6" s="1"/>
  <c r="A83" i="6" s="1"/>
  <c r="A25" i="6"/>
  <c r="A26" i="6" s="1"/>
  <c r="A27" i="6" s="1"/>
  <c r="A28" i="6" s="1"/>
  <c r="A29" i="6" s="1"/>
  <c r="A30" i="6" s="1"/>
  <c r="A31" i="6" s="1"/>
  <c r="A32" i="6" s="1"/>
  <c r="A33" i="6" s="1"/>
  <c r="A34" i="6" s="1"/>
  <c r="A35" i="6" s="1"/>
  <c r="A36" i="6" s="1"/>
  <c r="A9" i="6"/>
  <c r="A10" i="6" s="1"/>
  <c r="A11" i="6" s="1"/>
  <c r="A12" i="6" s="1"/>
  <c r="A13" i="6" s="1"/>
  <c r="A14" i="6" s="1"/>
  <c r="A15" i="6" s="1"/>
  <c r="A16" i="6" s="1"/>
  <c r="A17" i="6" s="1"/>
  <c r="A18" i="6" s="1"/>
  <c r="A114" i="9" l="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243" i="9"/>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18" i="9" l="1"/>
  <c r="A219" i="9" l="1"/>
  <c r="A220" i="9" s="1"/>
  <c r="A223" i="9" s="1"/>
  <c r="A224" i="9" s="1"/>
  <c r="A225" i="9" s="1"/>
  <c r="A226" i="9" s="1"/>
  <c r="A227" i="9" s="1"/>
  <c r="A228" i="9" s="1"/>
  <c r="A229" i="9" s="1"/>
  <c r="A230" i="9" s="1"/>
  <c r="A231" i="9" s="1"/>
  <c r="A232" i="9" s="1"/>
  <c r="A233" i="9" s="1"/>
  <c r="A234" i="9" s="1"/>
  <c r="A235" i="9" s="1"/>
  <c r="A236" i="9" l="1"/>
  <c r="A237" i="9" s="1"/>
  <c r="A238" i="9" s="1"/>
  <c r="A239" i="9" s="1"/>
  <c r="E294" i="9"/>
  <c r="E295" i="9" l="1"/>
</calcChain>
</file>

<file path=xl/sharedStrings.xml><?xml version="1.0" encoding="utf-8"?>
<sst xmlns="http://schemas.openxmlformats.org/spreadsheetml/2006/main" count="658" uniqueCount="394">
  <si>
    <t>Pos.</t>
  </si>
  <si>
    <t>Beschreibung</t>
  </si>
  <si>
    <t>Summe netto</t>
  </si>
  <si>
    <t>Bolzenschneider (Schneidleistung min. 12 mm)</t>
  </si>
  <si>
    <t>Anzahl</t>
  </si>
  <si>
    <t>Monate</t>
  </si>
  <si>
    <t>Monate nach Auftragseingang</t>
  </si>
  <si>
    <t>Anmerkung</t>
  </si>
  <si>
    <t>Übergangsstück B-C nach DIN 14342</t>
  </si>
  <si>
    <t>Seilschlauchhalter 1600, DIN 14828</t>
  </si>
  <si>
    <t>Kupplungsschlüssel „A-B-C“, einseitiger Hakenschlüssel mit langem Handgriff, DIN 14822</t>
  </si>
  <si>
    <t>Feuerwehrleinen FL 30-KF nach DIN 14920 mit Karabinerhaken F DIN 5290, mit Fangleinenbeutel in leuchtorange und Trageleine</t>
  </si>
  <si>
    <t>Warnleuchte nach StVZO mit Aufbewahrungsbehälter und Glühlampe 6 V/2,4 W, einschließlich Batterien</t>
  </si>
  <si>
    <t>Auffahrbohlen A DIN 14854</t>
  </si>
  <si>
    <t>Spaten CY mit Griffstiel nach DIN 20152</t>
  </si>
  <si>
    <t>Antiblockiersystem – ABS</t>
  </si>
  <si>
    <t>Vierradfeststellbremse</t>
  </si>
  <si>
    <t>Entfall Wegfahrsperre</t>
  </si>
  <si>
    <t xml:space="preserve">Kraftstoffvorfilter, heizbar </t>
  </si>
  <si>
    <t>Drehzahlmesser</t>
  </si>
  <si>
    <t>Funknahentstörung</t>
  </si>
  <si>
    <t>Einstiegsbeleuchtung für Fahrer und Beifahrer</t>
  </si>
  <si>
    <t>Türfensterheber elektrisch für Fahrer und Beifahrer</t>
  </si>
  <si>
    <t>zusätzliche Ablagefächer im Führerhaus</t>
  </si>
  <si>
    <t>2 Warndreiecke</t>
  </si>
  <si>
    <t xml:space="preserve">Der gesamte Aufbau ist mit einer Hohlraumkonservierung und Unterbodenschutz für eine Langzeitkonservierung auszustatten. </t>
  </si>
  <si>
    <t>Trittkanten und Aufstieg beleuchtet in LED-Technik</t>
  </si>
  <si>
    <t>Lagerung der feuerwehrtechnischen Ausrüstungsgegenstände nach Beladeliste. Der Beladeplan ist vor Baubeginn dem AG zur Genehmigung vorzulegen.</t>
  </si>
  <si>
    <t>Soweit möglich sollen alle Leuchten im Aufbau (Geräteraum, Umfeldbeleuchtung, Rückleuchten, Warnleuchten, Begrenzungsleuchten, …) als LED-Leuchten ausgeführt werden.</t>
  </si>
  <si>
    <t>3. Bremsleuchte am Aufrichtrahmen angebaut. Zulassung nach StVZO muss vorliegen.</t>
  </si>
  <si>
    <t>Bedienstände für die Abstützung an beiden Seiten des Fahrzeughecks.</t>
  </si>
  <si>
    <t>Die Abstützbreite muss stufenlos möglich sein. Die tatsächliche Abstützbreite ist stufenlos und ständig zu erfassen und entsprechend auf die Ausladung umzurechnen.</t>
  </si>
  <si>
    <t>Einhängbare, längenverstellbare Leiter die den Auf- und Abstieg auf den Leiterpark in jeder Position ermöglicht</t>
  </si>
  <si>
    <t xml:space="preserve">Sitzheizung für den Bedienersitz </t>
  </si>
  <si>
    <t xml:space="preserve">Größtmögliches Farbdisplay an Hauptbedienstand  </t>
  </si>
  <si>
    <t>Wirksame Maßnahmen am Display um Anlaufen zu verhindern</t>
  </si>
  <si>
    <t xml:space="preserve">Lastabhängig geregeltes Hydrauliksystem „Load Sensing“  </t>
  </si>
  <si>
    <t>5-teiliger Leiterpark, oberstes Leiterteil mit Gelenkarm, min.3,5 m Länge, ca. 70° Schwenkbereich, Gelenkarm teleskopierbar um min. 1 m</t>
  </si>
  <si>
    <t xml:space="preserve">Aktive Schwingungsdämpfung für alle drei Bewegungsachsen </t>
  </si>
  <si>
    <t>Im Notfall automatische Rückführung des Leitersatzes auf der Bewegungsbahn der letzten 10 Minuten.</t>
  </si>
  <si>
    <t>Halteschaltung für den Korb bei Stellungswechsel</t>
  </si>
  <si>
    <t>Benutzungsfeldanzeige und Belastungsanzeige akustisch und optisch als LCD-Display (Anzeige in Wort und Bild) im Rettungskorb und am Hauptsteuerstand</t>
  </si>
  <si>
    <t>Anzeige von Fehlermeldungen im Klartext im Rettungskorb und am Hauptsteuerstand</t>
  </si>
  <si>
    <t>Funktion zur automatischen Ablage in Fahrstellung</t>
  </si>
  <si>
    <t>Funktion zur automatischen Bewegung des Korbes entlang einer Senkrechten zur Aufstellfläche beim Anheben und Neigen.</t>
  </si>
  <si>
    <t xml:space="preserve">Korbsteuerstand zur Bedienung aller Bewegungen. Display zur Anzeige der Benutzungsgrenzen, Korblasten, Fehlermeldungen, etc.. Tasten zur Steuerung von Scheinwerfern, Geländeausgleich, Sprossengleichheit etc. </t>
  </si>
  <si>
    <t>Lagerung einer Feuerwehraxt im / am Rettungskorb</t>
  </si>
  <si>
    <t>Weitwinkelkamera fest angebaut an der Leiter mit Sicht auf Gelenkteil und Korb mit kabelgebundener Übertragung zum Hauptbedienstand.</t>
  </si>
  <si>
    <t>Stoßstange, Kotflügel und Einstieg in Weiß RAL 9010</t>
  </si>
  <si>
    <t>Kunststoffteile am Führerhaus dürfen nur nach Absprache unlackiert bleiben</t>
  </si>
  <si>
    <t xml:space="preserve">Der Bieter hat in der Spalte "Zusicherung des Bieters  [Ja / Nein]" eindeutig anzugeben, ob er die Position in technischer Hinsicht zum angegebenen Preis erfüllen kann oder nicht. 
</t>
  </si>
  <si>
    <t>Der Bieter hat in der Spalte "Preis für Option" den Mehr- oder Minderpreis für die optionale Position anzugeben.</t>
  </si>
  <si>
    <t>Zusicherung des Bieters
 [Ja / Nein]</t>
  </si>
  <si>
    <t>Preis für Option</t>
  </si>
  <si>
    <t>Preis
netto
[€]</t>
  </si>
  <si>
    <t>Verbindliche Lieferfrist in Monaten</t>
  </si>
  <si>
    <t>Gruppe 1 - Schutzkleidung und Schutzgerät</t>
  </si>
  <si>
    <t>Gruppe 2 - Löschgerät</t>
  </si>
  <si>
    <t>Gruppe 3 - Schläuche, Armaturen und Zubehör</t>
  </si>
  <si>
    <t>Gruppe 4 - Rettungsgerät</t>
  </si>
  <si>
    <t>Gruppe 5 – Sanitäts- und Wiederbelebungsgerät</t>
  </si>
  <si>
    <t>Gruppe 6 - Beleuchtungs-, Signal- und Fernmeldegerät</t>
  </si>
  <si>
    <t>Gruppe 7 - Motor- und Arbeitsgeräte</t>
  </si>
  <si>
    <t>Gruppe 8 - Handwerkzeug und Messgerät</t>
  </si>
  <si>
    <t xml:space="preserve">Feuerwehraxt DIN 14900-FA </t>
  </si>
  <si>
    <t>Gruppe 9 - Sonstige Geräte</t>
  </si>
  <si>
    <t>Aufbau und feuerwehrtechnische Ausrüstung</t>
  </si>
  <si>
    <t xml:space="preserve">Größe: </t>
  </si>
  <si>
    <t>automatische Geländeausgleichseinrichtung kontinuierlich mindestens von  - 7° bis +7°.</t>
  </si>
  <si>
    <t>Max. mögliche Winkel:</t>
  </si>
  <si>
    <t>In die Korbfront ist eine Beleuchtung als 24V LED-Scheinwerfer zu integrieren.</t>
  </si>
  <si>
    <t>1 im Korb gelagert</t>
  </si>
  <si>
    <t>im Korb gelagert</t>
  </si>
  <si>
    <t>Länge teleskopiertes Gelenkteil: eingefahren / ausgefahren</t>
  </si>
  <si>
    <t>Länge Leiterpark inkl. teleskopiertem Gelenkteil:</t>
  </si>
  <si>
    <t>Bieter:</t>
  </si>
  <si>
    <t>Anschrift:</t>
  </si>
  <si>
    <t>Sachbearbeiter:</t>
  </si>
  <si>
    <t>Telefon:</t>
  </si>
  <si>
    <t>E-Mail:</t>
  </si>
  <si>
    <t>Datum:</t>
  </si>
  <si>
    <t>Ja</t>
  </si>
  <si>
    <t xml:space="preserve">Radstand: </t>
  </si>
  <si>
    <t>Angebotene Motorleistung:  [kW]</t>
  </si>
  <si>
    <t>Falls zur Erreichung der geforderten Euronorm ein Additiv (z.B. AdBlue®) notwendig ist, so darf es bei einem leeren Additivtank nicht zur Leistungsreduzierung oder Schädigung des Motors kommen.</t>
  </si>
  <si>
    <t>Am Endrohr der Abgasanlage angrenzende Bauteile (Fahrgestell und feuerwehrtechnischer Aufbau) müssen für die thermischen Belastungen bei einer Abgas-Regeneration ausgelegt sein.</t>
  </si>
  <si>
    <t>Die unterschiedlichen Betriebszustände der Abgasanlage sind im Fahrerhaus (z.B. Kombiinstrument) anzuzeigen. Anstehende Regenerationsvorgänge sind im Fahrerhaus anzuzeigen. Eine erhöhte Abgastemperatur ist im Fahrerhaus anzuzeigen. Alle aktiven Regenerationsvorgänge, die mit einer erhöhten Abgastemperatur verbunden sind, müssen mittels eines Tasters oder Schalters sperrbar sein (z.B. Einfahrt in einen Gefahrenbereich).</t>
  </si>
  <si>
    <t>Automatisch schaltende Geräteraumbeleuchtung bestehend aus einem durchgehenden LED-Lichtband rechts und links.</t>
  </si>
  <si>
    <t>aus Fahrgestell</t>
  </si>
  <si>
    <t>Schlauchführungsfenster, aufklappbar</t>
  </si>
  <si>
    <t xml:space="preserve">Flexible, selbstaufrollende Selbstsicherung für min. 2 Personen im Korb. Ausgelegt für einen Aktionsradius von min. 2m, um Personen auch beim Ein- / Aussteigen aus dem Rettungskorb zu sichern. </t>
  </si>
  <si>
    <t>Wechselsprechanlage zwischen Hauptbedienstand und Rettungskorb bzw. Leiterspitze mit leistungsstarken Mikrofonen und Lautsprechern; Sprechmöglichkeit am Hauptbedienstand über Schwanenhalsmikrofon, Betätigungsknöpfe in die Joysticks integriert. Lautstärke an beiden Bedienständen wählbar (einstellbar).</t>
  </si>
  <si>
    <r>
      <rPr>
        <b/>
        <sz val="10"/>
        <color theme="1"/>
        <rFont val="Arial"/>
        <family val="2"/>
      </rPr>
      <t xml:space="preserve">Los 1 Fahrgestell und feuerwehrtechnischer Aufbau nach DIN EN 14 043
</t>
    </r>
    <r>
      <rPr>
        <sz val="10"/>
        <color theme="1"/>
        <rFont val="Arial"/>
        <family val="2"/>
      </rPr>
      <t xml:space="preserve">Der Fahrzeughersteller und der Aufbauhersteller verpflichten sich alle technischen Detailabstimmungen, sowie Schnittstellenbeschreibungen unter Kenntnisnahme des Auftraggebers unaufgefordert ohne Mehrkosten vorzunehmen.
Werden bei der Ausführung der Leistung durch den Auftragnehmer von diesem Unteraufträge für Teilbereiche an andere Firmen übergeben, so sind diese und die von diesen zu erbringenden Leistungen dem Auftraggeber mit dem Angebot zur Kenntnis zu geben. Die vertraglichen Vereinbarungen hinsichtlich Garantieerfüllung etc. an den Auftragnehmer werden hierdurch nicht berührt.
</t>
    </r>
  </si>
  <si>
    <t>Führerhaus, Formteil, Gerätekoffer, Podium in Rot RAL 3000</t>
  </si>
  <si>
    <t>Um 360° Abdeckung durch blaues Kennlicht zu erhalten sollen am Korb min. 3 LED-Blitzleuchten integriert werden. Fabrikat Hänsch Nano Sputnik oder gleichwertig, Eventuell erforderliche Ausnahmegenehmigung ist vom AN zu beschaffen.</t>
  </si>
  <si>
    <t>Lagerung der Batterien schmutz- und spritzwassergeschützt im Aufbau, für Wartungszwecke leicht zugänglich ggfs. auf einem Teleskopauszug,</t>
  </si>
  <si>
    <t>Kartenleselampe LED, Bauform: Schwanenhals am Gruppenführerplatz</t>
  </si>
  <si>
    <t>Geräteraumverschluss durch Aluminiumrollläden und dort wo nicht möglich durch Klappen, wasser- und staubdicht, abschließbar, gleichschließend, mit Drehstangenverschluss. System AS oder gleichwertig. Rostfreier Kantenschutz an den Geräteräumen</t>
  </si>
  <si>
    <t>Verblendung des Zwischenraumes Fahrerhaus und hohem Gerätekasten. Verblendung aufklappbar, dahinter Lagerung von witterungsbeständigen Ausrüstungsteilen z.B. Aufstiegsleiter, Abgasschlauch u.ä.</t>
  </si>
  <si>
    <t>Umlaufende LED-Lichtleiste im Podium zur Kennzeichnung der Absturzkante.</t>
  </si>
  <si>
    <t>Ein-/Ausschalter für Umfeldbeleuchtung und Verkehrswarnanlage an den Stützenbedienständen</t>
  </si>
  <si>
    <t xml:space="preserve">Festverlegte Wasserführung im obersten Leiterteil bis zu den Anschlüssen im Rettungskorb. Im Rettungskorb sind 1x B Abgang für Wasserwerfer (Absperrbar mit Niederschraubventil) und 1x C Abgang für kurzen C-Schlauch (Absperrbar mit Niederschraubventil). </t>
  </si>
  <si>
    <t>Positionsbeleuchtung des Rettungskorbbodens mittels LED-Strahler nach unten. Keine blinkenden Leuchten.</t>
  </si>
  <si>
    <t>Das Podium ist aus einem Profilsystem aus Aluminium aufzubauen; der notwendige Korrosionsschutz ist zu beachten. Der Gerätekofferaufbau hat so zu erfolgen, dass ein flexibler Umbau der Einbauten mit Verstellen, Einfügen oder Entfernen von Zwischenböden, Schubladen, etc. später ohne großen Aufwand problemlos möglich ist. Sämtliche Aluminiumteile im Innen- und Außenbereich müssen aus Korrosionsschutzgründen eloxiert sein.</t>
  </si>
  <si>
    <t>Lastpunkte zum Heben und Senken von Lasten spezifizieren:
- am untersten Leiterteil 4.000 kg
- am obersten Leiterteil 500 kg</t>
  </si>
  <si>
    <t>Satz Verbindungsmittel für Korbtrage
Lieferung und Lagerung eines Verbindungsmittels um einen Patienten an einer Drehleiter hängend zu retten (z.B. in Verbindung mit der Schachtrettungsfunktion). Das Verbindungsmittel muss die geforderte doppelte Sicherung des Patienten erfüllen und muss gemäß EN 795 zertifiziert sein. Dieses Verbindungsmittel muss mindestens aus folgenden Einzelteilen bestehen:                                                                                                    - 2 Stück Zwischenstück 3m
- 1 Stück Zwischenstück 6m
- 1 Stück Tragenaufhängung 
- Adapter Leiterspitze
- Rettungsdreieck für Patientensicherung
- Transportrucksack</t>
  </si>
  <si>
    <t>Schulung / Einweisung</t>
  </si>
  <si>
    <t>Leiterpark lackiert in Farbe Lichtgrau</t>
  </si>
  <si>
    <t>Beklebung, Konturmarkierung in weiß gemäß ECE R48, R104 und §53 StVZO, umlaufend am Aufbau nach Angabe AG</t>
  </si>
  <si>
    <t>Standfläche mindestens 1 m², Demontage des Rettungskorbes muss mit zwei Personen (ohne Werkzeug) möglich sein. Der Rettungskorb muss auch bei Brückenbetrieb an der Leiterspitze verbleiben und nach Norm belastet werden können.</t>
  </si>
  <si>
    <t>Lagerung 
Teleskopauszug TA</t>
  </si>
  <si>
    <t>Weithalsfass ca. 10 L, HD-PE naturfarben, roter Deckel, zur Aufbewahrung von Streusalz</t>
  </si>
  <si>
    <t>Satz Warnflaggen</t>
  </si>
  <si>
    <t>Wartung</t>
  </si>
  <si>
    <r>
      <rPr>
        <b/>
        <sz val="12"/>
        <color theme="1"/>
        <rFont val="Arial"/>
        <family val="2"/>
      </rPr>
      <t>Leistungsbeschreibung</t>
    </r>
    <r>
      <rPr>
        <sz val="11"/>
        <color theme="1"/>
        <rFont val="Arial"/>
        <family val="2"/>
      </rPr>
      <t xml:space="preserve">
</t>
    </r>
    <r>
      <rPr>
        <b/>
        <sz val="11"/>
        <color theme="1"/>
        <rFont val="Arial"/>
        <family val="2"/>
      </rPr>
      <t xml:space="preserve">
Allgemeine Beschreibung</t>
    </r>
    <r>
      <rPr>
        <sz val="11"/>
        <color theme="1"/>
        <rFont val="Arial"/>
        <family val="2"/>
      </rPr>
      <t xml:space="preserve">
Das Hubrettungsfahrzeug wird als Drehleiter DLAK 23/12 nach der einschlägigen Norm DIN EN 14 043 in der Ausgabe 04-2014 ausgeschrieben.
Das Fahrzeug soll folgende Anforderungen erfüllen bzw. über diese Einrichtungen verfügen:
• Das Gesamtgewicht darf 16 t nicht überschreiten.
• Die Hinterachslast darf 10 t nicht überschreiten.
• Der Leitersatz ist fünfteilig mit einem teleskopierbaren Gelenkstück im obersten Leiterteil auszuführen. </t>
    </r>
  </si>
  <si>
    <r>
      <t xml:space="preserve">Die Tabellenblätter sind geschützt, es können nur Eingaben in den </t>
    </r>
    <r>
      <rPr>
        <u/>
        <sz val="10"/>
        <rFont val="Arial"/>
        <family val="2"/>
      </rPr>
      <t>grau</t>
    </r>
    <r>
      <rPr>
        <sz val="10"/>
        <rFont val="Arial"/>
        <family val="2"/>
      </rPr>
      <t xml:space="preserve"> eingefärbten Zellen vorgenommen werden.
</t>
    </r>
  </si>
  <si>
    <t>Eine automatische Regeneration darf im Stand nicht erfolgen. Bei eingelegtem Nebenantrieb (falls vorhanden) darf eine automatische Regeneration nicht erfolgen. Eine automatische Regeneration muss jederzeit unterbrochen werden können. Durch eine automatische Regeneration darf es nicht zur Leistungsreduzierung oder zu Drehzahlschwankungen kommen.</t>
  </si>
  <si>
    <t>Eine manuelle Regeneration muss möglich sein. Sie muss auch vor Erreichen der ersten Warnstufe möglich sein. Eine manuelle Regeneration muss beim Einlegen einer Fahrstufe und/oder des Nebenantriebs automatisch deaktiviert werden. Bei eingelegtem Nebenantrieb (falls vorhanden) darf eine manuelle Regeneration nicht erfolgen. Eine manuelle Regeneration muss jederzeit unterbrochen werden können.</t>
  </si>
  <si>
    <t>Schulung / Einweisung für 6 Angehörige der Feuerwehr auf die Besonderheiten des Fahrgestells und der Abgasanlage.</t>
  </si>
  <si>
    <t>An das Abgasendrohr links vor der Hinterachse muss ein Abgasschlauch gemäß DIN 14572 angeschlossen werden können</t>
  </si>
  <si>
    <t xml:space="preserve">Fabr./ Ausführung:  </t>
  </si>
  <si>
    <t>Scheibenbremsen an Vorder- und Hinterachse</t>
  </si>
  <si>
    <t>Hinterachse zwillingsbereift</t>
  </si>
  <si>
    <t>Hinterachse mit technisch max. zulässiger Achslast (max. 10t)</t>
  </si>
  <si>
    <t>Elektronisches Bremssystem</t>
  </si>
  <si>
    <t>Stabilisierungssystem – ESP</t>
  </si>
  <si>
    <t>Abblendlicht LED, soweit möglich alle weiteren Leuchten ebenfalls in LED</t>
  </si>
  <si>
    <t>Schnellstarteinrichtung für Sonderfahrzeuge</t>
  </si>
  <si>
    <t xml:space="preserve">Optimierung des Fahrwerks für größtmögliche Spurtreue und Fahrsicherheit durch Anpassung von Federung und Dämpfung </t>
  </si>
  <si>
    <t>Zweikreis-Bremsanlage mit automatischer lastabhängiger Bremskraftregelung an der Vorder- und Hinterradbremse (ohne Zweileitungs-Bremsanschlüsse) -Hilfs- und Feststellbremse durch Federspeicherzylinder</t>
  </si>
  <si>
    <t xml:space="preserve">Entfall Fahrtenschreiber   </t>
  </si>
  <si>
    <t xml:space="preserve">Geschwindigkeitsbegrenzung auf ca. 100 km/h einstellen </t>
  </si>
  <si>
    <t xml:space="preserve">Lufttrockner für Bremsanlage (beheizt) </t>
  </si>
  <si>
    <t xml:space="preserve">Multifunktionsanzeige im Fahrerhaus für Kühlwasser / Scheibenwasser / Motoröl </t>
  </si>
  <si>
    <t>Elektrische Anlage 24 V, verstärkte Batterien 12 V mind. 150 Ah;</t>
  </si>
  <si>
    <t xml:space="preserve">angeboten in Ah </t>
  </si>
  <si>
    <t>Angebotene Leistung  in V mit A oder Watt</t>
  </si>
  <si>
    <t>Lenkrad (Lenksäule) in Höhe und Neigung verstellbar, Lenkungsanordnung links</t>
  </si>
  <si>
    <t>Rückspiegel sowie Rampen-, Front- und Weitwinkelspiegel; soweit möglich alle elektr. heiz- und verstellbar</t>
  </si>
  <si>
    <t>Windschutzscheibe aus Verbundsicherheitsglas und beheizt</t>
  </si>
  <si>
    <t>Leseleuchten für Fahrer und Beifahrer</t>
  </si>
  <si>
    <t>Sonnenblenden klappbar für Fahrer und Beifahrer, oder gleichwertig</t>
  </si>
  <si>
    <t>Alle Sicherungen sind als Automaten auszuführen</t>
  </si>
  <si>
    <t>Autoradio FM + DAB+</t>
  </si>
  <si>
    <t>2 Warnleuchten in LED-Ausführung</t>
  </si>
  <si>
    <t xml:space="preserve">2 Unterlegkeile </t>
  </si>
  <si>
    <t>Nebenantrieb für Drehleiterhydraulik, mit Maßnahmen für dauerfesten Nebenantrieb</t>
  </si>
  <si>
    <t>Notbremsassistent abschaltbar</t>
  </si>
  <si>
    <t xml:space="preserve">Spurhalteassistent abschaltbar   </t>
  </si>
  <si>
    <t xml:space="preserve">Angebotener Typ:  </t>
  </si>
  <si>
    <t>Dräger Kombinationsfilter A2 B2 E2 K2 Hg P3 R D M 45x3</t>
  </si>
  <si>
    <t>Verkehrswarngerät Horizont Euro-Blitz Compact LED, Lichtaustritt zweiseitig, Akkubetrieb mit Transportlader 12/24V</t>
  </si>
  <si>
    <t>Haltegriffe links und rechts (an B-Säule).Ausführung in Gelb</t>
  </si>
  <si>
    <t>Haltegriffe links und rechts (an A-Säule), Ausführung in Gelb</t>
  </si>
  <si>
    <t>Haltegriffe über Mittelsitz. Ausführung in gelb</t>
  </si>
  <si>
    <t xml:space="preserve">Zwei zusätzliche blau nach hinten abstrahlende Kennleuchten betriebsbereit am Heck montiert. </t>
  </si>
  <si>
    <r>
      <t>Lagerung der Atemschutzgeräte auf einem Teleskop</t>
    </r>
    <r>
      <rPr>
        <b/>
        <sz val="10"/>
        <color theme="1"/>
        <rFont val="Arial"/>
        <family val="2"/>
      </rPr>
      <t>voll</t>
    </r>
    <r>
      <rPr>
        <sz val="10"/>
        <color theme="1"/>
        <rFont val="Arial"/>
        <family val="2"/>
      </rPr>
      <t xml:space="preserve">auszug in passender Entnahme- bzw. Anleghöhe. Ggfs. ist eine angepasste PA-Lagerung vorzusehen. </t>
    </r>
  </si>
  <si>
    <t>LED-Leuchten am Ende jedes Abstütztellers:
- Gelbe Warnleuchte (blinkend)
- Weiße Orientierungsleuchte</t>
  </si>
  <si>
    <t>Rechts und links außen je ein LED-Strahler 24V min. 16.000 lm, schaltbar vom Korb aus, auf Schwenkarmen montiert.</t>
  </si>
  <si>
    <t>Funktion zum automatischen Absetzen des Korbes vor dem Fahrerhaus. Die Funktion soll vom Hauptbedienstand über eine Kamera überwacht ohne zusätzliche Freigaben über Taster an der Front und vom Korbbedienstand angewählt und ausgeführt werden können.
Alternativ in Abhängigkeit von je einem Taster rechts und links an der Führerhausfront . 
(Unter Anmerkungen angeben welche Lösung umsetzbar ist)</t>
  </si>
  <si>
    <t>Wahlweise Umschaltung der Steuerung von Achssteuerung auf Bewegungsrichtung der Leiterspitze / Rettungskorbes</t>
  </si>
  <si>
    <t>Synchronisierung der einzelnen Achsbewegungen zur vertikalen und auch der horizontalen parallelen Bewegung an einer Fassade entlang.
Abfahren einer Fassade mit nur einer Steuerungsbewegung am Bediengerät.</t>
  </si>
  <si>
    <t>Erweiterte Automatikfunktionen für den Gelenkarm:
- Gelenkarm automatisch waagerecht halten
- Gelenkarm automatisch max. geneigt halten</t>
  </si>
  <si>
    <t>LED-Beleuchtung des Podiums und der Aufstiege zum Rettungskorb</t>
  </si>
  <si>
    <t>auf Teleskop- vollauszug, ggfs. abklappbar</t>
  </si>
  <si>
    <t>Hohlstrahlrohr Fa. AWG Turbospritze 2235 mit C-Kupplung und Griff</t>
  </si>
  <si>
    <t>Montage von zwei Ladegeräten für Akkusägen im Geräteraum</t>
  </si>
  <si>
    <t>Beklebung der Obergurte des Leitersatzes in Leuchtgelb RAL 1026</t>
  </si>
  <si>
    <t>Beklebung Unterfahrschutz mit rutschfestem Belag</t>
  </si>
  <si>
    <t>Angebotsgültigkeit : (mindestens 3 Monate)</t>
  </si>
  <si>
    <t>3</t>
  </si>
  <si>
    <t>Mithöreinrichtung für Digital-Funk mit regelbarer Lautstärke am Hauptbedienstand</t>
  </si>
  <si>
    <t>Erweiterungsmodul mit min. 6 Direktwahltasten für weitere Funktion nach Angabe AG.</t>
  </si>
  <si>
    <t>Podiumauftritte (beidseitig) über breite, beleuchtete Trittstufen hinter hohem Gerätekasten</t>
  </si>
  <si>
    <t>Notabstiege (beidseitig) seitlich am Heck, beleuchtet</t>
  </si>
  <si>
    <t>Alle Auszüge, Klappen, Schubwände und Schubladen müssen seitlich mit reflektierendem rot-gelbem Band gekennzeichnet werden.
Alle Kisten und Boxen müssen mit einem Endanschlag versehen sein, damit ein unbeabsichtigtes Herunterfallen nicht möglich ist. 
Alle Kisten sind aus Edelstahl zu fertigen.</t>
  </si>
  <si>
    <t>Die Umfeldbeleuchtung soll als Rangierbeleuchtung bei eingelegtem Rückwärtsgang automatisch und vorwärts bis Schrittgeschwindigkeit geschaltet werden können.</t>
  </si>
  <si>
    <t xml:space="preserve">Aufnahmevorrichtung für Krankentragen und Rettungswannen aller gängigen Fabrikate Standard-, Ferno-, Stollenwerk- und Stryker-Krankentrage sowie die DIN-Trage sowie Ferno-Korbschleiftrage. Alle Sicherungsbänder und -Gurte sind als Automatikgurte (selbst aufrollend) auszuführen und unverlierbar an der Tragevorrichtung zu befestigen.  </t>
  </si>
  <si>
    <t>Ausschreibung DLAK 23/12 Feuerwehr Bad Saulgau</t>
  </si>
  <si>
    <t>Frontlenker-Straßen-Fahrgestell mit zul. Gesamtmasse ZGM von  16.000 kg, Radstand ca. 4.700 mm, der Radstand ist nach Rücksprache mit dem AN Los 2 festzulegen.</t>
  </si>
  <si>
    <t>Dieselmotor gem. DIN EN 1846-2 und nach EU-Verordnung Nr. 582/2011 - EURO VI inkl. Geräuschdämmung. Ausführung als Behördenmotor. Technisches Datenblatt ist beizulegen. 
Motorleistung mind. 220 kW.</t>
  </si>
  <si>
    <r>
      <t>Der Austausch des Dieselpartikelfilter</t>
    </r>
    <r>
      <rPr>
        <sz val="10"/>
        <color theme="1"/>
        <rFont val="Arial"/>
        <family val="2"/>
      </rPr>
      <t xml:space="preserve"> (DPF) muss ohne großen mechanischen Aufwand (z.B. Demontage von Aufbauteilen) möglich sein.</t>
    </r>
  </si>
  <si>
    <t>Das Abgasendrohr muss für den Anschluss an der vorhandenen ECOVENT-Abgas-Absauganlage geeignet sein</t>
  </si>
  <si>
    <t>Die Motorbremse ist als ein Hochleistungssystem auszuführen</t>
  </si>
  <si>
    <t xml:space="preserve">Kraftstoffvorwärmung </t>
  </si>
  <si>
    <t>Vorrüstung, Vorwärmung Motorkühlwasser</t>
  </si>
  <si>
    <t xml:space="preserve">Anzahl Schaltstufen: </t>
  </si>
  <si>
    <t>Automatikgetriebe mit Wandlerkupplung, ohne Retarder, inkl. Anpassung an Motorcharakteristik - optimiert für Beschleunigungsverhalten. Technische Beschreibung ist beizufügen. 
Fabrikat: Allison
Typ: 3000P
oder vergleichbar</t>
  </si>
  <si>
    <t>Vorderachse in verstärkter Ausführung, Tragfähigkeit min 6,1 t</t>
  </si>
  <si>
    <t>Schneeschleuderketten für die Hinterachse
Fabrikat: Onspot
oder vergleichbar</t>
  </si>
  <si>
    <t xml:space="preserve">Antischlupfregelung - ASR </t>
  </si>
  <si>
    <t>Nebelscheinwerfer</t>
  </si>
  <si>
    <t>Optional:
komplette Beleuchtung in LED-Ausführung
Tagfahrlicht, Standlicht, Abblendlicht, Fernlicht, Nebelscheinwerfer</t>
  </si>
  <si>
    <t>Optional:
Abbiegeassistent kamerabasierend mit separatem Monitor, nachträgliche Montage</t>
  </si>
  <si>
    <t>Steckdosen im Fahrerhaus: 
12V-Dauerplus, 24V-Dauerplus und USB-A/C-Steckdose</t>
  </si>
  <si>
    <t>Rückfahrwarner, dimmbar und abschaltbar</t>
  </si>
  <si>
    <t>Gummifußmatten für Fahrer- und Beifahrersitz</t>
  </si>
  <si>
    <t>Lichtsensor</t>
  </si>
  <si>
    <t>Regensensor</t>
  </si>
  <si>
    <t>Klimaanlage</t>
  </si>
  <si>
    <t>Lieferung von mindestens 3 Fahrzeugschlüsseln</t>
  </si>
  <si>
    <t>Schließanlage mit Zentralverriegelung</t>
  </si>
  <si>
    <t>Kraftstoffbehälter mind. 100 Liter, abschließbar, Schließung nach Möglichkeit wie Zündschlüssel</t>
  </si>
  <si>
    <t>1 Satz Schnellspann-Schneeketten Fabrikat Ottinger PROFI passend für Hinterachse 
oder vergleichbar</t>
  </si>
  <si>
    <t>Druckluft Fremdeinspeisung in Stoßstange vorne, mit Kupplungskopf rot</t>
  </si>
  <si>
    <t>Fahrerhaus lackiert in Rot RAL 3000.</t>
  </si>
  <si>
    <t>Stoßfänger, Einstiege und Kotflügel so weit als möglich in weiß RAL 9010 lackiert, Einstiege an Fahrer und Beifahrer nach Möglichkeit aus Metall und kein Kunststoff .</t>
  </si>
  <si>
    <t>Unterbodenschutz (Steinschlag- und Korrosionsschutz) als geschlossene Beschichtung an der Fahrerhausunterseite, zusätzlich zur serienmäßigen Ausführung des Fahrgestells.</t>
  </si>
  <si>
    <t>Rahmen lackiert in Schwarz RAL 9005 oder ähnlich.</t>
  </si>
  <si>
    <t>Felgen lackiert in Schwarz RAL 9005 oder ähnlich.</t>
  </si>
  <si>
    <t>Korrosionsschutzgarantie - Dauer ist anzugeben</t>
  </si>
  <si>
    <t>Gewährleistung für Antriebsstrang - Dauer ist anzugeben</t>
  </si>
  <si>
    <t>Rückfahrkamera mit Shutter- mit dem Aufbauhersteller abzustimmen</t>
  </si>
  <si>
    <t>Alle Leuchten im Aufbau (Geräteraum, Umfeldbeleuchtung, Rückleuchten, Warnleuchten, Begrenzungsleuchten, …) als LED-Leuchten.</t>
  </si>
  <si>
    <t>Lieferung und Montage von 2 RKL Form B2 DIN 14 620 in LED-Technologie. Die genaue Position ist mit dem AG abzustimmen. Hersteller: Hänsch Nova-L2-LED blau, oder vergleichbar</t>
  </si>
  <si>
    <t>Zusätzliche Innenbeleuchtung durch LED-Leuchtbänder oder Flächenleuchte Farbe umschaltbar weiß / grün.</t>
  </si>
  <si>
    <t>Einrichtung eines „Einsatzstellen“-Schalters mit den Funktionen Frontblitzer aus, Umfeldbeleuchtung ein, Heckwarneinrichtung ein, Dauersignal aus</t>
  </si>
  <si>
    <t>Lieferung und betriebsbereite Montage einer Rückfahrkamera mit Shutter. Jederzeitiges Zuschalten der Kamera muss möglich sein. Darstellung auf Fahrgestellmonitor oder Navigationssystem</t>
  </si>
  <si>
    <t>Lieferung und Montage eines Ladegerätes Fabrikat/Typ: LEAB 2420 Champ Pro oder gleichwertig, inklusive, Fehlstromschutzschalter, Erdung und Potentialausgleich für 230V-Einspeisung, inklusive VDE-Abnahme mit Prüfprotokoll für 230V-Installation.</t>
  </si>
  <si>
    <t>Fremdstartsteckdose nach NATO-Vorschrift incl. Starthilfekabel aus flexibler Zwillingsleitung 2 × 35 mm² mit zwei Stecker VG 96917 F 001; Länge &gt;= 10 m.</t>
  </si>
  <si>
    <t>Ladesteckdose 24V-Schraubanschluss nach DIN 14 690</t>
  </si>
  <si>
    <t>Wartungsfreundliche Lagerung der Fahrzeugbatterien, wenn sinnvoll auf einem Teleskopauszug</t>
  </si>
  <si>
    <t>Energiemanagementsystem mit automatischem Unterspannungsschutz zur Abschaltung von Verbrauchern mit niedriger Priorität bei starker Belastung des Bordnetzes sowie Warnsignal bei kritischem Betriebszustand</t>
  </si>
  <si>
    <t>Lieferung, Montage und Anschluss von drei Ladegeräten für Einsatzleuchten Streamlight-Survivor im Beifahrerbereich</t>
  </si>
  <si>
    <t>Ausstattung der Fahrerhausverlängerung mit Halterungen für Leuchten, Funkgeräte etc. nach Angabe des AG</t>
  </si>
  <si>
    <t>Einbau einer Ablage für einen DIN-A-4 Ordner 80mm breit</t>
  </si>
  <si>
    <t>Einbau und Lieferung von stabilen Kleiderhaken für jeden Sitzplatz. Die Festigkeit muss so gewählt werden, dass auch schwere Jacken aufgehängt werden können</t>
  </si>
  <si>
    <t>Lieferung und Montage einer Lagerung aus Edelstahl für 3 Karton mit Infektionsschutzhandschuhen</t>
  </si>
  <si>
    <t>Helmhalterung für 3 Feuerwehrhelme an der Kabinenrückwand. Mindestens 1 muss vorhanden sein</t>
  </si>
  <si>
    <t>Hauptschalter für digitales und analoges Funkgerät. Das Funkgerät muss unmittelbar nach Einschalten der Zündung betriebsbereit sein. Über den Hauptschalter soll das Gerät auch ohne Zündung in Betrieb genommen werden können. Verzögerte Abschaltung des Funkgerätes über Hauptschalter nach 20 Sekunden</t>
  </si>
  <si>
    <t>Betriebsbereiter Einbau der beigestellten analogen 4m-Funktechnik. Bedienung über Commander-FMS-Hörer. Lieferung und Montage der Antenne und zugehöriger Kabel</t>
  </si>
  <si>
    <t>Lieferung, Montage, Verkabelung einer Tetra-Antenne mit GPS-Fuß</t>
  </si>
  <si>
    <t>Lieferung, Montage, Verkabelung einer 4m-Antenne</t>
  </si>
  <si>
    <t>Lieferung und betriebsbereiter Einbau eines Funk- und Navigationssystems LARDIS ONE.</t>
  </si>
  <si>
    <t>Alle Sicherungen der zentralen Verteilung sowohl für den Aufbau als auch für das Fahrgestell sind als Automaten auszuführen. Alle Relais, Sicherungen und Bedienelemente der elektrischen Ausrüstung sind eindeutig und dauerhaft zu beschriften. Sie sind in der Bedienungsanleitung für das Fahrzeug und mit Hinweisen für die Fehlersuche zu erläutern</t>
  </si>
  <si>
    <t>Tastenmodul, vom Fahrerplatz zu bedienen, mit folgenden Funktionen im direkten Zugriff, ohne Menüanwahl:
RKL ein/aus
Frontblitzleuchten ein/aus
Heck-LED-Leuchten ein/aus
Dauersignal ein/aus
Umfeldbeleuchtung ein/aus
Verkehrswarneinrichtung ein/aus
Signalisierung der gewählten Funktionen</t>
  </si>
  <si>
    <t>Martinhörneranlage, mit 4 Schallbechern und Insektenschutzgittern, nach Möglichkeit im Bereich des Stoßfängers montiert. Abgesetzte Montage des Kompressors im Geräteraum. 
Genaue Position ist vor Montage mit AG abzusprechen!</t>
  </si>
  <si>
    <t>LED-Einstiegsbeleuchtung an Trittstufen
Über den Türkontakt wird die Leuchte bei geöffneter Tür eingeschalten. Bei geöffneter Tür länger als ca. 15 Minuten geht die Leuchte aus</t>
  </si>
  <si>
    <t>Ein Aufstieg zum abgelegten Leiterpark hinter dem Gerätekasten</t>
  </si>
  <si>
    <t>Min. 3 Kennleuchten nach hinten als blaue LED-Leuchten am Aufrichtrahmen angebaut. Zulassung nach StVZO muss vorliegen. Fabrikat Hänsch Sputnik SL</t>
  </si>
  <si>
    <t>Optimierter, hoher Geräteraum hinter dem Fahrerhaus. Geräteräume rechts und links. Geräteraumverschluss durch Aluminiumrollläden und Aluminiumklappen, wasser- und staubdicht, abschließbar, mit Drehstangenverschluss. Zuziehhilfen als geraffte elastische Bänder.</t>
  </si>
  <si>
    <t>Zusatzbeleuchtung in LED-Ausführung, an der Rückseite des hohen Podiumskasten integriert, Zur Ausleuchtung der Podiumsfläche</t>
  </si>
  <si>
    <t>Überwachung der Geräteräume, Auszüge o.ä. über berührungslose Schalter</t>
  </si>
  <si>
    <t xml:space="preserve">Lagerung der Fahrzeug-Unterlegkeile im Podium integriert, hinter Klappen </t>
  </si>
  <si>
    <t>Lagerung der Unterlegplatten im Bereich der Aufstiege (im Aufstieg integriert)</t>
  </si>
  <si>
    <t>Tastenmodul mit sechs Tasten im rechten und linken Bedienstand, zur Steuerung verschiedener Funktionen, Programmierung in Absprache mit dem AG</t>
  </si>
  <si>
    <t>Variables Abstützsystem mit automatischer Federfeststellung</t>
  </si>
  <si>
    <t>Unterfahrschutz am Heck</t>
  </si>
  <si>
    <t>Begrenzungsleuchten (Gummiarm) weiß/rot am Unterfahrschutz, rechts und links</t>
  </si>
  <si>
    <t>Optional:
Rückfahr-Annäherungsanzeige / Einparkhilfe, optisch und akustisch</t>
  </si>
  <si>
    <t>Tastenmodul mit sechs Tasten am Hauptbedienstand Bedienstand zusätzlich, zur Steuerung verschiedener Funktionen, Programmierung in Absprache mit dem AG</t>
  </si>
  <si>
    <t>LED-Lichtbalken unter dem unteren Leiterteil am oberen Ende der Lafette.</t>
  </si>
  <si>
    <t>Haupt - und Korbbedienstand in identischer Ausführung mit hochauflösenden Displays</t>
  </si>
  <si>
    <t>Notbetriebseinrichtung mit 230V-Elektrohydraulikpumpe inkl. Kabel zur Verbindung mit einem Stromerzeuger</t>
  </si>
  <si>
    <t>400V-Stromführung von der Leiterspitze bis zum Fahrzeugheck, Einspeisung 400V am Unterwagen, mit Drehdurchführung vom Unter- zum Oberwagen, inkl. Kraftstrom-Steckdose 400V/16A an der Leiterspitze und im Rettungskorb, zusätzlich im Rettungskorb min. 3x Schukosteckdose 230V</t>
  </si>
  <si>
    <t>Anstelle von Schmelzsicherungen sollen Sicherungsautomaten im Aufbau verwendet werden</t>
  </si>
  <si>
    <t>Lagerung Akku-Drucklüfter mit Ladegerät 230V, Fabrikat: siehe Beladeliste</t>
  </si>
  <si>
    <t>Aufnahmevorrichtung, schwenkbar, am Korb, für Drucklüfter, siehe Beladeliste</t>
  </si>
  <si>
    <t>Im Rettungskorb ein Gerätekasten zur Aufnahme eines 3,0 m-C42 sowie eines C-Hohlstrahlrohres.</t>
  </si>
  <si>
    <t>Aufsteckbarer Monitor ausgestattet mit einer Hohlstrahldüse mit manuell verstellbarer Durchflussmenge Fabrikat:  AWG MZV 2500, drucklos 4-fach verstellbare Durchflussmenge (600-1200-1800-2500 l/min), Storz B, stufenlos verstellbar von Sprühstrahl zum Vollstrahl oder gleichwertig. Keine Automatikdüse! Die Düse ist über eine B-Kupplung mit Aufdrehsicherung befestigt. Der Monitor muss, falls notwendig über Endanschlag in seinem Schwenkbereich begrenzt sein.</t>
  </si>
  <si>
    <t xml:space="preserve">Anschlagpunkte im Rettungskorb, nach DIN 795 </t>
  </si>
  <si>
    <t xml:space="preserve">Beschriftung am Rettungskorb Korbboden und Warnmarkierung rot / silber </t>
  </si>
  <si>
    <t>Warnmarkierungen am Heck und den Stützen in rot/silber</t>
  </si>
  <si>
    <t>Hauptsteuerstand und Sitz nach hinten kippbar, dabei Boden und Fußschalter des Hauptsteuerstands aufschwenkbar. Automatisch oder manuell</t>
  </si>
  <si>
    <t>Beschilderung Lagerungsort der feuerwehrtechnischen Beladung (gravierte Schilder)</t>
  </si>
  <si>
    <t>In den Geräteräumen sind für die Ladeerhaltung der feuerwehrtechnischen Beladung 230V-Schukosteckdosen vorzusehen, min. 6 Stück, die genaue Position ist mit dem AG abzustimmen</t>
  </si>
  <si>
    <t>Betriebsbereite Montage der beigestellten Fernmeldeeinrichtung Digitalfunk Fabrikat Sepura SCG 2229. Bestehend aus S/E-Gerät und HBC3, Positionen nach Absprache</t>
  </si>
  <si>
    <t>Lieferung und betriebsbereite Montage eines Mithörlautsprechers für Digitalfunk, Bauweise als Einbaulautsprecher, pegelbar z.B. Visaton im Fahrerhaus</t>
  </si>
  <si>
    <t>Angabe der Kosten für 10-Jahres-Revision im Werk</t>
  </si>
  <si>
    <t>Angabe der Kosten für 20-Jahres-Revision im Werk</t>
  </si>
  <si>
    <t>Montage und Anschluss von zwei bereitgestellten Handsprechfunkgeräte-Ladehalterungen, inklusive Lieferung und Montage von Edelstahlblechen hinter den Ladegeräten zur Befestigung des Lautsprechermikrofons. Einbauort nach Absprache mit dem AG</t>
  </si>
  <si>
    <t>Optional:
Adapter/Aufnahme für vorhandenes Schaumerzeugungssystem 
FlexiFoam M-L4</t>
  </si>
  <si>
    <t>Funktion Sicherungsschaltung für Leitersatz (Ampelschaltung), zum sicheren Besteigen der Leiter</t>
  </si>
  <si>
    <t xml:space="preserve">Design-Beklebung nach Vorgabe AG und Beispiel u.a.
Beschriftung Fahrerhausfront
Beschriftung Funkrufname
Beschriftung Fahrerhaustür 
Beschriftung Korbboden 
Warnmarkierung am Rettungskorb 
Beschriftung Leitersatzverkleidung 
Wappen Fahrerhaustüren
Beschriftung, Markierung Wasserdurchfahrtsfähigkeit </t>
  </si>
  <si>
    <t>Vollmaske EN 136 als Atemanschluss Fabrikat/ Typ: Dräger FPS 7000; Größe M, Ausführung Überdruck</t>
  </si>
  <si>
    <t>Tragebüchse für Vollmaske, Fabrikat MSA Elite</t>
  </si>
  <si>
    <t>Warnweste leuchtgelb DIN EN ISO 250471 Klasse 2
mit leuchtorangefarbener Saumeinfassung
leuchtorangefarbenes Feld auf Brust und Rücken, Aufschrift FEUERWEHR auf Rückenfeld, 2 silberne rundumlaufende Reflexstreifen waagrecht sowie senkrecht über die Schultern, 50 mm breit. Schwere Stoffqualität 150 g/m², lang geschnittene Form mit V-Ausschnitt und Frontreißverschluss, Seiten zur Größeneinstellung
mittels Klett verstellbar, einschließlich Schutztasche.</t>
  </si>
  <si>
    <t>Schutzhelm für Benutzer von handgeführten Kettensägen, mit Gesichts- und Gehörschutz, GUV 1.13
Fabrikat: Helmset STIHL DYNAMIC X-Ergo oder vergleichbar</t>
  </si>
  <si>
    <t>Schutzkleidung für Benutzer von handgeführten Kettensägen, Form C - Latzhose - DIN EN 381-5; Fa. Stihl Dynamic, 1x Größe L - 1x Größe XL, oder vergleichbar</t>
  </si>
  <si>
    <t>Schutzkleidung für Benutzer von handgeführten Kettensägen - Jacke Fa. Stihl oder vergleichbar</t>
  </si>
  <si>
    <t>Karton mit mindestens 50 Paar Infektionsschutzhandschuhen Größe M, L, XL</t>
  </si>
  <si>
    <t>Tragbarer Feuerlöscher mit Kfz-Halterung, Fa. Minimax WS 6, 43A, 183B, 12LE, 6 kg Schaum-Löscher</t>
  </si>
  <si>
    <t>Schnittschutzhandschuhe für beide Hände DIN EN 381-7 Form B Größe 10 und 12, Fabrikat Stihl Protect MS oder vergleichbar</t>
  </si>
  <si>
    <t>Schlauchmanagementsystem TACBAG 31, inkl. DLK-Halterung</t>
  </si>
  <si>
    <t>Verteiler BV, Größe B-CBC mit Kugelhahn, mit Übergangsstück B/C und Kette</t>
  </si>
  <si>
    <t>Übergangsstück C-D nach DIN 14341</t>
  </si>
  <si>
    <t>Schlüssel B für Überflurhydrant DIN 3223</t>
  </si>
  <si>
    <t>Notfallrucksack mit der Grundausstattung zur erweiterten Ersten Hilfe nach DIN 13155 – Modell „First Responder“
MeierMed Notfallrucksack EPLC aus AEROtex®-Plan in
Farbe: rot
inklusive 7 Modultaschen.
MeierMed Füllung Atmung XL
MeierMed Füllung alternatives Atemmagement M
MeierMed Füllung Sauerstoff / Inhalation M
MeierMed Füllung Absaugung M
MeierMed Füllung Diagnostik M
MeierMed Füllung Infusion / Injektion S
MeierMed Füllung Immobilisation / Trauma S
MeierMed Füllung Verbandstoff DIN 13157 Söhngen</t>
  </si>
  <si>
    <t>Abseilspinne für Korbtrage SPENCER SHELL
Belastbarkeit 450 kg, mit großen selbstsichernden Karabinern, farbcodierte verstellbare Gurte erleichtern das schnelle Anlegen.</t>
  </si>
  <si>
    <t>Rettungsbrett Spencer Rock Pin
DIN EN 1865-1:2015-08, aus leicht zu reinigendem Polyethylen, durchlässig für Röntgenstrahlen, CT- und MRT-Scan kompatibel, schwimmfähig, wassertauglich, Belastbarkeit 180 kg, Farbe gelb, (LxBxH) 1840x445x50
mm</t>
  </si>
  <si>
    <t>Gurtsystem Spiderstrap Neo</t>
  </si>
  <si>
    <t>Krankentrage K mit 2 Gleit- und 2 Rollfüßen nach DIN 13024 mit Laufrollen 50 mm Ø</t>
  </si>
  <si>
    <t>Schwerlast-Korbtrage, Tragfähigkeit min. 1000 kg,. verbreitert, Fa. Ferno Typ 2070-32, inkl. Fixierspinne</t>
  </si>
  <si>
    <t>Abseilspinne für Schwerlast-Korbtrage</t>
  </si>
  <si>
    <t xml:space="preserve">Explosionsgeschützte Einsatzleuchte DIN 14649 inkl. Kfz-Ladegerät, Fabrikat/Typ: Streamlight Survivor X ATEX, </t>
  </si>
  <si>
    <t>Faltsignal ähnlich Zeichen 101 nach StVO, Beschriftung: "FEUERWEHR", im Futteral, Seitenlänge: 700 mm</t>
  </si>
  <si>
    <t>Verkehrsleitkegel, voll reflektierend, Höhe: etwa 500 mm; BASt-geprüft nach TL-Leitkegel, DIN EN 13422:2009-08, aus PE, rot/weiß,, Folie Typ B, Gewichtsklasse III, Recyclingfuß, stapelbar auf Fußplatte mit Vermeidung der Beschädigung der Folie, ca. 2,8 kg Fabrikat: Morion</t>
  </si>
  <si>
    <t>Elektrisch betriebene Kettensäge nach DIN EN 60745-2-13 (VDE 0740-2-13); Fabrikat/Typ: Stihl MSA 300, 35 cm Schienenlänge, Kettentyp: Rapid Duro 3, Führungsschiene: Light 04, inklusive Werkzeug, Ersatzschiene (LO 4-light) und Ersatzkette (Rapid Duro 3), 2x Akku AP500S, 1x Ladegerät AL500 230V</t>
  </si>
  <si>
    <t>Säbelsäge elektrisch
Fabrikat/Typ: Milwaukee M18 FSX im Transportkoffer (mit 2x  Akku M18 12 AH / mit Schnelladegerät), 
inklusive: fünf Stück Sägeblätter für Holz und Kunststoffe; Länge : 250 mm
fünf Stück Sägeblätter für Holz (Grüngut, Baumschnitte, Ausasten); Länge: 250 mm
fünf Stück Sägeblätter für Holz mit Nägeln, Buntmetall; Länge: 250 mm
zehn Stück BI-Metallsägeblätter für Bleche, Metalle und Profile; Länge: 200 mm
Lagerung der Sägeblätter im Transportkoffer.</t>
  </si>
  <si>
    <t>Set Säbelsägeblatt, WeberRescue, EXTRICATION, für hochfesten Fahrzeugstahl geeignet, 4 x Sägeblatt 150 mm lang, 6 Sägeblatt 230 mm lang, Set in Rolltasche</t>
  </si>
  <si>
    <t>Kettenhaftöl 1L, Fabrikat: Stihl Synthplus</t>
  </si>
  <si>
    <t>multifunktionales, aus einem Stück geschmiedetes Hebel- / Brechwerkzeug; Fabrikat/Typ: Paratech Lightweight, mit Hebelkaue, Länge 76 cm</t>
  </si>
  <si>
    <t>Spalthammer, Fabrikat SHW Premium</t>
  </si>
  <si>
    <t>Feuerwehr-Werkzeugkasten mit Werkzeugsatz DIN 14881-FWKa im Aluminiumkasten DIN 14880-1-LM inkl. Schaumstoffeinsatz: Fabrikat Bako</t>
  </si>
  <si>
    <t>Abgasschlauch nach DIN 14572, länge ca. 2,5m, passend zum Fahrgestell</t>
  </si>
  <si>
    <t>Gerätesatz Auf- und Abseilgerät DIN 14800-16-AAG; bestehend aus:
EDELRID Performance Static 10,5MM - 150 m - 1 Stück
PETZL Connexion Fixe - 1 Stück-  Verbindungs- und Anschlagmittel mit D-Ringen aus geschmiedetem Stahl. Länge: 150 cm.
PETZL Anneau - 1 Stück - Bandschlinge. Länge: 150 cm; Breite: 19 mm; Bruchlast: 22 kN. Farbe: Rot
PETZL Vulcan Triact-Lock - 1 Stück - Verriegelungskarabiner aus Stahl 
PETZL SPIN L2 - 2 Stück - Doppelte Umlenkrolle mit Wirbel 
PETZL Schließringe - 2 Stück
PETZL OXAN -Triact-Lock Karabiner - 2 Stück Captiv - Einzeln - 2 Stück Positionierungsbügel für Karabiner.
PETZL RIG - 1 Stück - Selbstbremsendes kompaktes Abseilgerät
PETZL Anneau - 1 Stück - Vernähte Schlinge aus sehr robustem Bandmaterial. Länge: 80 cm; Breite: 19 mm; Bruchlast: 22 kN. Farbe: Blau
PETZL Ascension Seilklemme - 1 Stück
PETZL VOLT Europäische Version - 1 Stück - Auffang- und Haltegurt 
Edelrid Fast Saver - 1 Stück
Petzl OK - 2 Stück - Leichter Ovalkarabiner
EDELRID "KURT" Haulbag - 1 Stück - Gerätesack 55 l
dauerhafte Beschriftung "Flaschenzug"</t>
  </si>
  <si>
    <t>Hochleistungslüfter BIG HP18iB, inkl. Schnellladegerät 230V</t>
  </si>
  <si>
    <t>Lagerung verschiedener Ausrüstungsgegenstände am Drehgetriebe, z.B. Korbtrage, Wasserwerfer, usw.</t>
  </si>
  <si>
    <t>Absperrband, Beschriftung "FEUERWEHR" in Abrollbox aus Kunststoff</t>
  </si>
  <si>
    <t>Mobiler Rauchverschluss BIG F 90 Pro</t>
  </si>
  <si>
    <t>Druckschlauch B 75-20-KL 1-K; Ziegler Silberfuchs K3L plus, silber, B75, 20 m</t>
  </si>
  <si>
    <t>Druckschlauch C 42-15-KL 1-K; Ziegler Silberfuchs K3L plus, silber, C 42, 15 m</t>
  </si>
  <si>
    <t>Druckschlauch C 42-25-KL 1-K; Ziegler Signalfuchs K3L plus, orange, C 42, 25 m</t>
  </si>
  <si>
    <t>Druckschlauch C 42-5-KL 1-K; Ziegler Signalfuchs K3L plus, orange, C 42, 5 m</t>
  </si>
  <si>
    <t>Druckschlauch B 75-30-KL 1-K; Signalfuchs K3L plus, orange, 30 m. Mit langem Einbindestutzen zum Einsatz mit Drehleitern nach DIN 14811, Teil 1, Kupplungen zusätzlich mit Sicherung gegen selbständiges Öffnen versehen</t>
  </si>
  <si>
    <t>Fluchthaube mit Filter in Holster gelagert Fabrikat: Dräger PARAT im Hard Case</t>
  </si>
  <si>
    <t>Rettungstuch Fabrikat: ultraSAVER SPEZIAL-XXL, inkl. Tragetasche</t>
  </si>
  <si>
    <t>Rettungstuch Fabrikat: ultraSAVER ultraPLAN, inkl. Tragetasche</t>
  </si>
  <si>
    <t>Leitungsroller Fabrikat: Leitungsroller DÖNGES 400/230V - DIN EN 61316:2000-09, mit Thermoüberlastschutz, Verzinktes Doppelrohrgestell mit Vollgummitrommel, Schutzart IP 54, 50 m Gummikabel H07RN-F5G2,5 mit CEE-Stecker 16 A. Ausgang 3 Schuko-Dosen DIN 49442 sowie CEE-Steckdose 16 A.
CEE-Stecker und -Dose druckwasserdicht IP 67, Schuko-Dosen druckwasserdicht IP 68. Leichtes Wickeln über 3 Griffe (davon 1 Drehgriff) sowie Leitungsführung. Maße (HxBxT) 350x430x295 mm</t>
  </si>
  <si>
    <t>Bereitstellungsplane, rot, 2 x 2,5 m</t>
  </si>
  <si>
    <t>Box zur Lagerung von Getränken, min. 12 PET-Flaschen 0,5 Liter</t>
  </si>
  <si>
    <t>LED-Signalleuchte rund, orange, Batterieausführung</t>
  </si>
  <si>
    <t>Einreißhaken teleskopierbar, Länge eingefahren ca. 2,2m, Länge ausgefahren ca. 3,75m, Nichtleitend bis 20.000V, Fabrikat LEADER</t>
  </si>
  <si>
    <t>Bügelsäge 530 mm Schnittlänge, mit Schnellschnitt-Sägeblatt, Fabrikat: Fiskars, inkl. 3 Stück Ersatzsägeblatt</t>
  </si>
  <si>
    <t>Rundschlinge aus Polyester, 4000 kg, 4m mit verschiebbarem Kantenschutz</t>
  </si>
  <si>
    <t>Schäkel Form C 3 nach DIN 82 101 mit Federstecker und Kette. Zulässige Beanspruchung bis 100 KN (101)</t>
  </si>
  <si>
    <t>Fäll- und Spaltkeil 800 g aus Aluminium</t>
  </si>
  <si>
    <t>Transportbox (Hygienebox) mit Scharnierdeckel zur Aufbewahrung von Infektionsschutzbekleidung, Handschuhen usw. Größe: ca. 400 x 300 x 335 mm</t>
  </si>
  <si>
    <t>Einzelpreis
netto [€]</t>
  </si>
  <si>
    <t>Gesamtpreis
netto [€]</t>
  </si>
  <si>
    <t>Schulung für 6 Maschinisten im Werk, 2-tägig inkl. Übernachtung und Verpflegung (Bedienerschulung)</t>
  </si>
  <si>
    <t>Drehleiter-Gerätewartlehrgang im Werk für min. 4 Personen inkl. Verpflegung und Übernachtung (Schulung Wartung und Pflege)</t>
  </si>
  <si>
    <t>LED Umfeldbeleuchtung links und rechts am Podium integriert, abschaltbar. Ein- und Ausschaltbar vom Führerhaus, vom Bedienfeld der Abstützung und vom Hauptsteuerstand, funktionsfähig im Fahrbetrieb bis ca. 15 km/h.</t>
  </si>
  <si>
    <t>LED Umfeldbeleuchtung im Fahrzeugheck integriert, abschaltbar. Ein- und Ausschaltbar vom Führerhaus, vom Bedienfeld der Abstützung und vom Hauptsteuerstand, funktionsfähig im Fahrbetrieb bis ca. 15 km/h.</t>
  </si>
  <si>
    <t>Lagerung der Kettensäge in einem entnehmbaren, öl- und wasserdichten geschweißten Edelstahlkasten.</t>
  </si>
  <si>
    <t>Luftanschluss mit Druckluftkupplung im G2 inkl. Spiralschlauch und Ausblaspistole.</t>
  </si>
  <si>
    <t>Die Abstützbalken müssen seitlich nach vorne und hinten mit reflektierendem rot-weißem Band gekennzeichnet werden</t>
  </si>
  <si>
    <t>Seitliche ,rechts und links, Anbringung der o.g. schwenkbaren Lagerung. Dabei muss eine Tragfähigkeit von min. 200 kg über 360° Schwenkbereich gewährleistet sein.</t>
  </si>
  <si>
    <t>Lagerung des Einreißhakens im Korb oder obersten Leiterteil, wenn möglich</t>
  </si>
  <si>
    <t>Kunststoffkufen am Korbboden.</t>
  </si>
  <si>
    <t>Gruppe 1: Fahrgestell</t>
  </si>
  <si>
    <t>Gruppe 2: Fahrerhaus</t>
  </si>
  <si>
    <t>Gruppe 3:Podium und Geräteräume</t>
  </si>
  <si>
    <t>Gruppe 4: Abstützsystem</t>
  </si>
  <si>
    <t>Gruppe 5: Drehleiteraufbau</t>
  </si>
  <si>
    <t>Schwanenhalsmikrofon verlängert, damit auch im Sitzen gesprochen werden kann.</t>
  </si>
  <si>
    <t>Gruppe 6: Rettungskorb</t>
  </si>
  <si>
    <t>Gruppe 7: Lackierung</t>
  </si>
  <si>
    <t xml:space="preserve">Das Angebot soll die Preise für jeden Einzelposten frei Haus beim Auftraggeber oder dem Aufbauer enthalten. Einzelposten, die im Preisfeld gesperrt sind, sind bereits vorhanden und nicht Bestandteil der Ausschreibung. Verwenden Sie bitte für die Angebotsabgabe die beigefügte Beladeliste. Sollten Sie einzelne mit Fabrikat beschriebene Teile nicht liefern können, so benennen Sie Alternativangebote. 
</t>
  </si>
  <si>
    <t xml:space="preserve">Für jede Position ist, sofern sie nicht Serienumfang ist, ein Angebotspreis abzugeben. Inklusivangaben in Zusammenhang mit einer Position eines anderen Loses dieser Ausschreibung sind nicht zulässig. 
Artikel die als gleichwertige Alternative angeboten werden müssen im Begleitschreiben ausreichend beschrieben werden, ansonsten werden die Angebote nicht bewertet.
Besondere Lagerungen insbes. auf Teleskopauszügen (TA), Schubladen(S) oder Schubwänden (SW) sind gekennzeichnet und müssen in Los Aufbau enthalten sein. </t>
  </si>
  <si>
    <r>
      <rPr>
        <b/>
        <sz val="12"/>
        <color theme="1"/>
        <rFont val="Arial"/>
        <family val="2"/>
      </rPr>
      <t>Los 2: Feuerwehrtechnische Beladung
Angebotsumfang feuerwehrtechnische Beladung und Beladeliste</t>
    </r>
    <r>
      <rPr>
        <sz val="10"/>
        <color theme="1"/>
        <rFont val="Arial"/>
        <family val="2"/>
      </rPr>
      <t xml:space="preserve">
Die im Folgenden aufgeführte Beladung soll im Fahrzeug untergebracht werden. Zu jedem Artikel ist die entsprechende Gerätelagerung vorzusehen.
Die Anordnung bzw. besondere Lagerung einzelner Teile in den Geräteräumen ist für den Entwurf des Beladeplans bindend. Die endgültige Anordnung wird in einer Projektbesprechung festgelegt. Vor dem Ausbau ist ein Beladeplan zur Genehmigung vorzulegen.</t>
    </r>
  </si>
  <si>
    <r>
      <t>Korb für</t>
    </r>
    <r>
      <rPr>
        <b/>
        <sz val="10"/>
        <color theme="1"/>
        <rFont val="Arial"/>
        <family val="2"/>
      </rPr>
      <t xml:space="preserve"> 500</t>
    </r>
    <r>
      <rPr>
        <sz val="10"/>
        <color theme="1"/>
        <rFont val="Arial"/>
        <family val="2"/>
      </rPr>
      <t xml:space="preserve"> kg Korblast mit mind. drei Ausstiegen, nach vorne rechts und vorne links und nach hinten über den Leiterpark.
Alle Aufnahmen am Korb sollen überwacht sein. Es muss sichergestellt sein, dass bei Nutzung einer Halterung (für Krankentragehalterung, Wendestrahlrohr,  ...), das Einklappen des Korbes sicher ausgeschlossen ist.</t>
    </r>
  </si>
  <si>
    <t>Zentralversorgungsstecker "LEAB PowAir Box II 230V", mit Einspeisung von 230V für Batterieladeerhaltung und Druckluft. Mit automatischem Auswurf. Motorstartblockade bei eingestecktem Anschluss über Hilfskontakte und Brücke im Stecker. Vor Montage ist die Position mit dem AG abzusprechen. Die an verschiedenen Stellen eingebauten Ladegeräte dürfen nur mit anliegender Einspeisespannung oder während laufendem Motor und ausreichender Batteriespannung von &gt;26,55V mit Strom versorgt werden. 
Lieferung betriebsfertig eingebaut und einschließlich passend 1x PowAir Box II-Kabel für Strom und Druckluft inkl. Kupplung, Länge ca. 6m, sowie Deckenhalterung, zusätzlich 1x PowAir Box II-Kabel für Strom mit Schuko Stecker IP68, Länge ca. 10m, Lagerungsmöglichkeit des Ladekabels ist im Aufbau vorzusehen</t>
  </si>
  <si>
    <t>Korbtragenhalterung unter dem Rettungskorb, inkl. Adapterschienen mit Gurten und Sicherungspunkt am Korb, Belastung min. 300 kg</t>
  </si>
  <si>
    <t>Atemschutzgerät komplett, Ausführung: Überdruck, inkl. 6,8 Liter Druckluftflasche mit Schutzhaube
Fabrikat: Dräger AirBoss</t>
  </si>
  <si>
    <t>Drehgestell mit 2 Festpunkten zur Aufnahme eines Sicherungspunktes mit mindestens 5 kN.</t>
  </si>
  <si>
    <t>angebotenes Fabrikat:</t>
  </si>
  <si>
    <t>Einlagerung der Beladung. Kosten pro Gitterbox und Monat</t>
  </si>
  <si>
    <t>Leistungsfähiger Drehstromgenerator &gt; 5.000 Watt, der so ausgelegt sein muss, dass jederzeit eine ausreichende Versorgung sichergestellt wird, auch wenn alle Verbraucher eingeschaltet sind ( z. B. Fahrlicht, Blaulicht, Warnblinkleuchten ).</t>
  </si>
  <si>
    <t>Bordwerkzeug erweitert, inkl. Teleskopwagenheber &gt; 10t</t>
  </si>
  <si>
    <t>Ziergitter vorne lackiert in Rot RAL 3000</t>
  </si>
  <si>
    <t>Dauer</t>
  </si>
  <si>
    <t>Im Kühlergrill integriert in einer Höhe von ca. 1,2m zwei Frontblitzleuchten in LED-Technik, Fabrikat Hänsch Sputnik Hybrid mit Anschluss an das Bedienteil der Signalanlage.</t>
  </si>
  <si>
    <t>Lieferung und Montage eines ausreichend dimensionierten 24V / 12V Spannungswandlers mit min. 25% Reserve für Sprechfunkgerät</t>
  </si>
  <si>
    <t>2 LED-Arbeitsscheinwerfer auf dem Dach, Abstrahlrichtung nach vorne. Fabrikat/Typ: HELLA Ultra Beam LED Gen. II (Nahfeldausleuchtung). Schaltbar mit Umfeldbeleuchtung, funktionsfähig im Fahrbetrieb bis ca. 15 km/h.  Die genaue Position ist mit dem AG abzustimmen.</t>
  </si>
  <si>
    <t xml:space="preserve">2 Stück Einstiegsleitern im Korbboden integriert </t>
  </si>
  <si>
    <t>Ausleuchtung des Abstützbereichs mit LED-Spots</t>
  </si>
  <si>
    <t>optional:
Einsicht des Abstützbereichs über Videokameras von oben, inkl. Bildschirm/Bedieneinheit im Fahrerhaus</t>
  </si>
  <si>
    <t>Beklebung des Podiums / Koffers und der Stege zwischen den Rollladen mit Folie in Rot RAL 3000.</t>
  </si>
  <si>
    <t>optional: 
Koffer / Podium in Rot RAL 3000 lackiert.</t>
  </si>
  <si>
    <t>Dachkennzeichnung nach DIN 14035 in weiß</t>
  </si>
  <si>
    <t>Aufkleber ähnlich Verkehrszeichen "Breite", "Höhe", Länge", "Gesamtmasse" im Sichtbereich des Fahrers</t>
  </si>
  <si>
    <t>Montage von 3 Stück Ladehalterung, inklusive Lieferung und Montage von Edelstahlblechen hinter den Ladegeräten zur Befestigung des Lautsprechermikrofons. Einbauort nach Absprache mit dem AG</t>
  </si>
  <si>
    <t>Fahrerhaus in verlängerter Ausführung, mindestens 200 mm tief, mit Beifahrersitzbank oder zwei Beifahrersitzen. Alle Sitze mit 3-Punkt-Automatiksicherheitsgurten. Schonbezüge aus Kunstleder für alle Sitze.
1. Fahrersitz luftgefedert, längs-, lehnen- und höhenverstellbar, Rückenlehne klappbar.
2. Beifahrersitz statisch, längs-, lehnen- und höhenverstellbar, Rückenlehne klappbar.
3. Beifahrersitz, Rückenlehne klappbar</t>
  </si>
  <si>
    <t>Haltegriffe über Tür links und rechts. Ausführung in gelb</t>
  </si>
  <si>
    <t>Garantie für Fahrgestell min. 24 Monate - nach Anlieferung der kompletten Drehleiter zur Feuerwehr Bad Saulgau</t>
  </si>
  <si>
    <t>Verkehrswarneinrichtung in Form von sechs rechteckigen, gelben LED-Blinkleuchten (mit Prüfzeichen als Fahrtrichtungsanzeiger), Fabrikat Hänsch Sputnik SL, betriebsbereit am Heck montiert. Kontrollleuchten und Schalter im Fahrerhaus integriert. Funktion unabhängig von der Feststellbremse bis ca. 15 km/h</t>
  </si>
  <si>
    <t>Alu-Box montiert auf dem Unterfahrschutz zur Aufnahme eines 30m-B-Schlauchs, Deckel, staub- und spritzwassergeschützt, mit Belüftung und Ablauf nach außen, Beklebung des Deckels mit rutschfestem Belag</t>
  </si>
  <si>
    <t>Rechts und links fernbedienbare LED-Scheinwerfer am untersten Leiterteil. Beim Einlegen des NA sollen die Scheinwerfer selbststätig nach oben schwenken und den Luftraum über der Drehleiter ausleuchten.
Verstellung der Scheinwerfer vom Korb- und Hauptbedienstand aus</t>
  </si>
  <si>
    <t>Leitersatzverkleidung in hoher Ausführung</t>
  </si>
  <si>
    <t>Die Verrohrung der Hydraulikleitungen darf nur mit Stahlrohren erfolgen, um die Folgekosten durch Wartung zu minimieren. Davon ausgenommen sind Übergabepunkte, wie z.B. Unterbau nach Abstützung, Drehkranz nach Leitersatz. Bei der Montage ist unbedingt auf eine geschützte Verlegung zu achten. Komplett freiliegende, nur ummantelte Leitungen werden nicht akzeptiert.</t>
  </si>
  <si>
    <t>Rechts und links unten je ein LED-Streustrahler 24V nach unten ausgerichtet, schaltbar vom Korb und vom Hauptbedienstand aus zur Beleuchtung der Auflagefläche unter dem Korb.</t>
  </si>
  <si>
    <t xml:space="preserve">Heckwarnbeklebung rot / weiß unter 45°, nach außen fallend, retroreflektierend, Folie 3M mit Prüfzeichen            </t>
  </si>
  <si>
    <t>MwSt.</t>
  </si>
  <si>
    <t>Summe inkl. MwSt.</t>
  </si>
  <si>
    <t>Bereifung Vorderachse: 285/70R19,5
Fabrikat: Continental 
Typ: Scandinavia HS3
oder vergleichbar</t>
  </si>
  <si>
    <t>Bereifung Hinterachse: 285/70R19,5
Fabrikat: Continental 
Typ: Scandinavia HS3
oder vergleichbar</t>
  </si>
  <si>
    <t>Differenzialsperre Hinterachse</t>
  </si>
  <si>
    <t>Optional:
Hinterachszusatzlenkung passend zum beschriebenen Fahrgestell:
Umbau der starren Hinterachse auf Lenkachse mit ESP
Lieferung und Montage einer angetriebenen Lenkachse inkl. Differentialsperre
min. techn. Tragkraft der Hinterachse 10,t
Trommelbremse (Scheibenbremse der HA darf entfallen)
mit zugeschalteter Hinterachszusatzlenkung ist das Fahrzeug auf max.10km/h
zu begrenzen
Lenkanlage mit Tableau rechts neben den Fahrerplatz für Rangierzwecke
Zuschaltung erfolgt mittels Schalter im Armaturenbrett
Wählbare Lenkarten auf dem Bedientableau:
Allradlenkung
Diagonallenkung
Manuelle Lenkung über T-Griff
Singlebereifung an der Hinterachse 385/65R22,5 Bereifung Continental HDC auf Stahlfelge (inkl. M+S Kennzeichnung)
inkl. TÜV-Eintragung
Hersteller: Titan oder vergleichbar</t>
  </si>
  <si>
    <t>Alle nach GSR II notwendigen Assistenzsysteme, soweit möglich, in der abschaltbaren Ausführung:
- Reifendrucküberwachungssystem
- Totwinkelassistent
- Schutz des Fahrzeuges gegen Cyberangriffe
- Software-Update- Management-System 
- Vorrichtung zum Einbau einer alkoholempfindlichen Wegfahrsperre
- Rückfahrassistent
- Intelligenter Geschwindigkeitsassistent
- Warnsystem bei Müdigkeit und nachlassender. Aufmerksamkeit des Fahrers
- Kollisionswarnsystem für Fußgänger und Radfahrer</t>
  </si>
  <si>
    <t>Betriebsbereite Montage von Ladegeräten für 3 Stk.., Akkuleuchten Streamlight Survivor</t>
  </si>
  <si>
    <t xml:space="preserve">Wärmebildkamera für Atemschutztrupp (Innenangriff) - Fabrikat Flir K45, inkl. Kfz-Ladegerät und Ersatzakku, Tagesystem selbsthaltend </t>
  </si>
  <si>
    <t>Gerätesatz Absturzsicherung nach DIN 14800-17; bestehend aus:
EDELRID Dynamite 11mm - Länge: 60m - 1 Stk.
EDELRID FLEX PRO PLUS - 1 Stk.
PETZL Anneau - Bandschlinge, Breite 19mm, Länge: 80cm rot - 15 Stk.
EDLRID X-TUBE - Bandschlinge Breite: 25mm, Länge: 150 cm, Farbe rot - 2 Stk
PETZ OK - Leichter Ovalkarbiner - 17 Stk.
PETZL Vulcan Triact-Lock - Verriegelungskarabiner - 1 Stk
Arbeitshandschuhe RopeRescue - 2 Paar, Größe L
PETZL Grillon Hook - europäische Ausführung - 1 Stk
EDELRID Haulbag "KURT" - Gerätesack 55L - 1 Stk
EDELRID Fast Saver - Rettungsdreieck - 1 Stk
EDELRID SHOCKSTOP Giant Twister Triple - Bandfalldämpfer - 1 Stk
dauerhafte Beschriftung "Absturzsicherung"</t>
  </si>
  <si>
    <t>Korbtrage SPENCER SHELL, nicht teilbar
Belastbarkeit 280 kg, Maße 2150 x 650 x 190 mm
Aluminium-Rohrrahmen, Wanne aus Polyethylen mit 12 Griffmulden, 4 Ösen zum Einhängen der optionalen Abseilspinne, umlaufendes Seil aus Polyamid, Patienten Auflage aus Schaumstoff, verstellbare
Fußstütze, 3 Patientenhaltegurte.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</si>
</sst>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quot;_-;\-* #,##0.00\ &quot;€&quot;_-;_-* &quot;-&quot;??\ &quot;€&quot;_-;_-@_-"/>
    <numFmt numFmtId="43" formatCode="_-* #,##0.00_-;\-* #,##0.00_-;_-* &quot;-&quot;??_-;_-@_-"/>
    <numFmt numFmtId="164" formatCode="_-* #,##0\ _€_-;\-* #,##0\ _€_-;_-* &quot;-&quot;\ _€_-;_-@_-"/>
    <numFmt numFmtId="165" formatCode="_-* #,##0.00\ _€_-;\-* #,##0.00\ _€_-;_-* &quot;-&quot;??\ _€_-;_-@_-"/>
    <numFmt numFmtId="166" formatCode="_-* #,##0.00\ [$€-407]_-;\-* #,##0.00\ [$€-407]_-;_-* &quot;-&quot;??\ [$€-407]_-;_-@_-"/>
    <numFmt numFmtId="167" formatCode="&quot;1.&quot;#"/>
    <numFmt numFmtId="168" formatCode="&quot;2.&quot;#"/>
    <numFmt numFmtId="169" formatCode="&quot;3.&quot;#"/>
    <numFmt numFmtId="170" formatCode="&quot;4.&quot;#"/>
    <numFmt numFmtId="171" formatCode="&quot;5.&quot;#"/>
    <numFmt numFmtId="172" formatCode="&quot;6.&quot;#"/>
    <numFmt numFmtId="173" formatCode="&quot;7.&quot;#"/>
    <numFmt numFmtId="174" formatCode="&quot;8.&quot;#"/>
    <numFmt numFmtId="175" formatCode="&quot;9.&quot;#"/>
  </numFmts>
  <fonts count="25">
    <font>
      <sz val="11"/>
      <color theme="1"/>
      <name val="Calibri"/>
      <family val="2"/>
      <scheme val="minor"/>
    </font>
    <font>
      <sz val="11"/>
      <color theme="1"/>
      <name val="Arial"/>
      <family val="2"/>
    </font>
    <font>
      <sz val="11"/>
      <color theme="1"/>
      <name val="Calibri"/>
      <family val="2"/>
      <scheme val="minor"/>
    </font>
    <font>
      <sz val="8"/>
      <color theme="1"/>
      <name val="Arial"/>
      <family val="2"/>
    </font>
    <font>
      <b/>
      <sz val="12"/>
      <color theme="1"/>
      <name val="Arial"/>
      <family val="2"/>
    </font>
    <font>
      <b/>
      <sz val="10"/>
      <color theme="1"/>
      <name val="Arial"/>
      <family val="2"/>
    </font>
    <font>
      <b/>
      <sz val="8"/>
      <color theme="1"/>
      <name val="Arial"/>
      <family val="2"/>
    </font>
    <font>
      <sz val="10"/>
      <color theme="1"/>
      <name val="Arial"/>
      <family val="2"/>
    </font>
    <font>
      <sz val="10"/>
      <name val="Arial"/>
      <family val="2"/>
    </font>
    <font>
      <sz val="11"/>
      <color theme="1"/>
      <name val="Arial"/>
      <family val="2"/>
    </font>
    <font>
      <u/>
      <sz val="10"/>
      <name val="Arial"/>
      <family val="2"/>
    </font>
    <font>
      <b/>
      <sz val="16"/>
      <color theme="0"/>
      <name val="Calibri"/>
      <family val="2"/>
      <scheme val="minor"/>
    </font>
    <font>
      <sz val="11"/>
      <color rgb="FF9C0006"/>
      <name val="Arial"/>
      <family val="2"/>
    </font>
    <font>
      <b/>
      <sz val="11"/>
      <color theme="1"/>
      <name val="Arial"/>
      <family val="2"/>
    </font>
    <font>
      <sz val="12"/>
      <color theme="1"/>
      <name val="Arial"/>
      <family val="2"/>
    </font>
    <font>
      <sz val="11"/>
      <color rgb="FF006100"/>
      <name val="Calibri"/>
      <family val="2"/>
      <scheme val="minor"/>
    </font>
    <font>
      <sz val="11"/>
      <color theme="0"/>
      <name val="Calibri"/>
      <family val="2"/>
      <scheme val="minor"/>
    </font>
    <font>
      <sz val="11"/>
      <color rgb="FF9C6500"/>
      <name val="Calibri"/>
      <family val="2"/>
      <scheme val="minor"/>
    </font>
    <font>
      <sz val="8"/>
      <name val="Arial"/>
      <family val="2"/>
    </font>
    <font>
      <sz val="10"/>
      <color rgb="FFFF0000"/>
      <name val="Arial"/>
      <family val="2"/>
    </font>
    <font>
      <sz val="12"/>
      <color rgb="FFFF0000"/>
      <name val="Arial"/>
      <family val="2"/>
    </font>
    <font>
      <sz val="10"/>
      <name val="Arial"/>
      <family val="2"/>
    </font>
    <font>
      <sz val="10"/>
      <color theme="1"/>
      <name val="Porsche News Gothic"/>
      <family val="2"/>
    </font>
    <font>
      <u/>
      <sz val="11"/>
      <color theme="10"/>
      <name val="Calibri"/>
      <family val="2"/>
      <scheme val="minor"/>
    </font>
    <font>
      <b/>
      <sz val="10"/>
      <color rgb="FFFF0000"/>
      <name val="Arial"/>
      <family val="2"/>
    </font>
  </fonts>
  <fills count="1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FFC7CE"/>
      </patternFill>
    </fill>
    <fill>
      <gradientFill degree="180">
        <stop position="0">
          <color theme="0"/>
        </stop>
        <stop position="1">
          <color rgb="FF0070C0"/>
        </stop>
      </gradientFill>
    </fill>
    <fill>
      <patternFill patternType="solid">
        <fgColor rgb="FFC6EFCE"/>
      </patternFill>
    </fill>
    <fill>
      <patternFill patternType="solid">
        <fgColor rgb="FFFFEB9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9"/>
      </patternFill>
    </fill>
    <fill>
      <patternFill patternType="solid">
        <fgColor theme="9" tint="0.79998168889431442"/>
        <bgColor indexed="65"/>
      </patternFill>
    </fill>
    <fill>
      <patternFill patternType="solid">
        <fgColor rgb="FFFFFF00"/>
        <bgColor indexed="64"/>
      </patternFill>
    </fill>
    <fill>
      <patternFill patternType="solid">
        <fgColor theme="9" tint="0.59999389629810485"/>
        <bgColor indexed="65"/>
      </patternFill>
    </fill>
    <fill>
      <patternFill patternType="solid">
        <fgColor rgb="FF99FF6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1047">
    <xf numFmtId="0" fontId="0" fillId="0" borderId="0"/>
    <xf numFmtId="44" fontId="2" fillId="0" borderId="0" applyFont="0" applyFill="0" applyBorder="0" applyAlignment="0" applyProtection="0"/>
    <xf numFmtId="9" fontId="2" fillId="0" borderId="0" applyFont="0" applyFill="0" applyBorder="0" applyAlignment="0" applyProtection="0"/>
    <xf numFmtId="0" fontId="8" fillId="0" borderId="0"/>
    <xf numFmtId="0" fontId="11" fillId="5" borderId="0"/>
    <xf numFmtId="44" fontId="8" fillId="0" borderId="0" applyFont="0" applyFill="0" applyBorder="0" applyAlignment="0" applyProtection="0"/>
    <xf numFmtId="0" fontId="12" fillId="4" borderId="0" applyNumberFormat="0" applyBorder="0" applyAlignment="0" applyProtection="0"/>
    <xf numFmtId="165" fontId="8" fillId="0" borderId="0" applyFont="0" applyFill="0" applyBorder="0" applyAlignment="0" applyProtection="0"/>
    <xf numFmtId="44" fontId="2" fillId="0" borderId="0" applyFont="0" applyFill="0" applyBorder="0" applyAlignment="0" applyProtection="0"/>
    <xf numFmtId="0" fontId="8" fillId="0" borderId="0"/>
    <xf numFmtId="44" fontId="8" fillId="0" borderId="0" applyFont="0" applyFill="0" applyBorder="0" applyAlignment="0" applyProtection="0"/>
    <xf numFmtId="0" fontId="17" fillId="7" borderId="0" applyNumberFormat="0" applyBorder="0" applyAlignment="0" applyProtection="0"/>
    <xf numFmtId="0" fontId="2" fillId="0" borderId="0"/>
    <xf numFmtId="44" fontId="8" fillId="0" borderId="0" applyFont="0" applyFill="0" applyBorder="0" applyAlignment="0" applyProtection="0"/>
    <xf numFmtId="0" fontId="2" fillId="0" borderId="0"/>
    <xf numFmtId="165" fontId="8" fillId="0" borderId="0" applyFont="0" applyFill="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10" borderId="0" applyNumberFormat="0" applyBorder="0" applyAlignment="0" applyProtection="0"/>
    <xf numFmtId="0" fontId="2" fillId="12" borderId="0" applyNumberFormat="0" applyBorder="0" applyAlignment="0" applyProtection="0"/>
    <xf numFmtId="165"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9" borderId="0" applyNumberFormat="0" applyBorder="0" applyAlignment="0" applyProtection="0"/>
    <xf numFmtId="0" fontId="2" fillId="0" borderId="0"/>
    <xf numFmtId="165" fontId="8" fillId="0" borderId="0" applyFont="0" applyFill="0" applyBorder="0" applyAlignment="0" applyProtection="0"/>
    <xf numFmtId="0" fontId="2" fillId="9" borderId="0" applyNumberFormat="0" applyBorder="0" applyAlignment="0" applyProtection="0"/>
    <xf numFmtId="0" fontId="2" fillId="8" borderId="0" applyNumberFormat="0" applyBorder="0" applyAlignment="0" applyProtection="0"/>
    <xf numFmtId="165" fontId="8" fillId="0" borderId="0" applyFont="0" applyFill="0" applyBorder="0" applyAlignment="0" applyProtection="0"/>
    <xf numFmtId="0" fontId="2" fillId="10" borderId="0" applyNumberFormat="0" applyBorder="0" applyAlignment="0" applyProtection="0"/>
    <xf numFmtId="0" fontId="2" fillId="12" borderId="0" applyNumberFormat="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8" fillId="0" borderId="0" applyFont="0" applyFill="0" applyBorder="0" applyAlignment="0" applyProtection="0"/>
    <xf numFmtId="44" fontId="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16" fillId="11" borderId="0" applyNumberFormat="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0" fontId="2" fillId="10" borderId="0" applyNumberFormat="0" applyBorder="0" applyAlignment="0" applyProtection="0"/>
    <xf numFmtId="0" fontId="2" fillId="12" borderId="0" applyNumberFormat="0" applyBorder="0" applyAlignment="0" applyProtection="0"/>
    <xf numFmtId="165"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9" borderId="0" applyNumberFormat="0" applyBorder="0" applyAlignment="0" applyProtection="0"/>
    <xf numFmtId="0" fontId="2" fillId="0" borderId="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10" borderId="0" applyNumberFormat="0" applyBorder="0" applyAlignment="0" applyProtection="0"/>
    <xf numFmtId="0" fontId="2" fillId="12" borderId="0" applyNumberFormat="0" applyBorder="0" applyAlignment="0" applyProtection="0"/>
    <xf numFmtId="165"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9" borderId="0" applyNumberFormat="0" applyBorder="0" applyAlignment="0" applyProtection="0"/>
    <xf numFmtId="0" fontId="2" fillId="0" borderId="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0" borderId="0"/>
    <xf numFmtId="44" fontId="2" fillId="0" borderId="0" applyFont="0" applyFill="0" applyBorder="0" applyAlignment="0" applyProtection="0"/>
    <xf numFmtId="0" fontId="2" fillId="8" borderId="0" applyNumberFormat="0" applyBorder="0" applyAlignment="0" applyProtection="0"/>
    <xf numFmtId="0" fontId="2" fillId="9" borderId="0" applyNumberFormat="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10" borderId="0" applyNumberFormat="0" applyBorder="0" applyAlignment="0" applyProtection="0"/>
    <xf numFmtId="0" fontId="2" fillId="12" borderId="0" applyNumberFormat="0" applyBorder="0" applyAlignment="0" applyProtection="0"/>
    <xf numFmtId="165"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9" borderId="0" applyNumberFormat="0" applyBorder="0" applyAlignment="0" applyProtection="0"/>
    <xf numFmtId="0" fontId="2" fillId="0" borderId="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10" borderId="0" applyNumberFormat="0" applyBorder="0" applyAlignment="0" applyProtection="0"/>
    <xf numFmtId="0" fontId="2" fillId="12" borderId="0" applyNumberFormat="0" applyBorder="0" applyAlignment="0" applyProtection="0"/>
    <xf numFmtId="165"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8" fillId="0" borderId="0"/>
    <xf numFmtId="0" fontId="17" fillId="7" borderId="0" applyNumberFormat="0" applyBorder="0" applyAlignment="0" applyProtection="0"/>
    <xf numFmtId="0" fontId="2" fillId="9" borderId="0" applyNumberFormat="0" applyBorder="0" applyAlignment="0" applyProtection="0"/>
    <xf numFmtId="43" fontId="8" fillId="0" borderId="0" applyFont="0" applyFill="0" applyBorder="0" applyAlignment="0" applyProtection="0"/>
    <xf numFmtId="0" fontId="15" fillId="6"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43" fontId="8" fillId="0" borderId="0" applyFont="0" applyFill="0" applyBorder="0" applyAlignment="0" applyProtection="0"/>
    <xf numFmtId="0" fontId="2" fillId="10" borderId="0" applyNumberFormat="0" applyBorder="0" applyAlignment="0" applyProtection="0"/>
    <xf numFmtId="0" fontId="2" fillId="12" borderId="0" applyNumberFormat="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10" borderId="0" applyNumberFormat="0" applyBorder="0" applyAlignment="0" applyProtection="0"/>
    <xf numFmtId="0" fontId="2" fillId="12"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9" borderId="0" applyNumberFormat="0" applyBorder="0" applyAlignment="0" applyProtection="0"/>
    <xf numFmtId="0" fontId="2" fillId="0" borderId="0"/>
    <xf numFmtId="43" fontId="8" fillId="0" borderId="0" applyFont="0" applyFill="0" applyBorder="0" applyAlignment="0" applyProtection="0"/>
    <xf numFmtId="0" fontId="2" fillId="9" borderId="0" applyNumberFormat="0" applyBorder="0" applyAlignment="0" applyProtection="0"/>
    <xf numFmtId="0" fontId="2" fillId="8" borderId="0" applyNumberFormat="0" applyBorder="0" applyAlignment="0" applyProtection="0"/>
    <xf numFmtId="43" fontId="8" fillId="0" borderId="0" applyFont="0" applyFill="0" applyBorder="0" applyAlignment="0" applyProtection="0"/>
    <xf numFmtId="0" fontId="2" fillId="10" borderId="0" applyNumberFormat="0" applyBorder="0" applyAlignment="0" applyProtection="0"/>
    <xf numFmtId="0" fontId="2" fillId="12" borderId="0" applyNumberFormat="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44"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10" borderId="0" applyNumberFormat="0" applyBorder="0" applyAlignment="0" applyProtection="0"/>
    <xf numFmtId="0" fontId="2" fillId="12"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9" borderId="0" applyNumberFormat="0" applyBorder="0" applyAlignment="0" applyProtection="0"/>
    <xf numFmtId="0" fontId="2" fillId="0" borderId="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10" borderId="0" applyNumberFormat="0" applyBorder="0" applyAlignment="0" applyProtection="0"/>
    <xf numFmtId="0" fontId="2" fillId="12"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9" borderId="0" applyNumberFormat="0" applyBorder="0" applyAlignment="0" applyProtection="0"/>
    <xf numFmtId="0" fontId="2" fillId="0" borderId="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0" borderId="0"/>
    <xf numFmtId="44" fontId="2" fillId="0" borderId="0" applyFont="0" applyFill="0" applyBorder="0" applyAlignment="0" applyProtection="0"/>
    <xf numFmtId="0" fontId="2" fillId="8" borderId="0" applyNumberFormat="0" applyBorder="0" applyAlignment="0" applyProtection="0"/>
    <xf numFmtId="0" fontId="2" fillId="9" borderId="0" applyNumberFormat="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10" borderId="0" applyNumberFormat="0" applyBorder="0" applyAlignment="0" applyProtection="0"/>
    <xf numFmtId="0" fontId="2" fillId="12"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9" borderId="0" applyNumberFormat="0" applyBorder="0" applyAlignment="0" applyProtection="0"/>
    <xf numFmtId="0" fontId="2" fillId="0" borderId="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10" borderId="0" applyNumberFormat="0" applyBorder="0" applyAlignment="0" applyProtection="0"/>
    <xf numFmtId="0" fontId="2" fillId="12"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0" fontId="2" fillId="0" borderId="0"/>
    <xf numFmtId="9" fontId="8" fillId="0" borderId="0" applyFont="0" applyFill="0" applyBorder="0" applyAlignment="0" applyProtection="0"/>
    <xf numFmtId="165"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21" fillId="0" borderId="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165"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2" fillId="0" borderId="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8" fillId="0" borderId="0"/>
    <xf numFmtId="164" fontId="8" fillId="0" borderId="0" applyFont="0" applyFill="0" applyBorder="0" applyAlignment="0" applyProtection="0"/>
    <xf numFmtId="9" fontId="8"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3" fillId="0" borderId="0" applyNumberForma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14" borderId="0" applyNumberFormat="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0" fontId="8" fillId="0" borderId="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0" fontId="8" fillId="0" borderId="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118">
    <xf numFmtId="0" fontId="0" fillId="0" borderId="0" xfId="0"/>
    <xf numFmtId="0" fontId="7" fillId="2" borderId="1" xfId="0" applyFont="1" applyFill="1" applyBorder="1" applyAlignment="1">
      <alignment horizontal="left" vertical="top" wrapText="1"/>
    </xf>
    <xf numFmtId="0" fontId="7" fillId="2" borderId="1" xfId="0" applyFont="1" applyFill="1" applyBorder="1" applyAlignment="1">
      <alignment vertical="top" wrapText="1"/>
    </xf>
    <xf numFmtId="0" fontId="7" fillId="2" borderId="1" xfId="0" applyFont="1" applyFill="1" applyBorder="1" applyAlignment="1">
      <alignment horizontal="center" vertical="top" wrapText="1"/>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horizontal="center" vertical="top" wrapText="1"/>
    </xf>
    <xf numFmtId="0" fontId="7" fillId="0" borderId="0" xfId="0" applyFont="1" applyAlignment="1">
      <alignment horizontal="left" vertical="top" wrapText="1"/>
    </xf>
    <xf numFmtId="0" fontId="7" fillId="0" borderId="0" xfId="0" applyFont="1" applyAlignment="1">
      <alignment wrapText="1"/>
    </xf>
    <xf numFmtId="166" fontId="7" fillId="0" borderId="1" xfId="0" applyNumberFormat="1" applyFont="1" applyBorder="1" applyAlignment="1" applyProtection="1">
      <alignment horizontal="center" vertical="top" wrapText="1"/>
      <protection locked="0"/>
    </xf>
    <xf numFmtId="0" fontId="7" fillId="0" borderId="0" xfId="0" applyFont="1" applyAlignment="1">
      <alignment vertical="top" wrapText="1"/>
    </xf>
    <xf numFmtId="166" fontId="7" fillId="0" borderId="0" xfId="0" applyNumberFormat="1" applyFont="1" applyAlignment="1">
      <alignment horizontal="center" vertical="top" wrapText="1"/>
    </xf>
    <xf numFmtId="0" fontId="3" fillId="3" borderId="1" xfId="0" applyFont="1" applyFill="1" applyBorder="1" applyAlignment="1">
      <alignment horizontal="left" vertical="top" wrapText="1"/>
    </xf>
    <xf numFmtId="0" fontId="3" fillId="3" borderId="1" xfId="0" applyFont="1" applyFill="1" applyBorder="1" applyAlignment="1">
      <alignment vertical="top" wrapText="1"/>
    </xf>
    <xf numFmtId="0" fontId="3" fillId="3" borderId="1" xfId="0" applyFont="1" applyFill="1" applyBorder="1" applyAlignment="1">
      <alignment horizontal="center" vertical="top" wrapText="1"/>
    </xf>
    <xf numFmtId="166" fontId="7" fillId="2" borderId="1" xfId="0" applyNumberFormat="1" applyFont="1" applyFill="1" applyBorder="1" applyAlignment="1">
      <alignment horizontal="center" vertical="top" wrapText="1"/>
    </xf>
    <xf numFmtId="166" fontId="5" fillId="2" borderId="1" xfId="0" applyNumberFormat="1" applyFont="1" applyFill="1" applyBorder="1" applyAlignment="1">
      <alignment horizontal="center" vertical="top" wrapText="1"/>
    </xf>
    <xf numFmtId="0" fontId="3" fillId="2" borderId="1" xfId="0" applyFont="1" applyFill="1" applyBorder="1" applyAlignment="1">
      <alignment horizontal="left" vertical="top" wrapText="1"/>
    </xf>
    <xf numFmtId="49" fontId="3" fillId="3" borderId="1"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49" fontId="3" fillId="0" borderId="1" xfId="0" applyNumberFormat="1" applyFont="1" applyBorder="1" applyAlignment="1" applyProtection="1">
      <alignment horizontal="center" vertical="top" wrapText="1"/>
      <protection locked="0"/>
    </xf>
    <xf numFmtId="49" fontId="6" fillId="2" borderId="1" xfId="0" applyNumberFormat="1" applyFont="1" applyFill="1" applyBorder="1" applyAlignment="1">
      <alignment horizontal="center" vertical="top" wrapText="1"/>
    </xf>
    <xf numFmtId="0" fontId="3" fillId="0" borderId="0" xfId="0" applyFont="1" applyAlignment="1">
      <alignment horizontal="center" vertical="top" wrapText="1"/>
    </xf>
    <xf numFmtId="167" fontId="7" fillId="2" borderId="1" xfId="0" applyNumberFormat="1" applyFont="1" applyFill="1" applyBorder="1" applyAlignment="1">
      <alignment horizontal="left" vertical="top" wrapText="1"/>
    </xf>
    <xf numFmtId="0" fontId="0" fillId="0" borderId="0" xfId="0" applyAlignment="1">
      <alignment vertical="top"/>
    </xf>
    <xf numFmtId="0" fontId="3" fillId="2" borderId="1" xfId="0" applyFont="1" applyFill="1" applyBorder="1" applyAlignment="1">
      <alignment vertical="top" wrapText="1"/>
    </xf>
    <xf numFmtId="0" fontId="3" fillId="2" borderId="1" xfId="0" applyFont="1" applyFill="1" applyBorder="1" applyAlignment="1">
      <alignment horizontal="center" vertical="top" wrapText="1"/>
    </xf>
    <xf numFmtId="44" fontId="3" fillId="2" borderId="1" xfId="1" applyFont="1" applyFill="1" applyBorder="1" applyAlignment="1">
      <alignment horizontal="center" vertical="top" wrapText="1"/>
    </xf>
    <xf numFmtId="166" fontId="3" fillId="2" borderId="1" xfId="0" applyNumberFormat="1" applyFont="1" applyFill="1" applyBorder="1" applyAlignment="1">
      <alignment horizontal="center" vertical="top" wrapText="1"/>
    </xf>
    <xf numFmtId="0" fontId="3" fillId="0" borderId="0" xfId="0" applyFont="1" applyAlignment="1">
      <alignment vertical="top" wrapText="1"/>
    </xf>
    <xf numFmtId="0" fontId="7" fillId="3" borderId="1" xfId="0" applyFont="1" applyFill="1" applyBorder="1" applyAlignment="1">
      <alignment horizontal="left" vertical="top" wrapText="1"/>
    </xf>
    <xf numFmtId="44" fontId="7" fillId="3" borderId="1" xfId="1" applyFont="1" applyFill="1" applyBorder="1" applyAlignment="1">
      <alignment horizontal="center" vertical="top" wrapText="1"/>
    </xf>
    <xf numFmtId="166" fontId="7" fillId="3" borderId="1" xfId="0" applyNumberFormat="1" applyFont="1" applyFill="1" applyBorder="1" applyAlignment="1">
      <alignment horizontal="center" vertical="top" wrapText="1"/>
    </xf>
    <xf numFmtId="0" fontId="3" fillId="0" borderId="1" xfId="0" applyFont="1" applyBorder="1" applyAlignment="1" applyProtection="1">
      <alignment horizontal="center" vertical="top" wrapText="1"/>
      <protection locked="0"/>
    </xf>
    <xf numFmtId="44" fontId="7" fillId="0" borderId="1" xfId="1" applyFont="1" applyBorder="1" applyAlignment="1" applyProtection="1">
      <alignment horizontal="center" vertical="top" wrapText="1"/>
      <protection locked="0"/>
    </xf>
    <xf numFmtId="44" fontId="7" fillId="2" borderId="1" xfId="1" applyFont="1" applyFill="1" applyBorder="1" applyAlignment="1">
      <alignment horizontal="center" vertical="top" wrapText="1"/>
    </xf>
    <xf numFmtId="9" fontId="7" fillId="0" borderId="1" xfId="2" applyFont="1" applyFill="1" applyBorder="1" applyAlignment="1" applyProtection="1">
      <alignment horizontal="center" vertical="top" wrapText="1"/>
      <protection locked="0"/>
    </xf>
    <xf numFmtId="44" fontId="5" fillId="2" borderId="1" xfId="1" applyFont="1" applyFill="1" applyBorder="1" applyAlignment="1">
      <alignment horizontal="center" vertical="top" wrapText="1"/>
    </xf>
    <xf numFmtId="44" fontId="3" fillId="2" borderId="1" xfId="1" applyFont="1" applyFill="1" applyBorder="1" applyAlignment="1" applyProtection="1">
      <alignment horizontal="left" vertical="top" wrapText="1"/>
    </xf>
    <xf numFmtId="44" fontId="7" fillId="2" borderId="1" xfId="1" applyFont="1" applyFill="1" applyBorder="1" applyAlignment="1" applyProtection="1">
      <alignment horizontal="left" vertical="top" wrapText="1"/>
    </xf>
    <xf numFmtId="44" fontId="3" fillId="2" borderId="1" xfId="1" applyFont="1" applyFill="1" applyBorder="1" applyAlignment="1" applyProtection="1">
      <alignment horizontal="left" vertical="top"/>
    </xf>
    <xf numFmtId="0" fontId="7" fillId="0" borderId="0" xfId="0" applyFont="1" applyAlignment="1">
      <alignment horizontal="center" vertical="top" wrapText="1"/>
    </xf>
    <xf numFmtId="44" fontId="7" fillId="0" borderId="0" xfId="1" applyFont="1" applyAlignment="1">
      <alignment horizontal="center" vertical="top" wrapText="1"/>
    </xf>
    <xf numFmtId="49" fontId="3" fillId="0" borderId="0" xfId="0" applyNumberFormat="1" applyFont="1" applyAlignment="1">
      <alignment horizontal="center" vertical="top" wrapText="1"/>
    </xf>
    <xf numFmtId="0" fontId="5" fillId="3" borderId="1" xfId="0" applyFont="1" applyFill="1" applyBorder="1" applyAlignment="1">
      <alignment vertical="top" wrapText="1"/>
    </xf>
    <xf numFmtId="168" fontId="7" fillId="2" borderId="1" xfId="0" applyNumberFormat="1" applyFont="1" applyFill="1" applyBorder="1" applyAlignment="1">
      <alignment horizontal="left" vertical="top" wrapText="1"/>
    </xf>
    <xf numFmtId="169" fontId="7" fillId="2" borderId="1" xfId="0" applyNumberFormat="1" applyFont="1" applyFill="1" applyBorder="1" applyAlignment="1">
      <alignment horizontal="left" vertical="top" wrapText="1"/>
    </xf>
    <xf numFmtId="170" fontId="7" fillId="2" borderId="1" xfId="0" applyNumberFormat="1" applyFont="1" applyFill="1" applyBorder="1" applyAlignment="1">
      <alignment horizontal="left" vertical="top" wrapText="1"/>
    </xf>
    <xf numFmtId="171" fontId="7" fillId="2" borderId="1" xfId="0" applyNumberFormat="1" applyFont="1" applyFill="1" applyBorder="1" applyAlignment="1">
      <alignment horizontal="left" vertical="top" wrapText="1"/>
    </xf>
    <xf numFmtId="172" fontId="7" fillId="2" borderId="1" xfId="0" applyNumberFormat="1" applyFont="1" applyFill="1" applyBorder="1" applyAlignment="1">
      <alignment horizontal="left" vertical="top" wrapText="1"/>
    </xf>
    <xf numFmtId="173" fontId="7" fillId="2" borderId="1" xfId="0" applyNumberFormat="1" applyFont="1" applyFill="1" applyBorder="1" applyAlignment="1">
      <alignment horizontal="left" vertical="top" wrapText="1"/>
    </xf>
    <xf numFmtId="174" fontId="7" fillId="2" borderId="1" xfId="0" applyNumberFormat="1" applyFont="1" applyFill="1" applyBorder="1" applyAlignment="1">
      <alignment horizontal="left" vertical="top" wrapText="1"/>
    </xf>
    <xf numFmtId="175" fontId="7" fillId="2" borderId="1" xfId="0" applyNumberFormat="1" applyFont="1" applyFill="1" applyBorder="1" applyAlignment="1">
      <alignment horizontal="left" vertical="top" wrapText="1"/>
    </xf>
    <xf numFmtId="0" fontId="0" fillId="0" borderId="1" xfId="0" applyBorder="1" applyProtection="1">
      <protection locked="0"/>
    </xf>
    <xf numFmtId="0" fontId="8" fillId="2" borderId="1" xfId="0" applyFont="1" applyFill="1" applyBorder="1" applyAlignment="1">
      <alignment vertical="top" wrapText="1"/>
    </xf>
    <xf numFmtId="0" fontId="8" fillId="0" borderId="0" xfId="0" applyFont="1" applyAlignment="1">
      <alignment wrapText="1"/>
    </xf>
    <xf numFmtId="0" fontId="4" fillId="0" borderId="3" xfId="0" applyFont="1" applyBorder="1" applyAlignment="1">
      <alignment horizontal="left" vertical="top"/>
    </xf>
    <xf numFmtId="0" fontId="7" fillId="0" borderId="3" xfId="0" applyFont="1" applyBorder="1" applyAlignment="1">
      <alignment vertical="top" wrapText="1"/>
    </xf>
    <xf numFmtId="0" fontId="7" fillId="0" borderId="3" xfId="0" applyFont="1" applyBorder="1" applyAlignment="1">
      <alignment horizontal="center" vertical="top" wrapText="1"/>
    </xf>
    <xf numFmtId="44" fontId="7" fillId="0" borderId="3" xfId="1" applyFont="1" applyBorder="1" applyAlignment="1">
      <alignment horizontal="center" vertical="top" wrapText="1"/>
    </xf>
    <xf numFmtId="166" fontId="7" fillId="0" borderId="3" xfId="0" applyNumberFormat="1" applyFont="1" applyBorder="1" applyAlignment="1">
      <alignment horizontal="center" vertical="top" wrapText="1"/>
    </xf>
    <xf numFmtId="49" fontId="3" fillId="0" borderId="3" xfId="0" applyNumberFormat="1" applyFont="1" applyBorder="1" applyAlignment="1">
      <alignment horizontal="center" vertical="top" wrapText="1"/>
    </xf>
    <xf numFmtId="0" fontId="3" fillId="0" borderId="3" xfId="0" applyFont="1" applyBorder="1" applyAlignment="1">
      <alignment horizontal="center" vertical="top" wrapText="1"/>
    </xf>
    <xf numFmtId="0" fontId="14" fillId="0" borderId="0" xfId="0" applyFont="1" applyAlignment="1">
      <alignment vertical="top"/>
    </xf>
    <xf numFmtId="0" fontId="9" fillId="0" borderId="0" xfId="0" applyFont="1" applyAlignment="1">
      <alignment vertical="top" wrapText="1"/>
    </xf>
    <xf numFmtId="0" fontId="7" fillId="2" borderId="1" xfId="0" applyFont="1" applyFill="1" applyBorder="1" applyAlignment="1">
      <alignment horizontal="right" vertical="top" wrapText="1"/>
    </xf>
    <xf numFmtId="49" fontId="7" fillId="0" borderId="0" xfId="0" applyNumberFormat="1" applyFont="1" applyAlignment="1">
      <alignment horizontal="center" vertical="top" wrapText="1"/>
    </xf>
    <xf numFmtId="0" fontId="3" fillId="13" borderId="1" xfId="0" applyFont="1" applyFill="1" applyBorder="1" applyAlignment="1" applyProtection="1">
      <alignment horizontal="center" vertical="top" wrapText="1"/>
      <protection locked="0"/>
    </xf>
    <xf numFmtId="44" fontId="7" fillId="13" borderId="1" xfId="1" applyFont="1" applyFill="1" applyBorder="1" applyAlignment="1" applyProtection="1">
      <alignment horizontal="center" vertical="top" wrapText="1"/>
      <protection locked="0"/>
    </xf>
    <xf numFmtId="166" fontId="7" fillId="13" borderId="1" xfId="0" applyNumberFormat="1" applyFont="1" applyFill="1" applyBorder="1" applyAlignment="1" applyProtection="1">
      <alignment horizontal="center" vertical="top" wrapText="1"/>
      <protection locked="0"/>
    </xf>
    <xf numFmtId="49" fontId="3" fillId="13" borderId="1" xfId="0" applyNumberFormat="1" applyFont="1" applyFill="1" applyBorder="1" applyAlignment="1" applyProtection="1">
      <alignment horizontal="center" vertical="top" wrapText="1"/>
      <protection locked="0"/>
    </xf>
    <xf numFmtId="49" fontId="7" fillId="0" borderId="0" xfId="1" applyNumberFormat="1" applyFont="1" applyAlignment="1">
      <alignment horizontal="center" vertical="top" wrapText="1"/>
    </xf>
    <xf numFmtId="0" fontId="19" fillId="0" borderId="0" xfId="12" applyFont="1"/>
    <xf numFmtId="0" fontId="7" fillId="0" borderId="0" xfId="0" applyFont="1" applyAlignment="1">
      <alignment horizontal="center" vertical="center" wrapText="1"/>
    </xf>
    <xf numFmtId="0" fontId="19" fillId="0" borderId="0" xfId="12" applyFont="1" applyAlignment="1">
      <alignment horizontal="center" vertical="center"/>
    </xf>
    <xf numFmtId="0" fontId="8" fillId="0" borderId="0" xfId="0" quotePrefix="1" applyFont="1" applyAlignment="1">
      <alignment horizontal="left" vertical="top" wrapText="1"/>
    </xf>
    <xf numFmtId="0" fontId="8" fillId="0" borderId="0" xfId="0" applyFont="1" applyAlignment="1">
      <alignment horizontal="left" vertical="top" wrapText="1"/>
    </xf>
    <xf numFmtId="14" fontId="0" fillId="0" borderId="1" xfId="0" applyNumberFormat="1" applyBorder="1" applyProtection="1">
      <protection locked="0"/>
    </xf>
    <xf numFmtId="49" fontId="7" fillId="0" borderId="0" xfId="0" applyNumberFormat="1" applyFont="1" applyAlignment="1">
      <alignment horizontal="left" vertical="center" wrapText="1"/>
    </xf>
    <xf numFmtId="0" fontId="7" fillId="0" borderId="0" xfId="0" applyFont="1" applyAlignment="1">
      <alignment horizontal="left" vertical="center" wrapText="1"/>
    </xf>
    <xf numFmtId="0" fontId="14" fillId="0" borderId="0" xfId="0" applyFont="1" applyAlignment="1">
      <alignment horizontal="left" vertical="center" wrapText="1"/>
    </xf>
    <xf numFmtId="0" fontId="20" fillId="0" borderId="0" xfId="12" applyFont="1" applyAlignment="1">
      <alignment horizontal="left" vertical="center"/>
    </xf>
    <xf numFmtId="0" fontId="18" fillId="0" borderId="1" xfId="0" applyFont="1" applyBorder="1" applyAlignment="1" applyProtection="1">
      <alignment horizontal="center" vertical="top" wrapText="1"/>
      <protection locked="0"/>
    </xf>
    <xf numFmtId="44" fontId="8" fillId="0" borderId="1" xfId="1" applyFont="1" applyBorder="1" applyAlignment="1" applyProtection="1">
      <alignment horizontal="center" vertical="top" wrapText="1"/>
      <protection locked="0"/>
    </xf>
    <xf numFmtId="166" fontId="8" fillId="0" borderId="1" xfId="0" applyNumberFormat="1" applyFont="1" applyBorder="1" applyAlignment="1" applyProtection="1">
      <alignment horizontal="center" vertical="top" wrapText="1"/>
      <protection locked="0"/>
    </xf>
    <xf numFmtId="49" fontId="18" fillId="0" borderId="1" xfId="0" applyNumberFormat="1" applyFont="1" applyBorder="1" applyAlignment="1" applyProtection="1">
      <alignment horizontal="center" vertical="top" wrapText="1"/>
      <protection locked="0"/>
    </xf>
    <xf numFmtId="0" fontId="19" fillId="0" borderId="0" xfId="12"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left" vertical="center" wrapText="1"/>
    </xf>
    <xf numFmtId="167" fontId="7" fillId="2" borderId="4" xfId="0" applyNumberFormat="1" applyFont="1" applyFill="1" applyBorder="1" applyAlignment="1">
      <alignment horizontal="left" vertical="top" wrapText="1"/>
    </xf>
    <xf numFmtId="167" fontId="7" fillId="2" borderId="5" xfId="0" applyNumberFormat="1" applyFont="1" applyFill="1" applyBorder="1" applyAlignment="1">
      <alignment horizontal="left" vertical="top" wrapText="1"/>
    </xf>
    <xf numFmtId="167" fontId="7" fillId="2" borderId="6" xfId="0" applyNumberFormat="1" applyFont="1" applyFill="1" applyBorder="1" applyAlignment="1">
      <alignment horizontal="left" vertical="top" wrapText="1"/>
    </xf>
    <xf numFmtId="0" fontId="23" fillId="0" borderId="0" xfId="612" applyAlignment="1">
      <alignment horizontal="left" vertical="top" wrapText="1"/>
    </xf>
    <xf numFmtId="0" fontId="23" fillId="0" borderId="0" xfId="612" applyAlignment="1">
      <alignment wrapText="1"/>
    </xf>
    <xf numFmtId="166" fontId="3" fillId="3" borderId="1" xfId="0" applyNumberFormat="1" applyFont="1" applyFill="1" applyBorder="1" applyAlignment="1">
      <alignment horizontal="center" vertical="top" wrapText="1"/>
    </xf>
    <xf numFmtId="44" fontId="3" fillId="3" borderId="1" xfId="1" applyFont="1" applyFill="1" applyBorder="1" applyAlignment="1" applyProtection="1">
      <alignment horizontal="center" vertical="top" wrapText="1"/>
    </xf>
    <xf numFmtId="44" fontId="7" fillId="2" borderId="1" xfId="1" applyFont="1" applyFill="1" applyBorder="1" applyAlignment="1" applyProtection="1">
      <alignment horizontal="center" vertical="top" wrapText="1"/>
    </xf>
    <xf numFmtId="0" fontId="6" fillId="3" borderId="1" xfId="0" applyFont="1" applyFill="1" applyBorder="1" applyAlignment="1">
      <alignment horizontal="center" vertical="top"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24" fillId="0" borderId="0" xfId="0" applyFont="1" applyAlignment="1">
      <alignment horizontal="left" vertical="top" wrapText="1"/>
    </xf>
    <xf numFmtId="0" fontId="5" fillId="0" borderId="0" xfId="0" applyFont="1" applyAlignment="1">
      <alignment wrapText="1"/>
    </xf>
    <xf numFmtId="0" fontId="4" fillId="0" borderId="0" xfId="0" applyFont="1" applyAlignment="1">
      <alignment horizontal="left" vertical="center" wrapText="1"/>
    </xf>
    <xf numFmtId="14" fontId="8" fillId="0" borderId="0" xfId="0" applyNumberFormat="1" applyFont="1" applyAlignment="1">
      <alignment horizontal="right" vertical="top" wrapText="1"/>
    </xf>
    <xf numFmtId="0" fontId="7" fillId="2" borderId="4" xfId="0" applyFont="1" applyFill="1" applyBorder="1" applyAlignment="1">
      <alignment vertical="top" wrapText="1"/>
    </xf>
    <xf numFmtId="0" fontId="7" fillId="15" borderId="1" xfId="0" applyFont="1" applyFill="1" applyBorder="1" applyAlignment="1">
      <alignment vertical="top" wrapText="1"/>
    </xf>
    <xf numFmtId="49" fontId="3" fillId="0" borderId="9" xfId="0" applyNumberFormat="1" applyFont="1" applyBorder="1" applyAlignment="1" applyProtection="1">
      <alignment horizontal="center" vertical="top" wrapText="1"/>
      <protection locked="0"/>
    </xf>
    <xf numFmtId="166" fontId="7" fillId="2" borderId="8" xfId="0" applyNumberFormat="1" applyFont="1" applyFill="1" applyBorder="1" applyAlignment="1">
      <alignment horizontal="center" vertical="top" wrapText="1"/>
    </xf>
    <xf numFmtId="0" fontId="8" fillId="0" borderId="0" xfId="0" applyFont="1" applyAlignment="1">
      <alignment horizontal="center" vertical="top" wrapText="1"/>
    </xf>
    <xf numFmtId="0" fontId="9" fillId="0" borderId="2" xfId="0" applyFont="1" applyBorder="1" applyAlignment="1">
      <alignment vertical="top" wrapText="1"/>
    </xf>
    <xf numFmtId="0" fontId="4" fillId="0" borderId="3" xfId="0" applyFont="1" applyBorder="1" applyAlignment="1">
      <alignment horizontal="left" vertical="top"/>
    </xf>
    <xf numFmtId="49" fontId="3" fillId="0" borderId="4" xfId="0" applyNumberFormat="1" applyFont="1" applyBorder="1" applyAlignment="1" applyProtection="1">
      <alignment horizontal="center" vertical="top" wrapText="1"/>
      <protection locked="0"/>
    </xf>
    <xf numFmtId="49" fontId="3" fillId="0" borderId="5" xfId="0" applyNumberFormat="1" applyFont="1" applyBorder="1" applyAlignment="1" applyProtection="1">
      <alignment horizontal="center" vertical="top" wrapText="1"/>
      <protection locked="0"/>
    </xf>
    <xf numFmtId="49" fontId="3" fillId="0" borderId="6" xfId="0" applyNumberFormat="1" applyFont="1" applyBorder="1" applyAlignment="1" applyProtection="1">
      <alignment horizontal="center" vertical="top" wrapText="1"/>
      <protection locked="0"/>
    </xf>
    <xf numFmtId="0" fontId="7" fillId="0" borderId="7" xfId="0" applyFont="1" applyBorder="1" applyAlignment="1">
      <alignment horizontal="left" vertical="top" wrapText="1"/>
    </xf>
    <xf numFmtId="0" fontId="8" fillId="13" borderId="0" xfId="0" quotePrefix="1" applyFont="1" applyFill="1" applyAlignment="1">
      <alignment horizontal="left" vertical="top" wrapText="1"/>
    </xf>
    <xf numFmtId="0" fontId="8" fillId="0" borderId="0" xfId="0" quotePrefix="1" applyFont="1" applyAlignment="1">
      <alignment horizontal="left" vertical="top" wrapText="1"/>
    </xf>
    <xf numFmtId="0" fontId="7" fillId="0" borderId="0" xfId="0" applyFont="1" applyAlignment="1">
      <alignment horizontal="left" vertical="top" wrapText="1"/>
    </xf>
  </cellXfs>
  <cellStyles count="1047">
    <cellStyle name="20 % - Akzent1 2" xfId="17" xr:uid="{00000000-0005-0000-0000-000000000000}"/>
    <cellStyle name="20 % - Akzent1 2 2" xfId="45" xr:uid="{00000000-0005-0000-0000-000001000000}"/>
    <cellStyle name="20 % - Akzent1 2 2 2" xfId="135" xr:uid="{00000000-0005-0000-0000-000002000000}"/>
    <cellStyle name="20 % - Akzent1 2 2 2 2" xfId="300" xr:uid="{00000000-0005-0000-0000-000003000000}"/>
    <cellStyle name="20 % - Akzent1 2 2 3" xfId="217" xr:uid="{00000000-0005-0000-0000-000004000000}"/>
    <cellStyle name="20 % - Akzent1 2 3" xfId="88" xr:uid="{00000000-0005-0000-0000-000005000000}"/>
    <cellStyle name="20 % - Akzent1 2 3 2" xfId="157" xr:uid="{00000000-0005-0000-0000-000006000000}"/>
    <cellStyle name="20 % - Akzent1 2 3 2 2" xfId="322" xr:uid="{00000000-0005-0000-0000-000007000000}"/>
    <cellStyle name="20 % - Akzent1 2 3 3" xfId="255" xr:uid="{00000000-0005-0000-0000-000008000000}"/>
    <cellStyle name="20 % - Akzent1 2 4" xfId="115" xr:uid="{00000000-0005-0000-0000-000009000000}"/>
    <cellStyle name="20 % - Akzent1 2 4 2" xfId="280" xr:uid="{00000000-0005-0000-0000-00000A000000}"/>
    <cellStyle name="20 % - Akzent1 2 5" xfId="192" xr:uid="{00000000-0005-0000-0000-00000B000000}"/>
    <cellStyle name="20 % - Akzent2 2" xfId="18" xr:uid="{00000000-0005-0000-0000-00000C000000}"/>
    <cellStyle name="20 % - Akzent2 2 2" xfId="47" xr:uid="{00000000-0005-0000-0000-00000D000000}"/>
    <cellStyle name="20 % - Akzent2 2 2 2" xfId="89" xr:uid="{00000000-0005-0000-0000-00000E000000}"/>
    <cellStyle name="20 % - Akzent2 2 2 2 2" xfId="158" xr:uid="{00000000-0005-0000-0000-00000F000000}"/>
    <cellStyle name="20 % - Akzent2 2 2 2 2 2" xfId="323" xr:uid="{00000000-0005-0000-0000-000010000000}"/>
    <cellStyle name="20 % - Akzent2 2 2 2 3" xfId="256" xr:uid="{00000000-0005-0000-0000-000011000000}"/>
    <cellStyle name="20 % - Akzent2 2 2 3" xfId="116" xr:uid="{00000000-0005-0000-0000-000012000000}"/>
    <cellStyle name="20 % - Akzent2 2 2 3 2" xfId="281" xr:uid="{00000000-0005-0000-0000-000013000000}"/>
    <cellStyle name="20 % - Akzent2 2 2 4" xfId="219" xr:uid="{00000000-0005-0000-0000-000014000000}"/>
    <cellStyle name="20 % - Akzent2 2 3" xfId="28" xr:uid="{00000000-0005-0000-0000-000015000000}"/>
    <cellStyle name="20 % - Akzent2 2 3 2" xfId="131" xr:uid="{00000000-0005-0000-0000-000016000000}"/>
    <cellStyle name="20 % - Akzent2 2 3 2 2" xfId="296" xr:uid="{00000000-0005-0000-0000-000017000000}"/>
    <cellStyle name="20 % - Akzent2 2 3 3" xfId="200" xr:uid="{00000000-0005-0000-0000-000018000000}"/>
    <cellStyle name="20 % - Akzent2 2 4" xfId="72" xr:uid="{00000000-0005-0000-0000-000019000000}"/>
    <cellStyle name="20 % - Akzent2 2 4 2" xfId="141" xr:uid="{00000000-0005-0000-0000-00001A000000}"/>
    <cellStyle name="20 % - Akzent2 2 4 2 2" xfId="306" xr:uid="{00000000-0005-0000-0000-00001B000000}"/>
    <cellStyle name="20 % - Akzent2 2 4 3" xfId="239" xr:uid="{00000000-0005-0000-0000-00001C000000}"/>
    <cellStyle name="20 % - Akzent2 2 5" xfId="99" xr:uid="{00000000-0005-0000-0000-00001D000000}"/>
    <cellStyle name="20 % - Akzent2 2 5 2" xfId="264" xr:uid="{00000000-0005-0000-0000-00001E000000}"/>
    <cellStyle name="20 % - Akzent2 2 6" xfId="168" xr:uid="{00000000-0005-0000-0000-00001F000000}"/>
    <cellStyle name="20 % - Akzent2 2 6 2" xfId="331" xr:uid="{00000000-0005-0000-0000-000020000000}"/>
    <cellStyle name="20 % - Akzent2 2 7" xfId="194" xr:uid="{00000000-0005-0000-0000-000021000000}"/>
    <cellStyle name="20 % - Akzent6 2" xfId="19" xr:uid="{00000000-0005-0000-0000-000022000000}"/>
    <cellStyle name="20 % - Akzent6 2 2" xfId="48" xr:uid="{00000000-0005-0000-0000-000023000000}"/>
    <cellStyle name="20 % - Akzent6 2 2 2" xfId="90" xr:uid="{00000000-0005-0000-0000-000024000000}"/>
    <cellStyle name="20 % - Akzent6 2 2 2 2" xfId="159" xr:uid="{00000000-0005-0000-0000-000025000000}"/>
    <cellStyle name="20 % - Akzent6 2 2 2 2 2" xfId="324" xr:uid="{00000000-0005-0000-0000-000026000000}"/>
    <cellStyle name="20 % - Akzent6 2 2 2 3" xfId="257" xr:uid="{00000000-0005-0000-0000-000027000000}"/>
    <cellStyle name="20 % - Akzent6 2 2 3" xfId="117" xr:uid="{00000000-0005-0000-0000-000028000000}"/>
    <cellStyle name="20 % - Akzent6 2 2 3 2" xfId="282" xr:uid="{00000000-0005-0000-0000-000029000000}"/>
    <cellStyle name="20 % - Akzent6 2 2 4" xfId="220" xr:uid="{00000000-0005-0000-0000-00002A000000}"/>
    <cellStyle name="20 % - Akzent6 2 3" xfId="29" xr:uid="{00000000-0005-0000-0000-00002B000000}"/>
    <cellStyle name="20 % - Akzent6 2 3 2" xfId="132" xr:uid="{00000000-0005-0000-0000-00002C000000}"/>
    <cellStyle name="20 % - Akzent6 2 3 2 2" xfId="297" xr:uid="{00000000-0005-0000-0000-00002D000000}"/>
    <cellStyle name="20 % - Akzent6 2 3 3" xfId="201" xr:uid="{00000000-0005-0000-0000-00002E000000}"/>
    <cellStyle name="20 % - Akzent6 2 4" xfId="73" xr:uid="{00000000-0005-0000-0000-00002F000000}"/>
    <cellStyle name="20 % - Akzent6 2 4 2" xfId="142" xr:uid="{00000000-0005-0000-0000-000030000000}"/>
    <cellStyle name="20 % - Akzent6 2 4 2 2" xfId="307" xr:uid="{00000000-0005-0000-0000-000031000000}"/>
    <cellStyle name="20 % - Akzent6 2 4 3" xfId="240" xr:uid="{00000000-0005-0000-0000-000032000000}"/>
    <cellStyle name="20 % - Akzent6 2 5" xfId="100" xr:uid="{00000000-0005-0000-0000-000033000000}"/>
    <cellStyle name="20 % - Akzent6 2 5 2" xfId="265" xr:uid="{00000000-0005-0000-0000-000034000000}"/>
    <cellStyle name="20 % - Akzent6 2 6" xfId="169" xr:uid="{00000000-0005-0000-0000-000035000000}"/>
    <cellStyle name="20 % - Akzent6 2 6 2" xfId="332" xr:uid="{00000000-0005-0000-0000-000036000000}"/>
    <cellStyle name="20 % - Akzent6 2 7" xfId="195" xr:uid="{00000000-0005-0000-0000-000037000000}"/>
    <cellStyle name="40 % - Akzent1 2" xfId="16" xr:uid="{00000000-0005-0000-0000-000038000000}"/>
    <cellStyle name="40 % - Akzent1 2 2" xfId="44" xr:uid="{00000000-0005-0000-0000-000039000000}"/>
    <cellStyle name="40 % - Akzent1 2 2 2" xfId="136" xr:uid="{00000000-0005-0000-0000-00003A000000}"/>
    <cellStyle name="40 % - Akzent1 2 2 2 2" xfId="301" xr:uid="{00000000-0005-0000-0000-00003B000000}"/>
    <cellStyle name="40 % - Akzent1 2 2 3" xfId="216" xr:uid="{00000000-0005-0000-0000-00003C000000}"/>
    <cellStyle name="40 % - Akzent1 2 3" xfId="87" xr:uid="{00000000-0005-0000-0000-00003D000000}"/>
    <cellStyle name="40 % - Akzent1 2 3 2" xfId="156" xr:uid="{00000000-0005-0000-0000-00003E000000}"/>
    <cellStyle name="40 % - Akzent1 2 3 2 2" xfId="321" xr:uid="{00000000-0005-0000-0000-00003F000000}"/>
    <cellStyle name="40 % - Akzent1 2 3 3" xfId="254" xr:uid="{00000000-0005-0000-0000-000040000000}"/>
    <cellStyle name="40 % - Akzent1 2 4" xfId="114" xr:uid="{00000000-0005-0000-0000-000041000000}"/>
    <cellStyle name="40 % - Akzent1 2 4 2" xfId="279" xr:uid="{00000000-0005-0000-0000-000042000000}"/>
    <cellStyle name="40 % - Akzent1 2 5" xfId="191" xr:uid="{00000000-0005-0000-0000-000043000000}"/>
    <cellStyle name="40 % - Akzent1 3" xfId="41" xr:uid="{00000000-0005-0000-0000-000044000000}"/>
    <cellStyle name="40 % - Akzent1 3 2" xfId="85" xr:uid="{00000000-0005-0000-0000-000045000000}"/>
    <cellStyle name="40 % - Akzent1 3 2 2" xfId="154" xr:uid="{00000000-0005-0000-0000-000046000000}"/>
    <cellStyle name="40 % - Akzent1 3 2 2 2" xfId="319" xr:uid="{00000000-0005-0000-0000-000047000000}"/>
    <cellStyle name="40 % - Akzent1 3 2 3" xfId="252" xr:uid="{00000000-0005-0000-0000-000048000000}"/>
    <cellStyle name="40 % - Akzent1 3 3" xfId="112" xr:uid="{00000000-0005-0000-0000-000049000000}"/>
    <cellStyle name="40 % - Akzent1 3 3 2" xfId="277" xr:uid="{00000000-0005-0000-0000-00004A000000}"/>
    <cellStyle name="40 % - Akzent1 3 4" xfId="213" xr:uid="{00000000-0005-0000-0000-00004B000000}"/>
    <cellStyle name="40 % - Akzent1 4" xfId="188" xr:uid="{00000000-0005-0000-0000-00004C000000}"/>
    <cellStyle name="40 % - Akzent6 2" xfId="631" xr:uid="{E7C4FE37-4F87-4989-B24C-A98C6021A9B9}"/>
    <cellStyle name="Akzent6 2" xfId="68" xr:uid="{00000000-0005-0000-0000-00004D000000}"/>
    <cellStyle name="Dezimal [0] 2" xfId="598" xr:uid="{00000000-0005-0000-0000-00004E000000}"/>
    <cellStyle name="Euro" xfId="10" xr:uid="{00000000-0005-0000-0000-00004F000000}"/>
    <cellStyle name="Euro 10" xfId="614" xr:uid="{B8698752-3F7A-4971-B579-91BC4CE21AE8}"/>
    <cellStyle name="Euro 2" xfId="58" xr:uid="{00000000-0005-0000-0000-000050000000}"/>
    <cellStyle name="Euro 2 2" xfId="352" xr:uid="{00000000-0005-0000-0000-000051000000}"/>
    <cellStyle name="Euro 2 2 2" xfId="470" xr:uid="{00000000-0005-0000-0000-000052000000}"/>
    <cellStyle name="Euro 2 2 2 2" xfId="843" xr:uid="{A8BA5F85-4EE5-4160-889E-6206B4F00C3E}"/>
    <cellStyle name="Euro 2 2 3" xfId="583" xr:uid="{00000000-0005-0000-0000-000053000000}"/>
    <cellStyle name="Euro 2 2 3 2" xfId="934" xr:uid="{62B2C975-2B3D-4475-8D2E-9A86AF589365}"/>
    <cellStyle name="Euro 2 2 4" xfId="1033" xr:uid="{8876FF21-150F-4AB8-9AF4-851920E69B8A}"/>
    <cellStyle name="Euro 2 2 5" xfId="741" xr:uid="{CF4ACDF0-DD24-4F0F-9F4A-CE120D2BE8F3}"/>
    <cellStyle name="Euro 2 3" xfId="409" xr:uid="{00000000-0005-0000-0000-000054000000}"/>
    <cellStyle name="Euro 2 3 2" xfId="673" xr:uid="{4ED75574-1132-4E03-8A10-D747899AB47A}"/>
    <cellStyle name="Euro 2 4" xfId="512" xr:uid="{00000000-0005-0000-0000-000055000000}"/>
    <cellStyle name="Euro 2 4 2" xfId="776" xr:uid="{1E64A870-7C94-439B-8CB3-C173B68C8136}"/>
    <cellStyle name="Euro 2 5" xfId="867" xr:uid="{405B58F5-288A-4BC3-8342-85FCFA3CB89A}"/>
    <cellStyle name="Euro 2 6" xfId="639" xr:uid="{FF2A262B-EC06-4BB1-9E99-67A2CB29BFC5}"/>
    <cellStyle name="Euro 2 7" xfId="966" xr:uid="{AB2FBA87-6196-4844-9837-972A3C36EE70}"/>
    <cellStyle name="Euro 2 8" xfId="620" xr:uid="{59BFACA4-0828-4A26-AAD8-AADED10D938A}"/>
    <cellStyle name="Euro 3" xfId="185" xr:uid="{00000000-0005-0000-0000-000056000000}"/>
    <cellStyle name="Euro 3 2" xfId="445" xr:uid="{00000000-0005-0000-0000-000057000000}"/>
    <cellStyle name="Euro 3 2 2" xfId="792" xr:uid="{4A314CB7-4BE5-4703-B68A-AA439BEEC0FC}"/>
    <cellStyle name="Euro 3 3" xfId="528" xr:uid="{00000000-0005-0000-0000-000058000000}"/>
    <cellStyle name="Euro 3 3 2" xfId="884" xr:uid="{1F53C28A-32D1-407D-BB52-6AF60715DA04}"/>
    <cellStyle name="Euro 3 4" xfId="982" xr:uid="{5BCE7058-E800-4559-BBAA-D1F242EEA3B2}"/>
    <cellStyle name="Euro 3 5" xfId="689" xr:uid="{5E41CBD1-0E69-44B8-B801-11BAA26D947F}"/>
    <cellStyle name="Euro 4" xfId="396" xr:uid="{00000000-0005-0000-0000-000059000000}"/>
    <cellStyle name="Euro 4 2" xfId="770" xr:uid="{D850E071-2316-4592-B95B-EF2E217514ED}"/>
    <cellStyle name="Euro 4 3" xfId="949" xr:uid="{A53F2C3F-948D-4162-AD25-ADD5B4E0D93A}"/>
    <cellStyle name="Euro 4 4" xfId="667" xr:uid="{AC5BAA6A-AE58-41DE-BC6E-EFDAFBED03B2}"/>
    <cellStyle name="Euro 5" xfId="505" xr:uid="{00000000-0005-0000-0000-00005A000000}"/>
    <cellStyle name="Euro 5 2" xfId="655" xr:uid="{5FBAF47C-C98C-4AD9-AE31-3D8B290491A8}"/>
    <cellStyle name="Euro 6" xfId="759" xr:uid="{7C77EE86-F1D3-44BF-A9C7-6D83E83E8B8A}"/>
    <cellStyle name="Euro 7" xfId="860" xr:uid="{C6D589C4-F6FA-4BC6-9E5D-BF5FF8CBAC31}"/>
    <cellStyle name="Euro 8" xfId="633" xr:uid="{8B63886A-82F8-4299-9D12-5899CC7ECEDC}"/>
    <cellStyle name="Euro 9" xfId="960" xr:uid="{BB9B5A02-60A9-43A3-8ED0-E2DDBE27DFE1}"/>
    <cellStyle name="Gut 2" xfId="190" xr:uid="{00000000-0005-0000-0000-00005B000000}"/>
    <cellStyle name="Komma 2" xfId="7" xr:uid="{00000000-0005-0000-0000-00005C000000}"/>
    <cellStyle name="Komma 2 10" xfId="394" xr:uid="{00000000-0005-0000-0000-00005D000000}"/>
    <cellStyle name="Komma 2 2" xfId="20" xr:uid="{00000000-0005-0000-0000-00005E000000}"/>
    <cellStyle name="Komma 2 2 2" xfId="49" xr:uid="{00000000-0005-0000-0000-00005F000000}"/>
    <cellStyle name="Komma 2 2 2 2" xfId="91" xr:uid="{00000000-0005-0000-0000-000060000000}"/>
    <cellStyle name="Komma 2 2 2 2 2" xfId="160" xr:uid="{00000000-0005-0000-0000-000061000000}"/>
    <cellStyle name="Komma 2 2 2 2 2 2" xfId="181" xr:uid="{00000000-0005-0000-0000-000062000000}"/>
    <cellStyle name="Komma 2 2 2 2 2 2 2" xfId="343" xr:uid="{00000000-0005-0000-0000-000063000000}"/>
    <cellStyle name="Komma 2 2 2 2 2 2 2 2" xfId="577" xr:uid="{00000000-0005-0000-0000-000064000000}"/>
    <cellStyle name="Komma 2 2 2 2 2 2 2 2 2" xfId="837" xr:uid="{39011A90-5C23-452E-B709-DAC700579B80}"/>
    <cellStyle name="Komma 2 2 2 2 2 2 2 3" xfId="928" xr:uid="{89946CA0-4AEC-489B-8CF9-5498D98D3FAF}"/>
    <cellStyle name="Komma 2 2 2 2 2 2 2 4" xfId="1027" xr:uid="{6D2C22ED-46F2-4024-9BAE-9E56EE2D4855}"/>
    <cellStyle name="Komma 2 2 2 2 2 2 2 5" xfId="735" xr:uid="{1DDAD2D2-9AF5-4BE7-91C6-9C7AA859D116}"/>
    <cellStyle name="Komma 2 2 2 2 2 2 3" xfId="443" xr:uid="{00000000-0005-0000-0000-000065000000}"/>
    <cellStyle name="Komma 2 2 2 2 2 3" xfId="325" xr:uid="{00000000-0005-0000-0000-000066000000}"/>
    <cellStyle name="Komma 2 2 2 2 2 3 2" xfId="571" xr:uid="{00000000-0005-0000-0000-000067000000}"/>
    <cellStyle name="Komma 2 2 2 2 2 3 2 2" xfId="832" xr:uid="{84D97750-281A-4F1B-908C-0C9E16778580}"/>
    <cellStyle name="Komma 2 2 2 2 2 3 3" xfId="923" xr:uid="{D8960024-4C38-488F-B56B-821970AA7877}"/>
    <cellStyle name="Komma 2 2 2 2 2 3 4" xfId="1022" xr:uid="{900CF544-BE3D-452A-BB0F-92BA9C57ADE4}"/>
    <cellStyle name="Komma 2 2 2 2 2 3 5" xfId="730" xr:uid="{E6508570-1019-4261-A36C-64655A2C2EA3}"/>
    <cellStyle name="Komma 2 2 2 2 2 4" xfId="438" xr:uid="{00000000-0005-0000-0000-000068000000}"/>
    <cellStyle name="Komma 2 2 2 2 3" xfId="258" xr:uid="{00000000-0005-0000-0000-000069000000}"/>
    <cellStyle name="Komma 2 2 2 2 3 2" xfId="557" xr:uid="{00000000-0005-0000-0000-00006A000000}"/>
    <cellStyle name="Komma 2 2 2 2 3 2 2" xfId="819" xr:uid="{0E81595A-F519-4DEB-88C9-081692B35931}"/>
    <cellStyle name="Komma 2 2 2 2 3 3" xfId="910" xr:uid="{6B909083-DDC9-4D8D-99C0-80D90642AF61}"/>
    <cellStyle name="Komma 2 2 2 2 3 4" xfId="1009" xr:uid="{2CB17BE6-C840-4236-AC51-6297B4F122D8}"/>
    <cellStyle name="Komma 2 2 2 2 3 5" xfId="717" xr:uid="{2A39DCAF-BD2F-4744-A0A7-27410EAC8839}"/>
    <cellStyle name="Komma 2 2 2 2 4" xfId="425" xr:uid="{00000000-0005-0000-0000-00006B000000}"/>
    <cellStyle name="Komma 2 2 2 3" xfId="65" xr:uid="{00000000-0005-0000-0000-00006C000000}"/>
    <cellStyle name="Komma 2 2 2 3 2" xfId="234" xr:uid="{00000000-0005-0000-0000-00006D000000}"/>
    <cellStyle name="Komma 2 2 2 3 2 2" xfId="548" xr:uid="{00000000-0005-0000-0000-00006E000000}"/>
    <cellStyle name="Komma 2 2 2 3 2 2 2" xfId="811" xr:uid="{51404C1A-D2BD-4235-B112-230702A67A0A}"/>
    <cellStyle name="Komma 2 2 2 3 2 3" xfId="902" xr:uid="{62F7DD5A-660B-43FC-A43D-5BC84B460275}"/>
    <cellStyle name="Komma 2 2 2 3 2 4" xfId="1001" xr:uid="{027F2007-A4D0-4689-8405-172A5785D405}"/>
    <cellStyle name="Komma 2 2 2 3 2 5" xfId="709" xr:uid="{B8EFB532-3C57-4727-907E-7556B1068E85}"/>
    <cellStyle name="Komma 2 2 2 3 3" xfId="357" xr:uid="{00000000-0005-0000-0000-00006F000000}"/>
    <cellStyle name="Komma 2 2 2 3 3 2" xfId="475" xr:uid="{00000000-0005-0000-0000-000070000000}"/>
    <cellStyle name="Komma 2 2 2 3 4" xfId="416" xr:uid="{00000000-0005-0000-0000-000071000000}"/>
    <cellStyle name="Komma 2 2 2 4" xfId="118" xr:uid="{00000000-0005-0000-0000-000072000000}"/>
    <cellStyle name="Komma 2 2 2 4 2" xfId="283" xr:uid="{00000000-0005-0000-0000-000073000000}"/>
    <cellStyle name="Komma 2 2 2 4 2 2" xfId="562" xr:uid="{00000000-0005-0000-0000-000074000000}"/>
    <cellStyle name="Komma 2 2 2 4 2 2 2" xfId="824" xr:uid="{62FC9252-061C-40E6-BC20-9F5876F6BB27}"/>
    <cellStyle name="Komma 2 2 2 4 2 3" xfId="915" xr:uid="{E3156A17-9C72-4C4A-8789-CB276F570510}"/>
    <cellStyle name="Komma 2 2 2 4 2 4" xfId="1014" xr:uid="{A7138DAF-938F-4FF5-A2F2-7D9186B226F0}"/>
    <cellStyle name="Komma 2 2 2 4 2 5" xfId="722" xr:uid="{AC610E95-6283-4163-BC65-DEE2DEA0E8E5}"/>
    <cellStyle name="Komma 2 2 2 4 3" xfId="370" xr:uid="{00000000-0005-0000-0000-000075000000}"/>
    <cellStyle name="Komma 2 2 2 4 3 2" xfId="488" xr:uid="{00000000-0005-0000-0000-000076000000}"/>
    <cellStyle name="Komma 2 2 2 4 4" xfId="430" xr:uid="{00000000-0005-0000-0000-000077000000}"/>
    <cellStyle name="Komma 2 2 2 5" xfId="221" xr:uid="{00000000-0005-0000-0000-000078000000}"/>
    <cellStyle name="Komma 2 2 2 5 2" xfId="539" xr:uid="{00000000-0005-0000-0000-000079000000}"/>
    <cellStyle name="Komma 2 2 2 5 2 2" xfId="802" xr:uid="{68E23486-9E52-412A-B38E-6D7563EC5AAD}"/>
    <cellStyle name="Komma 2 2 2 5 3" xfId="894" xr:uid="{CDD1B3A1-AA73-49DB-903C-DAE20627709F}"/>
    <cellStyle name="Komma 2 2 2 5 4" xfId="992" xr:uid="{78CCEEC7-85A7-4165-BB7F-FA29DDDDE79A}"/>
    <cellStyle name="Komma 2 2 2 5 5" xfId="700" xr:uid="{0DB30E2F-5304-4B94-90A1-5A24D9606872}"/>
    <cellStyle name="Komma 2 2 2 6" xfId="406" xr:uid="{00000000-0005-0000-0000-00007A000000}"/>
    <cellStyle name="Komma 2 2 3" xfId="31" xr:uid="{00000000-0005-0000-0000-00007B000000}"/>
    <cellStyle name="Komma 2 2 3 2" xfId="71" xr:uid="{00000000-0005-0000-0000-00007C000000}"/>
    <cellStyle name="Komma 2 2 3 2 2" xfId="238" xr:uid="{00000000-0005-0000-0000-00007D000000}"/>
    <cellStyle name="Komma 2 2 3 2 2 2" xfId="552" xr:uid="{00000000-0005-0000-0000-00007E000000}"/>
    <cellStyle name="Komma 2 2 3 2 2 2 2" xfId="815" xr:uid="{CA18D7B4-AA1F-4421-8F8E-0DD54E09B7D2}"/>
    <cellStyle name="Komma 2 2 3 2 2 3" xfId="906" xr:uid="{4267F918-E9DA-4DCA-A724-D3C282ADCF33}"/>
    <cellStyle name="Komma 2 2 3 2 2 4" xfId="1005" xr:uid="{A4CADE33-DD51-4A48-BB03-E677A4B52455}"/>
    <cellStyle name="Komma 2 2 3 2 2 5" xfId="713" xr:uid="{A370DE72-3F77-4D0A-8F76-DA5E661E52EC}"/>
    <cellStyle name="Komma 2 2 3 2 3" xfId="362" xr:uid="{00000000-0005-0000-0000-00007F000000}"/>
    <cellStyle name="Komma 2 2 3 2 3 2" xfId="480" xr:uid="{00000000-0005-0000-0000-000080000000}"/>
    <cellStyle name="Komma 2 2 3 2 4" xfId="421" xr:uid="{00000000-0005-0000-0000-000081000000}"/>
    <cellStyle name="Komma 2 2 3 3" xfId="137" xr:uid="{00000000-0005-0000-0000-000082000000}"/>
    <cellStyle name="Komma 2 2 3 3 2" xfId="302" xr:uid="{00000000-0005-0000-0000-000083000000}"/>
    <cellStyle name="Komma 2 2 3 3 2 2" xfId="567" xr:uid="{00000000-0005-0000-0000-000084000000}"/>
    <cellStyle name="Komma 2 2 3 3 2 2 2" xfId="828" xr:uid="{AC0818E2-934E-45AF-9343-E0E4CB93F537}"/>
    <cellStyle name="Komma 2 2 3 3 2 3" xfId="919" xr:uid="{B274D461-217F-4C01-ABAF-D4E76BF3DBD4}"/>
    <cellStyle name="Komma 2 2 3 3 2 4" xfId="1018" xr:uid="{97693287-E8C8-49D8-A0E3-C360D29973EF}"/>
    <cellStyle name="Komma 2 2 3 3 2 5" xfId="726" xr:uid="{7D7E0465-0E5C-44B0-9824-697E31D545F5}"/>
    <cellStyle name="Komma 2 2 3 3 3" xfId="374" xr:uid="{00000000-0005-0000-0000-000085000000}"/>
    <cellStyle name="Komma 2 2 3 3 3 2" xfId="492" xr:uid="{00000000-0005-0000-0000-000086000000}"/>
    <cellStyle name="Komma 2 2 3 3 4" xfId="434" xr:uid="{00000000-0005-0000-0000-000087000000}"/>
    <cellStyle name="Komma 2 2 3 4" xfId="203" xr:uid="{00000000-0005-0000-0000-000088000000}"/>
    <cellStyle name="Komma 2 2 3 4 2" xfId="534" xr:uid="{00000000-0005-0000-0000-000089000000}"/>
    <cellStyle name="Komma 2 2 3 4 2 2" xfId="798" xr:uid="{7A768A87-F5A3-4399-BCA8-073CB45D5EB0}"/>
    <cellStyle name="Komma 2 2 3 4 3" xfId="890" xr:uid="{4C195B33-29E4-40D9-88AC-3115806D8FED}"/>
    <cellStyle name="Komma 2 2 3 4 4" xfId="988" xr:uid="{322FFAAB-E3CA-4D98-8727-E55C758CB800}"/>
    <cellStyle name="Komma 2 2 3 4 5" xfId="696" xr:uid="{D70FEE3C-C4EA-4EBC-A5FA-03D1260869A0}"/>
    <cellStyle name="Komma 2 2 3 5" xfId="348" xr:uid="{00000000-0005-0000-0000-00008A000000}"/>
    <cellStyle name="Komma 2 2 3 5 2" xfId="466" xr:uid="{00000000-0005-0000-0000-00008B000000}"/>
    <cellStyle name="Komma 2 2 3 6" xfId="402" xr:uid="{00000000-0005-0000-0000-00008C000000}"/>
    <cellStyle name="Komma 2 2 4" xfId="75" xr:uid="{00000000-0005-0000-0000-00008D000000}"/>
    <cellStyle name="Komma 2 2 4 2" xfId="144" xr:uid="{00000000-0005-0000-0000-00008E000000}"/>
    <cellStyle name="Komma 2 2 4 2 2" xfId="309" xr:uid="{00000000-0005-0000-0000-00008F000000}"/>
    <cellStyle name="Komma 2 2 4 2 2 2" xfId="569" xr:uid="{00000000-0005-0000-0000-000090000000}"/>
    <cellStyle name="Komma 2 2 4 2 2 2 2" xfId="830" xr:uid="{CB9B1B96-0DD3-4753-AAF1-6391AC1D7491}"/>
    <cellStyle name="Komma 2 2 4 2 2 3" xfId="921" xr:uid="{12E7B2D7-41A7-4F94-A99A-B03640CF98CB}"/>
    <cellStyle name="Komma 2 2 4 2 2 4" xfId="1020" xr:uid="{5368E751-F6FC-4778-816E-0F382EDBF6F5}"/>
    <cellStyle name="Komma 2 2 4 2 2 5" xfId="728" xr:uid="{6756FC3E-A42E-4319-8689-718D2A5FBB2D}"/>
    <cellStyle name="Komma 2 2 4 2 3" xfId="376" xr:uid="{00000000-0005-0000-0000-000091000000}"/>
    <cellStyle name="Komma 2 2 4 2 3 2" xfId="494" xr:uid="{00000000-0005-0000-0000-000092000000}"/>
    <cellStyle name="Komma 2 2 4 2 4" xfId="436" xr:uid="{00000000-0005-0000-0000-000093000000}"/>
    <cellStyle name="Komma 2 2 4 3" xfId="242" xr:uid="{00000000-0005-0000-0000-000094000000}"/>
    <cellStyle name="Komma 2 2 4 3 2" xfId="554" xr:uid="{00000000-0005-0000-0000-000095000000}"/>
    <cellStyle name="Komma 2 2 4 3 2 2" xfId="817" xr:uid="{2F4A5A11-FE10-432E-9422-9767340E2DBC}"/>
    <cellStyle name="Komma 2 2 4 3 3" xfId="908" xr:uid="{FB775200-6E21-41D1-BEC3-F22C66DC26E2}"/>
    <cellStyle name="Komma 2 2 4 3 4" xfId="1007" xr:uid="{AC74BEE2-4B3E-457E-BD95-E5EE67C6E2DD}"/>
    <cellStyle name="Komma 2 2 4 3 5" xfId="715" xr:uid="{CCFE0E48-D9DD-4C1D-8232-C72D7A3F4CA2}"/>
    <cellStyle name="Komma 2 2 4 4" xfId="364" xr:uid="{00000000-0005-0000-0000-000096000000}"/>
    <cellStyle name="Komma 2 2 4 4 2" xfId="482" xr:uid="{00000000-0005-0000-0000-000097000000}"/>
    <cellStyle name="Komma 2 2 4 5" xfId="423" xr:uid="{00000000-0005-0000-0000-000098000000}"/>
    <cellStyle name="Komma 2 2 5" xfId="60" xr:uid="{00000000-0005-0000-0000-000099000000}"/>
    <cellStyle name="Komma 2 2 5 2" xfId="230" xr:uid="{00000000-0005-0000-0000-00009A000000}"/>
    <cellStyle name="Komma 2 2 5 2 2" xfId="544" xr:uid="{00000000-0005-0000-0000-00009B000000}"/>
    <cellStyle name="Komma 2 2 5 2 2 2" xfId="807" xr:uid="{9697C404-4E28-4E16-A901-040ACB7A7941}"/>
    <cellStyle name="Komma 2 2 5 2 3" xfId="898" xr:uid="{4EFD1B6C-0A38-44C8-8C6A-B856729607DC}"/>
    <cellStyle name="Komma 2 2 5 2 4" xfId="997" xr:uid="{2A642953-19D6-4423-A8DD-10D1FD8205A5}"/>
    <cellStyle name="Komma 2 2 5 2 5" xfId="705" xr:uid="{92C7C211-E02E-46FA-9ECA-3FE1CD4AF246}"/>
    <cellStyle name="Komma 2 2 5 3" xfId="354" xr:uid="{00000000-0005-0000-0000-00009C000000}"/>
    <cellStyle name="Komma 2 2 5 3 2" xfId="472" xr:uid="{00000000-0005-0000-0000-00009D000000}"/>
    <cellStyle name="Komma 2 2 5 4" xfId="411" xr:uid="{00000000-0005-0000-0000-00009E000000}"/>
    <cellStyle name="Komma 2 2 6" xfId="102" xr:uid="{00000000-0005-0000-0000-00009F000000}"/>
    <cellStyle name="Komma 2 2 6 2" xfId="267" xr:uid="{00000000-0005-0000-0000-0000A0000000}"/>
    <cellStyle name="Komma 2 2 6 2 2" xfId="560" xr:uid="{00000000-0005-0000-0000-0000A1000000}"/>
    <cellStyle name="Komma 2 2 6 2 2 2" xfId="822" xr:uid="{998B0DBF-B5FB-46EE-A83B-291CCF36B5C8}"/>
    <cellStyle name="Komma 2 2 6 2 3" xfId="913" xr:uid="{5EFF9161-156C-47EB-9FD3-ECE2F160D1F2}"/>
    <cellStyle name="Komma 2 2 6 2 4" xfId="1012" xr:uid="{34301452-AA68-4BC6-8501-2C6B76D4C130}"/>
    <cellStyle name="Komma 2 2 6 2 5" xfId="720" xr:uid="{6BBED445-CF29-4849-9755-AE107F1AA73D}"/>
    <cellStyle name="Komma 2 2 6 3" xfId="368" xr:uid="{00000000-0005-0000-0000-0000A2000000}"/>
    <cellStyle name="Komma 2 2 6 3 2" xfId="486" xr:uid="{00000000-0005-0000-0000-0000A3000000}"/>
    <cellStyle name="Komma 2 2 6 4" xfId="428" xr:uid="{00000000-0005-0000-0000-0000A4000000}"/>
    <cellStyle name="Komma 2 2 7" xfId="171" xr:uid="{00000000-0005-0000-0000-0000A5000000}"/>
    <cellStyle name="Komma 2 2 7 2" xfId="334" xr:uid="{00000000-0005-0000-0000-0000A6000000}"/>
    <cellStyle name="Komma 2 2 7 2 2" xfId="574" xr:uid="{00000000-0005-0000-0000-0000A7000000}"/>
    <cellStyle name="Komma 2 2 7 2 2 2" xfId="835" xr:uid="{38ADAFC3-DC78-417A-B499-F7EE46AB1D76}"/>
    <cellStyle name="Komma 2 2 7 2 3" xfId="926" xr:uid="{6A27E8F2-6DA6-4B8D-893E-C1BB652FF192}"/>
    <cellStyle name="Komma 2 2 7 2 4" xfId="1025" xr:uid="{BE60A498-360A-46F2-B4AE-A72FB44B78F8}"/>
    <cellStyle name="Komma 2 2 7 2 5" xfId="733" xr:uid="{0369C442-BDD5-42A5-A403-057C3E4EE22D}"/>
    <cellStyle name="Komma 2 2 7 3" xfId="380" xr:uid="{00000000-0005-0000-0000-0000A8000000}"/>
    <cellStyle name="Komma 2 2 7 3 2" xfId="498" xr:uid="{00000000-0005-0000-0000-0000A9000000}"/>
    <cellStyle name="Komma 2 2 7 4" xfId="441" xr:uid="{00000000-0005-0000-0000-0000AA000000}"/>
    <cellStyle name="Komma 2 2 8" xfId="196" xr:uid="{00000000-0005-0000-0000-0000AB000000}"/>
    <cellStyle name="Komma 2 2 8 2" xfId="531" xr:uid="{00000000-0005-0000-0000-0000AC000000}"/>
    <cellStyle name="Komma 2 2 8 2 2" xfId="795" xr:uid="{BEC8141C-A65D-4760-B81C-2A1E1DC2A4D8}"/>
    <cellStyle name="Komma 2 2 8 3" xfId="887" xr:uid="{687C4F98-ABE7-49B8-B176-625B1EC8D4A7}"/>
    <cellStyle name="Komma 2 2 8 4" xfId="985" xr:uid="{C3F8372A-14A6-4DD3-A3C1-3DB3097B6093}"/>
    <cellStyle name="Komma 2 2 8 5" xfId="693" xr:uid="{60F94AF2-675E-4015-944F-CC48F358E913}"/>
    <cellStyle name="Komma 2 2 9" xfId="399" xr:uid="{00000000-0005-0000-0000-0000AD000000}"/>
    <cellStyle name="Komma 2 3" xfId="46" xr:uid="{00000000-0005-0000-0000-0000AE000000}"/>
    <cellStyle name="Komma 2 3 2" xfId="64" xr:uid="{00000000-0005-0000-0000-0000AF000000}"/>
    <cellStyle name="Komma 2 3 2 2" xfId="233" xr:uid="{00000000-0005-0000-0000-0000B0000000}"/>
    <cellStyle name="Komma 2 3 2 2 2" xfId="547" xr:uid="{00000000-0005-0000-0000-0000B1000000}"/>
    <cellStyle name="Komma 2 3 2 2 2 2" xfId="810" xr:uid="{B2CB3FFA-0D47-469A-9B6E-516C522C3FF7}"/>
    <cellStyle name="Komma 2 3 2 2 3" xfId="901" xr:uid="{CDBE68EB-2001-4AA8-ADF2-4DE0713CB63A}"/>
    <cellStyle name="Komma 2 3 2 2 4" xfId="1000" xr:uid="{2B92568D-6AF8-4674-ABED-34ED029BA719}"/>
    <cellStyle name="Komma 2 3 2 2 5" xfId="708" xr:uid="{5390EE5B-9D82-43F9-A94F-8E0ECB067D4F}"/>
    <cellStyle name="Komma 2 3 2 3" xfId="415" xr:uid="{00000000-0005-0000-0000-0000B2000000}"/>
    <cellStyle name="Komma 2 3 3" xfId="218" xr:uid="{00000000-0005-0000-0000-0000B3000000}"/>
    <cellStyle name="Komma 2 3 3 2" xfId="538" xr:uid="{00000000-0005-0000-0000-0000B4000000}"/>
    <cellStyle name="Komma 2 3 3 2 2" xfId="801" xr:uid="{E9644416-AC9F-4040-9861-F346598DEEC3}"/>
    <cellStyle name="Komma 2 3 3 3" xfId="893" xr:uid="{59B10B29-6AC1-4CB0-8E44-C48837821504}"/>
    <cellStyle name="Komma 2 3 3 4" xfId="991" xr:uid="{B91A7FAA-1806-4D89-BD4D-76EEDAF885FC}"/>
    <cellStyle name="Komma 2 3 3 5" xfId="699" xr:uid="{A3258FD2-8C29-4F41-8761-3ACC655C11B4}"/>
    <cellStyle name="Komma 2 3 4" xfId="387" xr:uid="{00000000-0005-0000-0000-0000B5000000}"/>
    <cellStyle name="Komma 2 3 4 2" xfId="500" xr:uid="{00000000-0005-0000-0000-0000B6000000}"/>
    <cellStyle name="Komma 2 3 5" xfId="405" xr:uid="{00000000-0005-0000-0000-0000B7000000}"/>
    <cellStyle name="Komma 2 4" xfId="30" xr:uid="{00000000-0005-0000-0000-0000B8000000}"/>
    <cellStyle name="Komma 2 4 2" xfId="69" xr:uid="{00000000-0005-0000-0000-0000B9000000}"/>
    <cellStyle name="Komma 2 4 2 2" xfId="236" xr:uid="{00000000-0005-0000-0000-0000BA000000}"/>
    <cellStyle name="Komma 2 4 2 2 2" xfId="550" xr:uid="{00000000-0005-0000-0000-0000BB000000}"/>
    <cellStyle name="Komma 2 4 2 2 2 2" xfId="813" xr:uid="{427A0D86-0D2E-41EA-B863-E0F5CCBECF70}"/>
    <cellStyle name="Komma 2 4 2 2 3" xfId="904" xr:uid="{EDAF74A8-FA99-44EF-AE20-96B5864A3E7C}"/>
    <cellStyle name="Komma 2 4 2 2 4" xfId="1003" xr:uid="{48C7E4E9-5949-4B35-A567-2BB406079CA0}"/>
    <cellStyle name="Komma 2 4 2 2 5" xfId="711" xr:uid="{AA72E11D-A236-4C10-B1B0-B97DEFD818DE}"/>
    <cellStyle name="Komma 2 4 2 3" xfId="360" xr:uid="{00000000-0005-0000-0000-0000BC000000}"/>
    <cellStyle name="Komma 2 4 2 3 2" xfId="478" xr:uid="{00000000-0005-0000-0000-0000BD000000}"/>
    <cellStyle name="Komma 2 4 2 4" xfId="419" xr:uid="{00000000-0005-0000-0000-0000BE000000}"/>
    <cellStyle name="Komma 2 4 3" xfId="129" xr:uid="{00000000-0005-0000-0000-0000BF000000}"/>
    <cellStyle name="Komma 2 4 3 2" xfId="294" xr:uid="{00000000-0005-0000-0000-0000C0000000}"/>
    <cellStyle name="Komma 2 4 3 2 2" xfId="564" xr:uid="{00000000-0005-0000-0000-0000C1000000}"/>
    <cellStyle name="Komma 2 4 3 2 2 2" xfId="826" xr:uid="{073247FF-1084-4E5F-A464-96A6CBDDC854}"/>
    <cellStyle name="Komma 2 4 3 2 3" xfId="917" xr:uid="{033F1E63-9250-4C63-A37E-812871E689EA}"/>
    <cellStyle name="Komma 2 4 3 2 4" xfId="1016" xr:uid="{CD13150A-54ED-41D2-AA58-C8DEFCE7575F}"/>
    <cellStyle name="Komma 2 4 3 2 5" xfId="724" xr:uid="{9EDB11A5-ABE2-497E-B66D-3D2A84968140}"/>
    <cellStyle name="Komma 2 4 3 3" xfId="372" xr:uid="{00000000-0005-0000-0000-0000C2000000}"/>
    <cellStyle name="Komma 2 4 3 3 2" xfId="490" xr:uid="{00000000-0005-0000-0000-0000C3000000}"/>
    <cellStyle name="Komma 2 4 3 4" xfId="432" xr:uid="{00000000-0005-0000-0000-0000C4000000}"/>
    <cellStyle name="Komma 2 4 4" xfId="202" xr:uid="{00000000-0005-0000-0000-0000C5000000}"/>
    <cellStyle name="Komma 2 4 4 2" xfId="533" xr:uid="{00000000-0005-0000-0000-0000C6000000}"/>
    <cellStyle name="Komma 2 4 4 2 2" xfId="797" xr:uid="{871EDCCF-6A6F-4437-BFFD-399379BCCC39}"/>
    <cellStyle name="Komma 2 4 4 3" xfId="889" xr:uid="{10BE137D-ECD1-493C-8BBF-BF26F12A2588}"/>
    <cellStyle name="Komma 2 4 4 4" xfId="987" xr:uid="{61B0157A-DEA1-44E4-B590-F64A19FE692B}"/>
    <cellStyle name="Komma 2 4 4 5" xfId="695" xr:uid="{0F6747ED-43F6-47E5-878C-F0DAE9C9189F}"/>
    <cellStyle name="Komma 2 4 5" xfId="347" xr:uid="{00000000-0005-0000-0000-0000C7000000}"/>
    <cellStyle name="Komma 2 4 5 2" xfId="465" xr:uid="{00000000-0005-0000-0000-0000C8000000}"/>
    <cellStyle name="Komma 2 4 6" xfId="401" xr:uid="{00000000-0005-0000-0000-0000C9000000}"/>
    <cellStyle name="Komma 2 5" xfId="74" xr:uid="{00000000-0005-0000-0000-0000CA000000}"/>
    <cellStyle name="Komma 2 5 2" xfId="143" xr:uid="{00000000-0005-0000-0000-0000CB000000}"/>
    <cellStyle name="Komma 2 5 2 2" xfId="308" xr:uid="{00000000-0005-0000-0000-0000CC000000}"/>
    <cellStyle name="Komma 2 5 2 2 2" xfId="568" xr:uid="{00000000-0005-0000-0000-0000CD000000}"/>
    <cellStyle name="Komma 2 5 2 2 2 2" xfId="829" xr:uid="{CBF2B50C-101E-4C2E-836C-C01B9D583A2D}"/>
    <cellStyle name="Komma 2 5 2 2 3" xfId="920" xr:uid="{80C144B2-AAB3-4B5D-9B48-625793353961}"/>
    <cellStyle name="Komma 2 5 2 2 4" xfId="1019" xr:uid="{0623D01E-7C36-4CF3-84C1-1441AA1A698E}"/>
    <cellStyle name="Komma 2 5 2 2 5" xfId="727" xr:uid="{323D65D7-C3D6-4866-AD5A-8608306EE7DC}"/>
    <cellStyle name="Komma 2 5 2 3" xfId="375" xr:uid="{00000000-0005-0000-0000-0000CE000000}"/>
    <cellStyle name="Komma 2 5 2 3 2" xfId="493" xr:uid="{00000000-0005-0000-0000-0000CF000000}"/>
    <cellStyle name="Komma 2 5 2 4" xfId="435" xr:uid="{00000000-0005-0000-0000-0000D0000000}"/>
    <cellStyle name="Komma 2 5 3" xfId="241" xr:uid="{00000000-0005-0000-0000-0000D1000000}"/>
    <cellStyle name="Komma 2 5 3 2" xfId="553" xr:uid="{00000000-0005-0000-0000-0000D2000000}"/>
    <cellStyle name="Komma 2 5 3 2 2" xfId="816" xr:uid="{101AE6EB-60A5-4628-B409-B54DF7968614}"/>
    <cellStyle name="Komma 2 5 3 3" xfId="907" xr:uid="{396F274D-CB8C-49D2-8124-00618DC721F5}"/>
    <cellStyle name="Komma 2 5 3 4" xfId="1006" xr:uid="{AF52B182-AA0F-42B7-ADDA-E0CBAE7644D5}"/>
    <cellStyle name="Komma 2 5 3 5" xfId="714" xr:uid="{B5F5A026-8F38-4797-A52B-3A7CA0D81E20}"/>
    <cellStyle name="Komma 2 5 4" xfId="363" xr:uid="{00000000-0005-0000-0000-0000D3000000}"/>
    <cellStyle name="Komma 2 5 4 2" xfId="481" xr:uid="{00000000-0005-0000-0000-0000D4000000}"/>
    <cellStyle name="Komma 2 5 5" xfId="422" xr:uid="{00000000-0005-0000-0000-0000D5000000}"/>
    <cellStyle name="Komma 2 6" xfId="59" xr:uid="{00000000-0005-0000-0000-0000D6000000}"/>
    <cellStyle name="Komma 2 6 2" xfId="229" xr:uid="{00000000-0005-0000-0000-0000D7000000}"/>
    <cellStyle name="Komma 2 6 2 2" xfId="543" xr:uid="{00000000-0005-0000-0000-0000D8000000}"/>
    <cellStyle name="Komma 2 6 2 2 2" xfId="806" xr:uid="{1506E76B-D5F4-4058-B9FA-4C6D531595AB}"/>
    <cellStyle name="Komma 2 6 2 3" xfId="897" xr:uid="{5D1E1C97-A284-4FEE-8ED1-AB01FBF21371}"/>
    <cellStyle name="Komma 2 6 2 4" xfId="996" xr:uid="{ADB44438-DC43-4C07-ABA4-ADAA8C43D111}"/>
    <cellStyle name="Komma 2 6 2 5" xfId="704" xr:uid="{775C8BC6-23A7-4CCD-B61B-926CF8C2B088}"/>
    <cellStyle name="Komma 2 6 3" xfId="353" xr:uid="{00000000-0005-0000-0000-0000D9000000}"/>
    <cellStyle name="Komma 2 6 3 2" xfId="471" xr:uid="{00000000-0005-0000-0000-0000DA000000}"/>
    <cellStyle name="Komma 2 6 4" xfId="410" xr:uid="{00000000-0005-0000-0000-0000DB000000}"/>
    <cellStyle name="Komma 2 7" xfId="101" xr:uid="{00000000-0005-0000-0000-0000DC000000}"/>
    <cellStyle name="Komma 2 7 2" xfId="266" xr:uid="{00000000-0005-0000-0000-0000DD000000}"/>
    <cellStyle name="Komma 2 7 2 2" xfId="559" xr:uid="{00000000-0005-0000-0000-0000DE000000}"/>
    <cellStyle name="Komma 2 7 2 2 2" xfId="821" xr:uid="{9D4C1223-22C7-4737-852E-84710155D947}"/>
    <cellStyle name="Komma 2 7 2 3" xfId="912" xr:uid="{F68113EC-6239-4526-ADDF-6BAB152E03BB}"/>
    <cellStyle name="Komma 2 7 2 4" xfId="1011" xr:uid="{CFCA57D6-61F6-46B1-9EF3-30DE12CCCE0D}"/>
    <cellStyle name="Komma 2 7 2 5" xfId="719" xr:uid="{21D8E8EB-3E31-4491-AD01-2774B959C5A3}"/>
    <cellStyle name="Komma 2 7 3" xfId="367" xr:uid="{00000000-0005-0000-0000-0000DF000000}"/>
    <cellStyle name="Komma 2 7 3 2" xfId="485" xr:uid="{00000000-0005-0000-0000-0000E0000000}"/>
    <cellStyle name="Komma 2 7 4" xfId="427" xr:uid="{00000000-0005-0000-0000-0000E1000000}"/>
    <cellStyle name="Komma 2 8" xfId="170" xr:uid="{00000000-0005-0000-0000-0000E2000000}"/>
    <cellStyle name="Komma 2 8 2" xfId="333" xr:uid="{00000000-0005-0000-0000-0000E3000000}"/>
    <cellStyle name="Komma 2 8 2 2" xfId="573" xr:uid="{00000000-0005-0000-0000-0000E4000000}"/>
    <cellStyle name="Komma 2 8 2 2 2" xfId="834" xr:uid="{379FFC71-8722-4615-A416-3DBF7C96EE80}"/>
    <cellStyle name="Komma 2 8 2 3" xfId="925" xr:uid="{FF5902CC-AF49-4379-8BFC-6E816AD24B01}"/>
    <cellStyle name="Komma 2 8 2 4" xfId="1024" xr:uid="{9552FAE7-8BDF-4637-8D1E-C5F309901BF1}"/>
    <cellStyle name="Komma 2 8 2 5" xfId="732" xr:uid="{6516347E-A088-4F13-A1DB-04E67E168999}"/>
    <cellStyle name="Komma 2 8 3" xfId="379" xr:uid="{00000000-0005-0000-0000-0000E5000000}"/>
    <cellStyle name="Komma 2 8 3 2" xfId="497" xr:uid="{00000000-0005-0000-0000-0000E6000000}"/>
    <cellStyle name="Komma 2 8 4" xfId="440" xr:uid="{00000000-0005-0000-0000-0000E7000000}"/>
    <cellStyle name="Komma 2 9" xfId="193" xr:uid="{00000000-0005-0000-0000-0000E8000000}"/>
    <cellStyle name="Komma 2 9 2" xfId="530" xr:uid="{00000000-0005-0000-0000-0000E9000000}"/>
    <cellStyle name="Komma 2 9 2 2" xfId="794" xr:uid="{ED64F06E-BA3B-4DC8-8426-747664150DC6}"/>
    <cellStyle name="Komma 2 9 3" xfId="886" xr:uid="{23DC929B-0AFF-482E-89BE-BC3959B5A35F}"/>
    <cellStyle name="Komma 2 9 4" xfId="984" xr:uid="{DA81A94F-DAD6-4F6F-8D9B-A0BCB6108718}"/>
    <cellStyle name="Komma 2 9 5" xfId="692" xr:uid="{CC683FAA-F21D-4CC7-ACE0-BA237CF69A6C}"/>
    <cellStyle name="Komma 3" xfId="43" xr:uid="{00000000-0005-0000-0000-0000EA000000}"/>
    <cellStyle name="Komma 3 2" xfId="63" xr:uid="{00000000-0005-0000-0000-0000EB000000}"/>
    <cellStyle name="Komma 3 2 2" xfId="232" xr:uid="{00000000-0005-0000-0000-0000EC000000}"/>
    <cellStyle name="Komma 3 2 2 2" xfId="546" xr:uid="{00000000-0005-0000-0000-0000ED000000}"/>
    <cellStyle name="Komma 3 2 2 2 2" xfId="809" xr:uid="{EF9E60F6-E663-4AC4-8F3E-5EACF218D9E0}"/>
    <cellStyle name="Komma 3 2 2 3" xfId="900" xr:uid="{89985C9B-FDD0-4A9E-B6AA-FF650F6CBDCC}"/>
    <cellStyle name="Komma 3 2 2 4" xfId="999" xr:uid="{890BF27E-EB47-47E4-889C-50C5CCE134C5}"/>
    <cellStyle name="Komma 3 2 2 5" xfId="707" xr:uid="{DE2AAF67-AF25-4B2A-A033-01D69B4848E5}"/>
    <cellStyle name="Komma 3 2 3" xfId="414" xr:uid="{00000000-0005-0000-0000-0000EE000000}"/>
    <cellStyle name="Komma 3 3" xfId="215" xr:uid="{00000000-0005-0000-0000-0000EF000000}"/>
    <cellStyle name="Komma 3 3 2" xfId="537" xr:uid="{00000000-0005-0000-0000-0000F0000000}"/>
    <cellStyle name="Komma 3 3 2 2" xfId="800" xr:uid="{3997595F-9E33-417B-AE46-8139BC8D5BAC}"/>
    <cellStyle name="Komma 3 3 3" xfId="892" xr:uid="{D41E4373-CFEC-49FB-A866-B7C20A0504FD}"/>
    <cellStyle name="Komma 3 3 4" xfId="990" xr:uid="{E972863F-9628-4B20-A250-03BAF01D53FD}"/>
    <cellStyle name="Komma 3 3 5" xfId="698" xr:uid="{FBC492B7-5BD0-4385-A69B-28802B305D8D}"/>
    <cellStyle name="Komma 3 4" xfId="404" xr:uid="{00000000-0005-0000-0000-0000F1000000}"/>
    <cellStyle name="Komma 4" xfId="189" xr:uid="{00000000-0005-0000-0000-0000F2000000}"/>
    <cellStyle name="Komma 4 2" xfId="345" xr:uid="{00000000-0005-0000-0000-0000F3000000}"/>
    <cellStyle name="Komma 4 2 2" xfId="463" xr:uid="{00000000-0005-0000-0000-0000F4000000}"/>
    <cellStyle name="Komma 4 3" xfId="529" xr:uid="{00000000-0005-0000-0000-0000F5000000}"/>
    <cellStyle name="Komma 4 3 2" xfId="793" xr:uid="{551A0489-2E0E-4772-8CBF-354B7C807854}"/>
    <cellStyle name="Komma 4 3 3" xfId="885" xr:uid="{5CF7D3DE-B536-4E77-A438-788AD08C8E0E}"/>
    <cellStyle name="Komma 4 3 4" xfId="691" xr:uid="{C7EC668F-9CFA-4853-B639-DFAF9D3612D7}"/>
    <cellStyle name="Komma 4 4" xfId="983" xr:uid="{09F07F43-12AE-406F-819C-A0EB22EFBDCF}"/>
    <cellStyle name="Komma 5" xfId="183" xr:uid="{00000000-0005-0000-0000-0000F6000000}"/>
    <cellStyle name="Komma 5 2" xfId="526" xr:uid="{00000000-0005-0000-0000-0000F7000000}"/>
    <cellStyle name="Komma 5 2 2" xfId="790" xr:uid="{D1CE0206-0E21-4BCF-BA36-8BBB8E7783FC}"/>
    <cellStyle name="Komma 5 3" xfId="881" xr:uid="{DBD16409-626D-4A4D-85E4-9F1F3B0BB5C3}"/>
    <cellStyle name="Komma 5 4" xfId="980" xr:uid="{82306DFF-0CC6-4D3F-8BCB-2E42BFBCD971}"/>
    <cellStyle name="Komma 5 5" xfId="687" xr:uid="{0C830791-EA50-4AC3-8056-459BAFBC43B1}"/>
    <cellStyle name="Komma 6" xfId="15" xr:uid="{00000000-0005-0000-0000-0000F8000000}"/>
    <cellStyle name="Komma 6 2" xfId="398" xr:uid="{00000000-0005-0000-0000-0000F9000000}"/>
    <cellStyle name="Komma 6 3" xfId="602" xr:uid="{00000000-0005-0000-0000-0000FA000000}"/>
    <cellStyle name="Komma 7" xfId="391" xr:uid="{00000000-0005-0000-0000-0000FB000000}"/>
    <cellStyle name="Komma 8" xfId="611" xr:uid="{00000000-0005-0000-0000-0000FC000000}"/>
    <cellStyle name="Komma 9" xfId="508" xr:uid="{00000000-0005-0000-0000-0000FD000000}"/>
    <cellStyle name="Link" xfId="612" builtinId="8"/>
    <cellStyle name="MR" xfId="4" xr:uid="{00000000-0005-0000-0000-0000FF000000}"/>
    <cellStyle name="Neutral 2" xfId="187" xr:uid="{00000000-0005-0000-0000-000000010000}"/>
    <cellStyle name="Neutral 3" xfId="11" xr:uid="{00000000-0005-0000-0000-000001010000}"/>
    <cellStyle name="Prozent" xfId="2" builtinId="5"/>
    <cellStyle name="Prozent 2" xfId="21" xr:uid="{00000000-0005-0000-0000-000003010000}"/>
    <cellStyle name="Prozent 2 2" xfId="22" xr:uid="{00000000-0005-0000-0000-000004010000}"/>
    <cellStyle name="Prozent 2 2 2" xfId="51" xr:uid="{00000000-0005-0000-0000-000005010000}"/>
    <cellStyle name="Prozent 2 2 2 2" xfId="93" xr:uid="{00000000-0005-0000-0000-000006010000}"/>
    <cellStyle name="Prozent 2 2 2 2 2" xfId="162" xr:uid="{00000000-0005-0000-0000-000007010000}"/>
    <cellStyle name="Prozent 2 2 2 2 2 2" xfId="182" xr:uid="{00000000-0005-0000-0000-000008010000}"/>
    <cellStyle name="Prozent 2 2 2 2 2 2 2" xfId="604" xr:uid="{00000000-0005-0000-0000-000009010000}"/>
    <cellStyle name="Prozent 2 2 2 3" xfId="120" xr:uid="{00000000-0005-0000-0000-00000A010000}"/>
    <cellStyle name="Prozent 2 2 2 3 2" xfId="285" xr:uid="{00000000-0005-0000-0000-00000B010000}"/>
    <cellStyle name="Prozent 2 2 3" xfId="33" xr:uid="{00000000-0005-0000-0000-00000C010000}"/>
    <cellStyle name="Prozent 2 2 3 2" xfId="138" xr:uid="{00000000-0005-0000-0000-00000D010000}"/>
    <cellStyle name="Prozent 2 2 3 2 2" xfId="303" xr:uid="{00000000-0005-0000-0000-00000E010000}"/>
    <cellStyle name="Prozent 2 2 3 3" xfId="205" xr:uid="{00000000-0005-0000-0000-00000F010000}"/>
    <cellStyle name="Prozent 2 2 4" xfId="77" xr:uid="{00000000-0005-0000-0000-000010010000}"/>
    <cellStyle name="Prozent 2 2 4 2" xfId="146" xr:uid="{00000000-0005-0000-0000-000011010000}"/>
    <cellStyle name="Prozent 2 2 4 2 2" xfId="311" xr:uid="{00000000-0005-0000-0000-000012010000}"/>
    <cellStyle name="Prozent 2 2 4 3" xfId="244" xr:uid="{00000000-0005-0000-0000-000013010000}"/>
    <cellStyle name="Prozent 2 2 5" xfId="104" xr:uid="{00000000-0005-0000-0000-000014010000}"/>
    <cellStyle name="Prozent 2 2 5 2" xfId="269" xr:uid="{00000000-0005-0000-0000-000015010000}"/>
    <cellStyle name="Prozent 2 2 6" xfId="173" xr:uid="{00000000-0005-0000-0000-000016010000}"/>
    <cellStyle name="Prozent 2 2 6 2" xfId="336" xr:uid="{00000000-0005-0000-0000-000017010000}"/>
    <cellStyle name="Prozent 2 3" xfId="50" xr:uid="{00000000-0005-0000-0000-000018010000}"/>
    <cellStyle name="Prozent 2 3 2" xfId="92" xr:uid="{00000000-0005-0000-0000-000019010000}"/>
    <cellStyle name="Prozent 2 3 2 2" xfId="161" xr:uid="{00000000-0005-0000-0000-00001A010000}"/>
    <cellStyle name="Prozent 2 3 2 2 2" xfId="326" xr:uid="{00000000-0005-0000-0000-00001B010000}"/>
    <cellStyle name="Prozent 2 3 2 3" xfId="259" xr:uid="{00000000-0005-0000-0000-00001C010000}"/>
    <cellStyle name="Prozent 2 3 3" xfId="119" xr:uid="{00000000-0005-0000-0000-00001D010000}"/>
    <cellStyle name="Prozent 2 3 3 2" xfId="284" xr:uid="{00000000-0005-0000-0000-00001E010000}"/>
    <cellStyle name="Prozent 2 3 4" xfId="222" xr:uid="{00000000-0005-0000-0000-00001F010000}"/>
    <cellStyle name="Prozent 2 4" xfId="32" xr:uid="{00000000-0005-0000-0000-000020010000}"/>
    <cellStyle name="Prozent 2 4 2" xfId="130" xr:uid="{00000000-0005-0000-0000-000021010000}"/>
    <cellStyle name="Prozent 2 4 2 2" xfId="295" xr:uid="{00000000-0005-0000-0000-000022010000}"/>
    <cellStyle name="Prozent 2 4 3" xfId="204" xr:uid="{00000000-0005-0000-0000-000023010000}"/>
    <cellStyle name="Prozent 2 5" xfId="76" xr:uid="{00000000-0005-0000-0000-000024010000}"/>
    <cellStyle name="Prozent 2 5 2" xfId="145" xr:uid="{00000000-0005-0000-0000-000025010000}"/>
    <cellStyle name="Prozent 2 5 2 2" xfId="310" xr:uid="{00000000-0005-0000-0000-000026010000}"/>
    <cellStyle name="Prozent 2 5 3" xfId="243" xr:uid="{00000000-0005-0000-0000-000027010000}"/>
    <cellStyle name="Prozent 2 6" xfId="103" xr:uid="{00000000-0005-0000-0000-000028010000}"/>
    <cellStyle name="Prozent 2 6 2" xfId="268" xr:uid="{00000000-0005-0000-0000-000029010000}"/>
    <cellStyle name="Prozent 2 7" xfId="172" xr:uid="{00000000-0005-0000-0000-00002A010000}"/>
    <cellStyle name="Prozent 2 7 2" xfId="335" xr:uid="{00000000-0005-0000-0000-00002B010000}"/>
    <cellStyle name="Prozent 3" xfId="382" xr:uid="{00000000-0005-0000-0000-00002C010000}"/>
    <cellStyle name="Prozent 3 2" xfId="384" xr:uid="{00000000-0005-0000-0000-00002D010000}"/>
    <cellStyle name="Prozent 3 2 2" xfId="756" xr:uid="{59F431B2-2AB9-473E-8ADA-F608CD62D9F9}"/>
    <cellStyle name="Prozent 3 3" xfId="601" xr:uid="{00000000-0005-0000-0000-00002E010000}"/>
    <cellStyle name="Prozent 4" xfId="386" xr:uid="{00000000-0005-0000-0000-00002F010000}"/>
    <cellStyle name="Prozent 4 2" xfId="607" xr:uid="{00000000-0005-0000-0000-000030010000}"/>
    <cellStyle name="Prozent 5" xfId="610" xr:uid="{00000000-0005-0000-0000-000031010000}"/>
    <cellStyle name="Prozent 6" xfId="599" xr:uid="{00000000-0005-0000-0000-000032010000}"/>
    <cellStyle name="Schlecht 2" xfId="6" xr:uid="{00000000-0005-0000-0000-000033010000}"/>
    <cellStyle name="Standard" xfId="0" builtinId="0"/>
    <cellStyle name="Standard 2" xfId="12" xr:uid="{00000000-0005-0000-0000-000035010000}"/>
    <cellStyle name="Standard 2 10" xfId="555" xr:uid="{00000000-0005-0000-0000-000036010000}"/>
    <cellStyle name="Standard 2 2" xfId="14" xr:uid="{00000000-0005-0000-0000-000037010000}"/>
    <cellStyle name="Standard 2 2 2" xfId="23" xr:uid="{00000000-0005-0000-0000-000038010000}"/>
    <cellStyle name="Standard 2 2 2 2" xfId="24" xr:uid="{00000000-0005-0000-0000-000039010000}"/>
    <cellStyle name="Standard 2 2 2 2 2" xfId="53" xr:uid="{00000000-0005-0000-0000-00003A010000}"/>
    <cellStyle name="Standard 2 2 2 2 2 2" xfId="95" xr:uid="{00000000-0005-0000-0000-00003B010000}"/>
    <cellStyle name="Standard 2 2 2 2 2 2 2" xfId="164" xr:uid="{00000000-0005-0000-0000-00003C010000}"/>
    <cellStyle name="Standard 2 2 2 2 2 2 2 2" xfId="180" xr:uid="{00000000-0005-0000-0000-00003D010000}"/>
    <cellStyle name="Standard 2 2 2 2 2 2 2 2 2" xfId="603" xr:uid="{00000000-0005-0000-0000-00003E010000}"/>
    <cellStyle name="Standard 2 2 2 2 2 3" xfId="122" xr:uid="{00000000-0005-0000-0000-00003F010000}"/>
    <cellStyle name="Standard 2 2 2 2 2 3 2" xfId="287" xr:uid="{00000000-0005-0000-0000-000040010000}"/>
    <cellStyle name="Standard 2 2 2 2 3" xfId="37" xr:uid="{00000000-0005-0000-0000-000041010000}"/>
    <cellStyle name="Standard 2 2 2 2 3 2" xfId="139" xr:uid="{00000000-0005-0000-0000-000042010000}"/>
    <cellStyle name="Standard 2 2 2 2 3 2 2" xfId="304" xr:uid="{00000000-0005-0000-0000-000043010000}"/>
    <cellStyle name="Standard 2 2 2 2 3 3" xfId="209" xr:uid="{00000000-0005-0000-0000-000044010000}"/>
    <cellStyle name="Standard 2 2 2 2 4" xfId="81" xr:uid="{00000000-0005-0000-0000-000045010000}"/>
    <cellStyle name="Standard 2 2 2 2 4 2" xfId="150" xr:uid="{00000000-0005-0000-0000-000046010000}"/>
    <cellStyle name="Standard 2 2 2 2 4 2 2" xfId="315" xr:uid="{00000000-0005-0000-0000-000047010000}"/>
    <cellStyle name="Standard 2 2 2 2 4 3" xfId="248" xr:uid="{00000000-0005-0000-0000-000048010000}"/>
    <cellStyle name="Standard 2 2 2 2 5" xfId="108" xr:uid="{00000000-0005-0000-0000-000049010000}"/>
    <cellStyle name="Standard 2 2 2 2 5 2" xfId="273" xr:uid="{00000000-0005-0000-0000-00004A010000}"/>
    <cellStyle name="Standard 2 2 2 2 6" xfId="177" xr:uid="{00000000-0005-0000-0000-00004B010000}"/>
    <cellStyle name="Standard 2 2 2 2 6 2" xfId="340" xr:uid="{00000000-0005-0000-0000-00004C010000}"/>
    <cellStyle name="Standard 2 2 2 3" xfId="52" xr:uid="{00000000-0005-0000-0000-00004D010000}"/>
    <cellStyle name="Standard 2 2 2 3 2" xfId="94" xr:uid="{00000000-0005-0000-0000-00004E010000}"/>
    <cellStyle name="Standard 2 2 2 3 2 2" xfId="163" xr:uid="{00000000-0005-0000-0000-00004F010000}"/>
    <cellStyle name="Standard 2 2 2 3 2 2 2" xfId="327" xr:uid="{00000000-0005-0000-0000-000050010000}"/>
    <cellStyle name="Standard 2 2 2 3 2 3" xfId="260" xr:uid="{00000000-0005-0000-0000-000051010000}"/>
    <cellStyle name="Standard 2 2 2 3 3" xfId="121" xr:uid="{00000000-0005-0000-0000-000052010000}"/>
    <cellStyle name="Standard 2 2 2 3 3 2" xfId="286" xr:uid="{00000000-0005-0000-0000-000053010000}"/>
    <cellStyle name="Standard 2 2 2 3 4" xfId="224" xr:uid="{00000000-0005-0000-0000-000054010000}"/>
    <cellStyle name="Standard 2 2 2 4" xfId="36" xr:uid="{00000000-0005-0000-0000-000055010000}"/>
    <cellStyle name="Standard 2 2 2 4 2" xfId="128" xr:uid="{00000000-0005-0000-0000-000056010000}"/>
    <cellStyle name="Standard 2 2 2 4 2 2" xfId="293" xr:uid="{00000000-0005-0000-0000-000057010000}"/>
    <cellStyle name="Standard 2 2 2 4 3" xfId="208" xr:uid="{00000000-0005-0000-0000-000058010000}"/>
    <cellStyle name="Standard 2 2 2 5" xfId="80" xr:uid="{00000000-0005-0000-0000-000059010000}"/>
    <cellStyle name="Standard 2 2 2 5 2" xfId="149" xr:uid="{00000000-0005-0000-0000-00005A010000}"/>
    <cellStyle name="Standard 2 2 2 5 2 2" xfId="314" xr:uid="{00000000-0005-0000-0000-00005B010000}"/>
    <cellStyle name="Standard 2 2 2 5 3" xfId="247" xr:uid="{00000000-0005-0000-0000-00005C010000}"/>
    <cellStyle name="Standard 2 2 2 6" xfId="107" xr:uid="{00000000-0005-0000-0000-00005D010000}"/>
    <cellStyle name="Standard 2 2 2 6 2" xfId="272" xr:uid="{00000000-0005-0000-0000-00005E010000}"/>
    <cellStyle name="Standard 2 2 2 7" xfId="176" xr:uid="{00000000-0005-0000-0000-00005F010000}"/>
    <cellStyle name="Standard 2 2 2 7 2" xfId="339" xr:uid="{00000000-0005-0000-0000-000060010000}"/>
    <cellStyle name="Standard 2 2 3" xfId="42" xr:uid="{00000000-0005-0000-0000-000061010000}"/>
    <cellStyle name="Standard 2 2 3 2" xfId="86" xr:uid="{00000000-0005-0000-0000-000062010000}"/>
    <cellStyle name="Standard 2 2 3 2 2" xfId="155" xr:uid="{00000000-0005-0000-0000-000063010000}"/>
    <cellStyle name="Standard 2 2 3 2 2 2" xfId="320" xr:uid="{00000000-0005-0000-0000-000064010000}"/>
    <cellStyle name="Standard 2 2 3 2 3" xfId="253" xr:uid="{00000000-0005-0000-0000-000065010000}"/>
    <cellStyle name="Standard 2 2 3 3" xfId="113" xr:uid="{00000000-0005-0000-0000-000066010000}"/>
    <cellStyle name="Standard 2 2 3 3 2" xfId="278" xr:uid="{00000000-0005-0000-0000-000067010000}"/>
    <cellStyle name="Standard 2 2 3 4" xfId="214" xr:uid="{00000000-0005-0000-0000-000068010000}"/>
    <cellStyle name="Standard 2 2 4" xfId="35" xr:uid="{00000000-0005-0000-0000-000069010000}"/>
    <cellStyle name="Standard 2 2 4 2" xfId="127" xr:uid="{00000000-0005-0000-0000-00006A010000}"/>
    <cellStyle name="Standard 2 2 4 2 2" xfId="292" xr:uid="{00000000-0005-0000-0000-00006B010000}"/>
    <cellStyle name="Standard 2 2 4 3" xfId="207" xr:uid="{00000000-0005-0000-0000-00006C010000}"/>
    <cellStyle name="Standard 2 2 5" xfId="79" xr:uid="{00000000-0005-0000-0000-00006D010000}"/>
    <cellStyle name="Standard 2 2 5 2" xfId="148" xr:uid="{00000000-0005-0000-0000-00006E010000}"/>
    <cellStyle name="Standard 2 2 5 2 2" xfId="313" xr:uid="{00000000-0005-0000-0000-00006F010000}"/>
    <cellStyle name="Standard 2 2 5 3" xfId="246" xr:uid="{00000000-0005-0000-0000-000070010000}"/>
    <cellStyle name="Standard 2 2 6" xfId="106" xr:uid="{00000000-0005-0000-0000-000071010000}"/>
    <cellStyle name="Standard 2 2 6 2" xfId="271" xr:uid="{00000000-0005-0000-0000-000072010000}"/>
    <cellStyle name="Standard 2 2 7" xfId="175" xr:uid="{00000000-0005-0000-0000-000073010000}"/>
    <cellStyle name="Standard 2 2 7 2" xfId="338" xr:uid="{00000000-0005-0000-0000-000074010000}"/>
    <cellStyle name="Standard 2 3" xfId="27" xr:uid="{00000000-0005-0000-0000-000075010000}"/>
    <cellStyle name="Standard 2 3 2" xfId="56" xr:uid="{00000000-0005-0000-0000-000076010000}"/>
    <cellStyle name="Standard 2 3 2 2" xfId="140" xr:uid="{00000000-0005-0000-0000-000077010000}"/>
    <cellStyle name="Standard 2 3 2 2 2" xfId="305" xr:uid="{00000000-0005-0000-0000-000078010000}"/>
    <cellStyle name="Standard 2 3 2 3" xfId="227" xr:uid="{00000000-0005-0000-0000-000079010000}"/>
    <cellStyle name="Standard 2 3 3" xfId="98" xr:uid="{00000000-0005-0000-0000-00007A010000}"/>
    <cellStyle name="Standard 2 3 3 2" xfId="167" xr:uid="{00000000-0005-0000-0000-00007B010000}"/>
    <cellStyle name="Standard 2 3 3 2 2" xfId="330" xr:uid="{00000000-0005-0000-0000-00007C010000}"/>
    <cellStyle name="Standard 2 3 3 3" xfId="263" xr:uid="{00000000-0005-0000-0000-00007D010000}"/>
    <cellStyle name="Standard 2 3 4" xfId="125" xr:uid="{00000000-0005-0000-0000-00007E010000}"/>
    <cellStyle name="Standard 2 3 4 2" xfId="290" xr:uid="{00000000-0005-0000-0000-00007F010000}"/>
    <cellStyle name="Standard 2 3 5" xfId="199" xr:uid="{00000000-0005-0000-0000-000080010000}"/>
    <cellStyle name="Standard 2 4" xfId="40" xr:uid="{00000000-0005-0000-0000-000081010000}"/>
    <cellStyle name="Standard 2 4 2" xfId="84" xr:uid="{00000000-0005-0000-0000-000082010000}"/>
    <cellStyle name="Standard 2 4 2 2" xfId="153" xr:uid="{00000000-0005-0000-0000-000083010000}"/>
    <cellStyle name="Standard 2 4 2 2 2" xfId="318" xr:uid="{00000000-0005-0000-0000-000084010000}"/>
    <cellStyle name="Standard 2 4 2 3" xfId="251" xr:uid="{00000000-0005-0000-0000-000085010000}"/>
    <cellStyle name="Standard 2 4 3" xfId="111" xr:uid="{00000000-0005-0000-0000-000086010000}"/>
    <cellStyle name="Standard 2 4 3 2" xfId="276" xr:uid="{00000000-0005-0000-0000-000087010000}"/>
    <cellStyle name="Standard 2 4 4" xfId="212" xr:uid="{00000000-0005-0000-0000-000088010000}"/>
    <cellStyle name="Standard 2 5" xfId="34" xr:uid="{00000000-0005-0000-0000-000089010000}"/>
    <cellStyle name="Standard 2 5 2" xfId="126" xr:uid="{00000000-0005-0000-0000-00008A010000}"/>
    <cellStyle name="Standard 2 5 2 2" xfId="291" xr:uid="{00000000-0005-0000-0000-00008B010000}"/>
    <cellStyle name="Standard 2 5 3" xfId="206" xr:uid="{00000000-0005-0000-0000-00008C010000}"/>
    <cellStyle name="Standard 2 6" xfId="78" xr:uid="{00000000-0005-0000-0000-00008D010000}"/>
    <cellStyle name="Standard 2 6 2" xfId="147" xr:uid="{00000000-0005-0000-0000-00008E010000}"/>
    <cellStyle name="Standard 2 6 2 2" xfId="312" xr:uid="{00000000-0005-0000-0000-00008F010000}"/>
    <cellStyle name="Standard 2 6 3" xfId="245" xr:uid="{00000000-0005-0000-0000-000090010000}"/>
    <cellStyle name="Standard 2 7" xfId="105" xr:uid="{00000000-0005-0000-0000-000091010000}"/>
    <cellStyle name="Standard 2 7 2" xfId="270" xr:uid="{00000000-0005-0000-0000-000092010000}"/>
    <cellStyle name="Standard 2 8" xfId="174" xr:uid="{00000000-0005-0000-0000-000093010000}"/>
    <cellStyle name="Standard 2 8 2" xfId="337" xr:uid="{00000000-0005-0000-0000-000094010000}"/>
    <cellStyle name="Standard 2 9" xfId="535" xr:uid="{00000000-0005-0000-0000-000095010000}"/>
    <cellStyle name="Standard 3" xfId="3" xr:uid="{00000000-0005-0000-0000-000096010000}"/>
    <cellStyle name="Standard 4" xfId="25" xr:uid="{00000000-0005-0000-0000-000097010000}"/>
    <cellStyle name="Standard 4 2" xfId="54" xr:uid="{00000000-0005-0000-0000-000098010000}"/>
    <cellStyle name="Standard 4 2 2" xfId="96" xr:uid="{00000000-0005-0000-0000-000099010000}"/>
    <cellStyle name="Standard 4 2 2 2" xfId="165" xr:uid="{00000000-0005-0000-0000-00009A010000}"/>
    <cellStyle name="Standard 4 2 2 2 2" xfId="328" xr:uid="{00000000-0005-0000-0000-00009B010000}"/>
    <cellStyle name="Standard 4 2 2 3" xfId="261" xr:uid="{00000000-0005-0000-0000-00009C010000}"/>
    <cellStyle name="Standard 4 2 3" xfId="123" xr:uid="{00000000-0005-0000-0000-00009D010000}"/>
    <cellStyle name="Standard 4 2 3 2" xfId="288" xr:uid="{00000000-0005-0000-0000-00009E010000}"/>
    <cellStyle name="Standard 4 2 4" xfId="225" xr:uid="{00000000-0005-0000-0000-00009F010000}"/>
    <cellStyle name="Standard 4 3" xfId="38" xr:uid="{00000000-0005-0000-0000-0000A0010000}"/>
    <cellStyle name="Standard 4 3 2" xfId="133" xr:uid="{00000000-0005-0000-0000-0000A1010000}"/>
    <cellStyle name="Standard 4 3 2 2" xfId="298" xr:uid="{00000000-0005-0000-0000-0000A2010000}"/>
    <cellStyle name="Standard 4 3 3" xfId="210" xr:uid="{00000000-0005-0000-0000-0000A3010000}"/>
    <cellStyle name="Standard 4 4" xfId="82" xr:uid="{00000000-0005-0000-0000-0000A4010000}"/>
    <cellStyle name="Standard 4 4 2" xfId="151" xr:uid="{00000000-0005-0000-0000-0000A5010000}"/>
    <cellStyle name="Standard 4 4 2 2" xfId="316" xr:uid="{00000000-0005-0000-0000-0000A6010000}"/>
    <cellStyle name="Standard 4 4 3" xfId="249" xr:uid="{00000000-0005-0000-0000-0000A7010000}"/>
    <cellStyle name="Standard 4 5" xfId="109" xr:uid="{00000000-0005-0000-0000-0000A8010000}"/>
    <cellStyle name="Standard 4 5 2" xfId="274" xr:uid="{00000000-0005-0000-0000-0000A9010000}"/>
    <cellStyle name="Standard 4 6" xfId="178" xr:uid="{00000000-0005-0000-0000-0000AA010000}"/>
    <cellStyle name="Standard 4 6 2" xfId="341" xr:uid="{00000000-0005-0000-0000-0000AB010000}"/>
    <cellStyle name="Standard 4 7" xfId="197" xr:uid="{00000000-0005-0000-0000-0000AC010000}"/>
    <cellStyle name="Standard 5" xfId="186" xr:uid="{00000000-0005-0000-0000-0000AD010000}"/>
    <cellStyle name="Standard 5 2" xfId="388" xr:uid="{00000000-0005-0000-0000-0000AE010000}"/>
    <cellStyle name="Standard 5 2 2" xfId="959" xr:uid="{7E800CBA-F381-4F9B-9015-56E2807CA062}"/>
    <cellStyle name="Standard 5 2 3" xfId="690" xr:uid="{57A1F653-3BA7-40DA-8307-8F78A2151DCB}"/>
    <cellStyle name="Standard 5 3" xfId="665" xr:uid="{1864087E-94E9-45AC-A464-5D765E5BF6D6}"/>
    <cellStyle name="Standard 6" xfId="9" xr:uid="{00000000-0005-0000-0000-0000AF010000}"/>
    <cellStyle name="Standard 6 2" xfId="385" xr:uid="{00000000-0005-0000-0000-0000B0010000}"/>
    <cellStyle name="Standard 6 3" xfId="883" xr:uid="{8501D8DD-9595-4E6B-8D23-66858BA470D4}"/>
    <cellStyle name="Standard 6 4" xfId="654" xr:uid="{4CF1800D-F92F-4C26-AF0B-F6FEC70FBF85}"/>
    <cellStyle name="Standard 7" xfId="383" xr:uid="{00000000-0005-0000-0000-0000B1010000}"/>
    <cellStyle name="Standard 7 2" xfId="605" xr:uid="{00000000-0005-0000-0000-0000B2010000}"/>
    <cellStyle name="Standard 8" xfId="597" xr:uid="{00000000-0005-0000-0000-0000B3010000}"/>
    <cellStyle name="Standard 8 2" xfId="608" xr:uid="{00000000-0005-0000-0000-0000B4010000}"/>
    <cellStyle name="Standard 8 2 2" xfId="863" xr:uid="{994CEFDB-D8FD-4866-95C8-8B1A21843930}"/>
    <cellStyle name="Standard 9" xfId="504" xr:uid="{00000000-0005-0000-0000-0000B5010000}"/>
    <cellStyle name="Währung" xfId="1" builtinId="4"/>
    <cellStyle name="Währung 10" xfId="503" xr:uid="{00000000-0005-0000-0000-0000B7010000}"/>
    <cellStyle name="Währung 10 2" xfId="575" xr:uid="{00000000-0005-0000-0000-0000B8010000}"/>
    <cellStyle name="Währung 10 3" xfId="757" xr:uid="{73E7BA49-DF5D-45C1-A4B6-3D3C0063AE16}"/>
    <cellStyle name="Währung 11" xfId="511" xr:uid="{00000000-0005-0000-0000-0000B9010000}"/>
    <cellStyle name="Währung 11 2" xfId="758" xr:uid="{FEBA9F48-3607-4DE2-A015-0ADB8C8FA456}"/>
    <cellStyle name="Währung 12" xfId="858" xr:uid="{D7BA7DBF-E555-4BBC-BD85-E38255F44CA8}"/>
    <cellStyle name="Währung 13" xfId="632" xr:uid="{D59911D0-3AA9-41FD-A310-8802AAB6E6AD}"/>
    <cellStyle name="Währung 14" xfId="965" xr:uid="{C3AA18DC-243E-40A1-B9A7-5386A31E86E6}"/>
    <cellStyle name="Währung 15" xfId="613" xr:uid="{96C55097-5ADD-45C0-BFC7-E6B12E0989F4}"/>
    <cellStyle name="Währung 2" xfId="5" xr:uid="{00000000-0005-0000-0000-0000BA010000}"/>
    <cellStyle name="Währung 2 10" xfId="961" xr:uid="{79076C56-1AF3-445D-8664-3A94618B4F00}"/>
    <cellStyle name="Währung 2 11" xfId="615" xr:uid="{239FACCC-D17A-4818-B453-63C90BDCFCE7}"/>
    <cellStyle name="Währung 2 2" xfId="26" xr:uid="{00000000-0005-0000-0000-0000BB010000}"/>
    <cellStyle name="Währung 2 2 10" xfId="400" xr:uid="{00000000-0005-0000-0000-0000BC010000}"/>
    <cellStyle name="Währung 2 2 10 2" xfId="772" xr:uid="{2BB4566E-C813-4AEC-9026-2A62A9973352}"/>
    <cellStyle name="Währung 2 2 10 3" xfId="952" xr:uid="{A47DD759-5A4C-4B85-8780-1D079FF28452}"/>
    <cellStyle name="Währung 2 2 10 4" xfId="669" xr:uid="{BC8548F7-CB28-4F61-8DF8-AD6777C59493}"/>
    <cellStyle name="Währung 2 2 11" xfId="507" xr:uid="{00000000-0005-0000-0000-0000BD010000}"/>
    <cellStyle name="Währung 2 2 11 2" xfId="658" xr:uid="{9C12D704-9930-426D-83C5-36C2002D031A}"/>
    <cellStyle name="Währung 2 2 12" xfId="762" xr:uid="{8AB17AFF-5BA9-48DF-BD09-AECE4DF802FC}"/>
    <cellStyle name="Währung 2 2 13" xfId="862" xr:uid="{88AE8222-446F-4C19-AF16-E6B4235162F0}"/>
    <cellStyle name="Währung 2 2 14" xfId="635" xr:uid="{5224E0C2-D604-4FBC-B333-FD37FF8EFCF9}"/>
    <cellStyle name="Währung 2 2 15" xfId="962" xr:uid="{004D45C5-9825-4D3A-A1A1-C8ECC06E478D}"/>
    <cellStyle name="Währung 2 2 16" xfId="617" xr:uid="{BAD88FD2-2534-4964-AB1C-A59C3D98403E}"/>
    <cellStyle name="Währung 2 2 2" xfId="55" xr:uid="{00000000-0005-0000-0000-0000BE010000}"/>
    <cellStyle name="Währung 2 2 2 10" xfId="865" xr:uid="{8E110466-8AB5-4D10-9652-85465EDB77AC}"/>
    <cellStyle name="Währung 2 2 2 11" xfId="637" xr:uid="{79BBC987-4E86-41CC-8AFF-87AFCE518822}"/>
    <cellStyle name="Währung 2 2 2 12" xfId="964" xr:uid="{DD3D9B2F-BDAA-4576-8A34-CB07AEC15C69}"/>
    <cellStyle name="Währung 2 2 2 13" xfId="618" xr:uid="{DBA89F8C-F6DB-4226-A519-F062B2890CE6}"/>
    <cellStyle name="Währung 2 2 2 2" xfId="97" xr:uid="{00000000-0005-0000-0000-0000BF010000}"/>
    <cellStyle name="Währung 2 2 2 2 10" xfId="973" xr:uid="{93A77503-5D87-47B1-A79A-DCDFD458C79B}"/>
    <cellStyle name="Währung 2 2 2 2 11" xfId="629" xr:uid="{2A78529A-D812-461F-B704-5C100E23AA0A}"/>
    <cellStyle name="Währung 2 2 2 2 2" xfId="166" xr:uid="{00000000-0005-0000-0000-0000C0010000}"/>
    <cellStyle name="Währung 2 2 2 2 2 2" xfId="329" xr:uid="{00000000-0005-0000-0000-0000C1010000}"/>
    <cellStyle name="Währung 2 2 2 2 2 2 2" xfId="460" xr:uid="{00000000-0005-0000-0000-0000C2010000}"/>
    <cellStyle name="Währung 2 2 2 2 2 2 2 2" xfId="833" xr:uid="{482914F0-8417-4042-83F2-9DE1E9A04C11}"/>
    <cellStyle name="Währung 2 2 2 2 2 2 3" xfId="572" xr:uid="{00000000-0005-0000-0000-0000C3010000}"/>
    <cellStyle name="Währung 2 2 2 2 2 2 3 2" xfId="924" xr:uid="{DEA107FC-D000-47DB-93DE-BBDD6AC93A1C}"/>
    <cellStyle name="Währung 2 2 2 2 2 2 4" xfId="1023" xr:uid="{FC11FB9F-71E0-4E2E-BF15-6F01F3EFA811}"/>
    <cellStyle name="Währung 2 2 2 2 2 2 5" xfId="731" xr:uid="{B9502D37-ACA4-4C4E-82B6-5073BE1A5229}"/>
    <cellStyle name="Währung 2 2 2 2 2 3" xfId="378" xr:uid="{00000000-0005-0000-0000-0000C4010000}"/>
    <cellStyle name="Währung 2 2 2 2 2 3 2" xfId="496" xr:uid="{00000000-0005-0000-0000-0000C5010000}"/>
    <cellStyle name="Währung 2 2 2 2 2 3 2 2" xfId="855" xr:uid="{D4C0F3BA-1466-4D76-B7D8-066D1A5FAD9E}"/>
    <cellStyle name="Währung 2 2 2 2 2 3 3" xfId="595" xr:uid="{00000000-0005-0000-0000-0000C6010000}"/>
    <cellStyle name="Währung 2 2 2 2 2 3 3 2" xfId="946" xr:uid="{D9EDF5F0-0A0F-4C72-BFBE-6AB3EF2CB9D7}"/>
    <cellStyle name="Währung 2 2 2 2 2 3 4" xfId="1045" xr:uid="{3DA22B78-8FEE-4570-8238-60F5EC523305}"/>
    <cellStyle name="Währung 2 2 2 2 2 3 5" xfId="753" xr:uid="{842A22EB-94E5-48C0-9A13-4C9300789462}"/>
    <cellStyle name="Währung 2 2 2 2 2 4" xfId="439" xr:uid="{00000000-0005-0000-0000-0000C7010000}"/>
    <cellStyle name="Währung 2 2 2 2 2 4 2" xfId="685" xr:uid="{97ABB84C-9B9B-44CD-A6B0-2F8963E25BD1}"/>
    <cellStyle name="Währung 2 2 2 2 2 5" xfId="524" xr:uid="{00000000-0005-0000-0000-0000C8010000}"/>
    <cellStyle name="Währung 2 2 2 2 2 5 2" xfId="788" xr:uid="{FF3087A3-BEFE-4188-814D-90603F715EAC}"/>
    <cellStyle name="Währung 2 2 2 2 2 6" xfId="879" xr:uid="{ACFBE844-90F3-4D29-93A6-829811A3BA28}"/>
    <cellStyle name="Währung 2 2 2 2 2 7" xfId="978" xr:uid="{604DA345-AA7B-47C1-83BB-000F2F97C952}"/>
    <cellStyle name="Währung 2 2 2 2 2 8" xfId="651" xr:uid="{A02AE0EA-3A63-4705-9FA3-CE3B89E24D23}"/>
    <cellStyle name="Währung 2 2 2 2 3" xfId="262" xr:uid="{00000000-0005-0000-0000-0000C9010000}"/>
    <cellStyle name="Währung 2 2 2 2 3 2" xfId="455" xr:uid="{00000000-0005-0000-0000-0000CA010000}"/>
    <cellStyle name="Währung 2 2 2 2 3 2 2" xfId="820" xr:uid="{2B3EC2DD-14CE-4351-89E3-CD79C032E028}"/>
    <cellStyle name="Währung 2 2 2 2 3 3" xfId="558" xr:uid="{00000000-0005-0000-0000-0000CB010000}"/>
    <cellStyle name="Währung 2 2 2 2 3 3 2" xfId="911" xr:uid="{EC0407DD-573E-455B-AE3B-842D5EBADC1D}"/>
    <cellStyle name="Währung 2 2 2 2 3 4" xfId="1010" xr:uid="{533907D5-A374-4205-B699-8277F09A7CE0}"/>
    <cellStyle name="Währung 2 2 2 2 3 5" xfId="718" xr:uid="{4C5DA13C-2079-4E09-B3F0-79EFE89EEB50}"/>
    <cellStyle name="Währung 2 2 2 2 4" xfId="366" xr:uid="{00000000-0005-0000-0000-0000CC010000}"/>
    <cellStyle name="Währung 2 2 2 2 4 2" xfId="484" xr:uid="{00000000-0005-0000-0000-0000CD010000}"/>
    <cellStyle name="Währung 2 2 2 2 4 2 2" xfId="850" xr:uid="{ED0F2EF0-B879-4C39-9298-2E28D51BC74E}"/>
    <cellStyle name="Währung 2 2 2 2 4 3" xfId="590" xr:uid="{00000000-0005-0000-0000-0000CE010000}"/>
    <cellStyle name="Währung 2 2 2 2 4 3 2" xfId="941" xr:uid="{B4C363CD-F4F1-40BF-82D4-288337DD93C0}"/>
    <cellStyle name="Währung 2 2 2 2 4 4" xfId="1040" xr:uid="{501A8EFE-B87A-4A2E-A366-6022C8024A32}"/>
    <cellStyle name="Währung 2 2 2 2 4 5" xfId="748" xr:uid="{08589AC4-C420-4B77-859D-E04BBCDBCAEF}"/>
    <cellStyle name="Währung 2 2 2 2 5" xfId="426" xr:uid="{00000000-0005-0000-0000-0000CF010000}"/>
    <cellStyle name="Währung 2 2 2 2 5 2" xfId="783" xr:uid="{035E5580-AEFD-4502-89ED-DE2EA6A56DAE}"/>
    <cellStyle name="Währung 2 2 2 2 5 3" xfId="958" xr:uid="{3B0CDA51-A437-4568-8F3C-B38F5B8B82AD}"/>
    <cellStyle name="Währung 2 2 2 2 5 4" xfId="680" xr:uid="{223983B2-B11B-476C-8F36-F343A49B3109}"/>
    <cellStyle name="Währung 2 2 2 2 6" xfId="519" xr:uid="{00000000-0005-0000-0000-0000D0010000}"/>
    <cellStyle name="Währung 2 2 2 2 6 2" xfId="664" xr:uid="{5450ADB1-B57C-408F-912C-C45C928A499E}"/>
    <cellStyle name="Währung 2 2 2 2 7" xfId="768" xr:uid="{8C786AFC-5A4A-48E2-941E-B2B6BE996704}"/>
    <cellStyle name="Währung 2 2 2 2 8" xfId="874" xr:uid="{8FDFE0DE-107F-4118-B622-DF8E3C5F5165}"/>
    <cellStyle name="Währung 2 2 2 2 9" xfId="646" xr:uid="{21EF4CA9-DD58-4BE1-BB52-0665BD1C2D31}"/>
    <cellStyle name="Währung 2 2 2 3" xfId="66" xr:uid="{00000000-0005-0000-0000-0000D1010000}"/>
    <cellStyle name="Währung 2 2 2 3 10" xfId="627" xr:uid="{A0D46AAB-2882-405C-A23F-5BCC3B43BB73}"/>
    <cellStyle name="Währung 2 2 2 3 2" xfId="235" xr:uid="{00000000-0005-0000-0000-0000D2010000}"/>
    <cellStyle name="Währung 2 2 2 3 2 2" xfId="452" xr:uid="{00000000-0005-0000-0000-0000D3010000}"/>
    <cellStyle name="Währung 2 2 2 3 2 2 2" xfId="812" xr:uid="{3460DF3E-4864-47F3-A355-24C5CC6A1A71}"/>
    <cellStyle name="Währung 2 2 2 3 2 3" xfId="549" xr:uid="{00000000-0005-0000-0000-0000D4010000}"/>
    <cellStyle name="Währung 2 2 2 3 2 3 2" xfId="903" xr:uid="{F76249ED-2E5A-4B09-8889-5828C374A236}"/>
    <cellStyle name="Währung 2 2 2 3 2 4" xfId="1002" xr:uid="{63746925-E5B8-4DB3-9B5F-C6616F5B035A}"/>
    <cellStyle name="Währung 2 2 2 3 2 5" xfId="710" xr:uid="{5BFE69CE-B98B-44C3-9D49-FCECE3942D61}"/>
    <cellStyle name="Währung 2 2 2 3 3" xfId="358" xr:uid="{00000000-0005-0000-0000-0000D5010000}"/>
    <cellStyle name="Währung 2 2 2 3 3 2" xfId="476" xr:uid="{00000000-0005-0000-0000-0000D6010000}"/>
    <cellStyle name="Währung 2 2 2 3 3 2 2" xfId="846" xr:uid="{89344BC7-A3D5-41FA-B00D-27D4A543D9E5}"/>
    <cellStyle name="Währung 2 2 2 3 3 3" xfId="586" xr:uid="{00000000-0005-0000-0000-0000D7010000}"/>
    <cellStyle name="Währung 2 2 2 3 3 3 2" xfId="937" xr:uid="{C7F49B20-FD15-4545-B7F8-CA36F5E8AAC2}"/>
    <cellStyle name="Währung 2 2 2 3 3 4" xfId="1036" xr:uid="{D9DF6D90-E91D-4F3C-AD95-BC153E0AECDE}"/>
    <cellStyle name="Währung 2 2 2 3 3 5" xfId="744" xr:uid="{F54ACE8A-C72B-4418-B357-ACC8D13708DD}"/>
    <cellStyle name="Währung 2 2 2 3 4" xfId="417" xr:uid="{00000000-0005-0000-0000-0000D8010000}"/>
    <cellStyle name="Währung 2 2 2 3 4 2" xfId="779" xr:uid="{C47F2733-B0AF-4A0C-8DF7-2957647DD4C7}"/>
    <cellStyle name="Währung 2 2 2 3 4 3" xfId="956" xr:uid="{842F0C9B-F366-4AFC-8B7D-C7E06D75364C}"/>
    <cellStyle name="Währung 2 2 2 3 4 4" xfId="676" xr:uid="{A289E796-CD49-4B54-9324-41D1085D5518}"/>
    <cellStyle name="Währung 2 2 2 3 5" xfId="515" xr:uid="{00000000-0005-0000-0000-0000D9010000}"/>
    <cellStyle name="Währung 2 2 2 3 5 2" xfId="662" xr:uid="{8C1BA580-0BC4-41A5-BCA3-FD56DB65BF74}"/>
    <cellStyle name="Währung 2 2 2 3 6" xfId="766" xr:uid="{57ACBF4D-CFC5-4DCC-8234-E52F50277DCA}"/>
    <cellStyle name="Währung 2 2 2 3 7" xfId="870" xr:uid="{67F9F7B1-6B97-4781-A402-FD22AD4B6DA3}"/>
    <cellStyle name="Währung 2 2 2 3 8" xfId="642" xr:uid="{3EA2CEDB-709B-4E44-AE53-34481C5D3C7C}"/>
    <cellStyle name="Währung 2 2 2 3 9" xfId="969" xr:uid="{3B93C771-AF88-427A-8549-AA9BF13235D9}"/>
    <cellStyle name="Währung 2 2 2 4" xfId="124" xr:uid="{00000000-0005-0000-0000-0000DA010000}"/>
    <cellStyle name="Währung 2 2 2 4 2" xfId="289" xr:uid="{00000000-0005-0000-0000-0000DB010000}"/>
    <cellStyle name="Währung 2 2 2 4 2 2" xfId="457" xr:uid="{00000000-0005-0000-0000-0000DC010000}"/>
    <cellStyle name="Währung 2 2 2 4 2 2 2" xfId="825" xr:uid="{0A0E3F5D-8C9D-46CC-AE3C-C59773EAE2E4}"/>
    <cellStyle name="Währung 2 2 2 4 2 3" xfId="563" xr:uid="{00000000-0005-0000-0000-0000DD010000}"/>
    <cellStyle name="Währung 2 2 2 4 2 3 2" xfId="916" xr:uid="{410CC8F5-9F4B-4F94-A691-926FA68B8228}"/>
    <cellStyle name="Währung 2 2 2 4 2 4" xfId="1015" xr:uid="{27D2F5DE-621F-4EB9-8B80-ECF1F93BCA47}"/>
    <cellStyle name="Währung 2 2 2 4 2 5" xfId="723" xr:uid="{DD4B034B-9CD9-4D92-B02E-017C8BE718C2}"/>
    <cellStyle name="Währung 2 2 2 4 3" xfId="371" xr:uid="{00000000-0005-0000-0000-0000DE010000}"/>
    <cellStyle name="Währung 2 2 2 4 3 2" xfId="489" xr:uid="{00000000-0005-0000-0000-0000DF010000}"/>
    <cellStyle name="Währung 2 2 2 4 3 2 2" xfId="852" xr:uid="{B1AD7707-8BCC-420C-9E2F-FE1E337CC673}"/>
    <cellStyle name="Währung 2 2 2 4 3 3" xfId="592" xr:uid="{00000000-0005-0000-0000-0000E0010000}"/>
    <cellStyle name="Währung 2 2 2 4 3 3 2" xfId="943" xr:uid="{3EE4F432-6F98-4A96-A219-34441C86C277}"/>
    <cellStyle name="Währung 2 2 2 4 3 4" xfId="1042" xr:uid="{BEEC5829-818D-4D4D-9173-32D321464780}"/>
    <cellStyle name="Währung 2 2 2 4 3 5" xfId="750" xr:uid="{C199B204-45A7-45EC-8889-D75D94714921}"/>
    <cellStyle name="Währung 2 2 2 4 4" xfId="431" xr:uid="{00000000-0005-0000-0000-0000E1010000}"/>
    <cellStyle name="Währung 2 2 2 4 4 2" xfId="682" xr:uid="{6EBC9130-8440-4289-A92B-EB407C3AA183}"/>
    <cellStyle name="Währung 2 2 2 4 5" xfId="521" xr:uid="{00000000-0005-0000-0000-0000E2010000}"/>
    <cellStyle name="Währung 2 2 2 4 5 2" xfId="785" xr:uid="{AF6D98AA-0A22-49A2-80FC-3F3145EA4910}"/>
    <cellStyle name="Währung 2 2 2 4 6" xfId="876" xr:uid="{893C6F17-06D5-4589-B610-369BD85413C1}"/>
    <cellStyle name="Währung 2 2 2 4 7" xfId="648" xr:uid="{2D881FD8-3A8D-439A-A59A-ACCFC405EF20}"/>
    <cellStyle name="Währung 2 2 2 4 8" xfId="975" xr:uid="{4304B467-DA6F-4BA3-BEFB-983E2D229834}"/>
    <cellStyle name="Währung 2 2 2 4 9" xfId="624" xr:uid="{A1A045D0-D257-4261-947E-0C102256D1DA}"/>
    <cellStyle name="Währung 2 2 2 5" xfId="226" xr:uid="{00000000-0005-0000-0000-0000E3010000}"/>
    <cellStyle name="Währung 2 2 2 5 2" xfId="449" xr:uid="{00000000-0005-0000-0000-0000E4010000}"/>
    <cellStyle name="Währung 2 2 2 5 2 2" xfId="804" xr:uid="{5F3241EA-0140-4359-8413-C2647951FE61}"/>
    <cellStyle name="Währung 2 2 2 5 3" xfId="541" xr:uid="{00000000-0005-0000-0000-0000E5010000}"/>
    <cellStyle name="Währung 2 2 2 5 3 2" xfId="896" xr:uid="{3215C5DA-6F6E-46EC-AC17-7A8A66D71F90}"/>
    <cellStyle name="Währung 2 2 2 5 4" xfId="994" xr:uid="{B676C23A-0207-4110-B72E-506575E98BE5}"/>
    <cellStyle name="Währung 2 2 2 5 5" xfId="702" xr:uid="{172DD55E-83D4-45A5-A9FE-CCFB2D01DFEB}"/>
    <cellStyle name="Währung 2 2 2 6" xfId="350" xr:uid="{00000000-0005-0000-0000-0000E6010000}"/>
    <cellStyle name="Währung 2 2 2 6 2" xfId="468" xr:uid="{00000000-0005-0000-0000-0000E7010000}"/>
    <cellStyle name="Währung 2 2 2 6 2 2" xfId="841" xr:uid="{05D9DB8D-3510-4C34-8B22-A0E34DB00EC6}"/>
    <cellStyle name="Währung 2 2 2 6 3" xfId="581" xr:uid="{00000000-0005-0000-0000-0000E8010000}"/>
    <cellStyle name="Währung 2 2 2 6 3 2" xfId="932" xr:uid="{D6780584-C276-4809-B64B-43E63B3EAEEA}"/>
    <cellStyle name="Währung 2 2 2 6 4" xfId="1031" xr:uid="{D982FCFE-B7B1-448C-94BF-4FE99D941EA4}"/>
    <cellStyle name="Währung 2 2 2 6 5" xfId="739" xr:uid="{9851B8FB-98B5-492C-8077-F51BBFB5FAC4}"/>
    <cellStyle name="Währung 2 2 2 7" xfId="407" xr:uid="{00000000-0005-0000-0000-0000E9010000}"/>
    <cellStyle name="Währung 2 2 2 7 2" xfId="774" xr:uid="{0A3A932C-0424-4487-BE70-2C2920C4ED6E}"/>
    <cellStyle name="Währung 2 2 2 7 3" xfId="953" xr:uid="{A249190E-0355-4192-87CB-E0AE687DDDB7}"/>
    <cellStyle name="Währung 2 2 2 7 4" xfId="671" xr:uid="{0313C841-66BC-4C70-9A19-27C96BE4E217}"/>
    <cellStyle name="Währung 2 2 2 8" xfId="510" xr:uid="{00000000-0005-0000-0000-0000EA010000}"/>
    <cellStyle name="Währung 2 2 2 8 2" xfId="659" xr:uid="{E0F99CAC-3067-459C-8527-46DD73A513FF}"/>
    <cellStyle name="Währung 2 2 2 9" xfId="763" xr:uid="{C807EB89-0DE8-45AC-9D5D-97C8DFA0F136}"/>
    <cellStyle name="Währung 2 2 3" xfId="39" xr:uid="{00000000-0005-0000-0000-0000EB010000}"/>
    <cellStyle name="Währung 2 2 3 10" xfId="636" xr:uid="{CF470211-F2F7-419B-BDF0-CD8F384A70F3}"/>
    <cellStyle name="Währung 2 2 3 11" xfId="963" xr:uid="{4CA8FCEC-C0B5-4228-84A0-EF4D787AE084}"/>
    <cellStyle name="Währung 2 2 3 12" xfId="628" xr:uid="{F6D5C167-975F-4B48-B895-8D641C247E7D}"/>
    <cellStyle name="Währung 2 2 3 2" xfId="70" xr:uid="{00000000-0005-0000-0000-0000EC010000}"/>
    <cellStyle name="Währung 2 2 3 2 2" xfId="237" xr:uid="{00000000-0005-0000-0000-0000ED010000}"/>
    <cellStyle name="Währung 2 2 3 2 2 2" xfId="453" xr:uid="{00000000-0005-0000-0000-0000EE010000}"/>
    <cellStyle name="Währung 2 2 3 2 2 2 2" xfId="814" xr:uid="{9AA134C4-6D7F-4171-BDE4-AD7C3003B470}"/>
    <cellStyle name="Währung 2 2 3 2 2 3" xfId="551" xr:uid="{00000000-0005-0000-0000-0000EF010000}"/>
    <cellStyle name="Währung 2 2 3 2 2 3 2" xfId="905" xr:uid="{506159DE-4FB9-4B63-8802-751C8CA1053E}"/>
    <cellStyle name="Währung 2 2 3 2 2 4" xfId="1004" xr:uid="{814C08D2-79D8-4D75-9E45-3120CB5DFB34}"/>
    <cellStyle name="Währung 2 2 3 2 2 5" xfId="712" xr:uid="{817070CF-C972-411B-9043-F098304D7634}"/>
    <cellStyle name="Währung 2 2 3 2 3" xfId="361" xr:uid="{00000000-0005-0000-0000-0000F0010000}"/>
    <cellStyle name="Währung 2 2 3 2 3 2" xfId="479" xr:uid="{00000000-0005-0000-0000-0000F1010000}"/>
    <cellStyle name="Währung 2 2 3 2 3 2 2" xfId="848" xr:uid="{D1398AC2-4874-44C0-94E5-9EA2DECDDF3A}"/>
    <cellStyle name="Währung 2 2 3 2 3 3" xfId="588" xr:uid="{00000000-0005-0000-0000-0000F2010000}"/>
    <cellStyle name="Währung 2 2 3 2 3 3 2" xfId="939" xr:uid="{B3932556-6BA7-42C0-BBDD-E0EF08D98AD5}"/>
    <cellStyle name="Währung 2 2 3 2 3 4" xfId="1038" xr:uid="{7CF529F6-13AD-4CD9-8DFC-6342699FB138}"/>
    <cellStyle name="Währung 2 2 3 2 3 5" xfId="746" xr:uid="{6A007718-8425-4F0B-856D-DE92865EEEF8}"/>
    <cellStyle name="Währung 2 2 3 2 4" xfId="420" xr:uid="{00000000-0005-0000-0000-0000F3010000}"/>
    <cellStyle name="Währung 2 2 3 2 4 2" xfId="678" xr:uid="{27C0D54E-AC19-4809-AF27-EFBC99C6BEA2}"/>
    <cellStyle name="Währung 2 2 3 2 5" xfId="517" xr:uid="{00000000-0005-0000-0000-0000F4010000}"/>
    <cellStyle name="Währung 2 2 3 2 5 2" xfId="781" xr:uid="{22F4165D-0CCE-4A95-94BF-3D9E9A9E745F}"/>
    <cellStyle name="Währung 2 2 3 2 6" xfId="872" xr:uid="{445DD205-5EC9-4840-8B3E-6EB109320F2C}"/>
    <cellStyle name="Währung 2 2 3 2 7" xfId="971" xr:uid="{B5D39600-2EC6-4BDF-BD7F-5EE17E605BA9}"/>
    <cellStyle name="Währung 2 2 3 2 8" xfId="644" xr:uid="{0EC0CEDF-5FA5-4BC0-B2FB-B1CC1C694146}"/>
    <cellStyle name="Währung 2 2 3 3" xfId="134" xr:uid="{00000000-0005-0000-0000-0000F5010000}"/>
    <cellStyle name="Währung 2 2 3 3 2" xfId="299" xr:uid="{00000000-0005-0000-0000-0000F6010000}"/>
    <cellStyle name="Währung 2 2 3 3 2 2" xfId="458" xr:uid="{00000000-0005-0000-0000-0000F7010000}"/>
    <cellStyle name="Währung 2 2 3 3 2 2 2" xfId="827" xr:uid="{42F7CE5A-4734-46A2-B240-F5E9169ED485}"/>
    <cellStyle name="Währung 2 2 3 3 2 3" xfId="566" xr:uid="{00000000-0005-0000-0000-0000F8010000}"/>
    <cellStyle name="Währung 2 2 3 3 2 3 2" xfId="918" xr:uid="{FF7A5867-E09F-49C7-A1F4-9C53B66F2310}"/>
    <cellStyle name="Währung 2 2 3 3 2 4" xfId="1017" xr:uid="{2245336E-0470-4DB5-A520-3C019230D640}"/>
    <cellStyle name="Währung 2 2 3 3 2 5" xfId="725" xr:uid="{7721129E-2DFB-4AB5-9D3D-955713988C71}"/>
    <cellStyle name="Währung 2 2 3 3 3" xfId="373" xr:uid="{00000000-0005-0000-0000-0000F9010000}"/>
    <cellStyle name="Währung 2 2 3 3 3 2" xfId="491" xr:uid="{00000000-0005-0000-0000-0000FA010000}"/>
    <cellStyle name="Währung 2 2 3 3 3 2 2" xfId="853" xr:uid="{B15B187A-F986-425E-AAEB-B3A0C3FB03FE}"/>
    <cellStyle name="Währung 2 2 3 3 3 3" xfId="593" xr:uid="{00000000-0005-0000-0000-0000FB010000}"/>
    <cellStyle name="Währung 2 2 3 3 3 3 2" xfId="944" xr:uid="{AA6CA01F-211C-447C-8B9D-48DE608E216F}"/>
    <cellStyle name="Währung 2 2 3 3 3 4" xfId="1043" xr:uid="{83ED6096-B5FE-44B0-A52D-1ACB4EAC8D78}"/>
    <cellStyle name="Währung 2 2 3 3 3 5" xfId="751" xr:uid="{D324D12A-33E1-4149-8423-56393437AC29}"/>
    <cellStyle name="Währung 2 2 3 3 4" xfId="433" xr:uid="{00000000-0005-0000-0000-0000FC010000}"/>
    <cellStyle name="Währung 2 2 3 3 4 2" xfId="683" xr:uid="{0F5E05B3-B1CC-4672-9F92-F46D923BBCFA}"/>
    <cellStyle name="Währung 2 2 3 3 5" xfId="522" xr:uid="{00000000-0005-0000-0000-0000FD010000}"/>
    <cellStyle name="Währung 2 2 3 3 5 2" xfId="786" xr:uid="{AC586115-98B5-4BEB-BBE1-53AC7F65CA28}"/>
    <cellStyle name="Währung 2 2 3 3 6" xfId="877" xr:uid="{3C9D290C-7A08-413D-B4C2-3AC865E0D3E1}"/>
    <cellStyle name="Währung 2 2 3 3 7" xfId="976" xr:uid="{A3C1EC91-638C-43AC-BFCF-B0ACC2D5B6F5}"/>
    <cellStyle name="Währung 2 2 3 3 8" xfId="649" xr:uid="{9E342D66-D266-46D0-B63F-E40358D77B23}"/>
    <cellStyle name="Währung 2 2 3 4" xfId="211" xr:uid="{00000000-0005-0000-0000-0000FE010000}"/>
    <cellStyle name="Währung 2 2 3 4 2" xfId="447" xr:uid="{00000000-0005-0000-0000-0000FF010000}"/>
    <cellStyle name="Währung 2 2 3 4 2 2" xfId="799" xr:uid="{6520753F-34A4-4D9D-AF27-169C44A049CD}"/>
    <cellStyle name="Währung 2 2 3 4 3" xfId="536" xr:uid="{00000000-0005-0000-0000-000000020000}"/>
    <cellStyle name="Währung 2 2 3 4 3 2" xfId="891" xr:uid="{075F43C1-86CC-4F31-96A2-24C7EFAAA26E}"/>
    <cellStyle name="Währung 2 2 3 4 4" xfId="989" xr:uid="{C27152F8-1221-4C15-BBDF-BEF44829E89F}"/>
    <cellStyle name="Währung 2 2 3 4 5" xfId="697" xr:uid="{2256DA3E-E210-47FE-9A65-73209541CE9D}"/>
    <cellStyle name="Währung 2 2 3 5" xfId="349" xr:uid="{00000000-0005-0000-0000-000001020000}"/>
    <cellStyle name="Währung 2 2 3 5 2" xfId="467" xr:uid="{00000000-0005-0000-0000-000002020000}"/>
    <cellStyle name="Währung 2 2 3 5 2 2" xfId="840" xr:uid="{FAB084EF-EAF7-4D86-BE81-56FC974CF7B6}"/>
    <cellStyle name="Währung 2 2 3 5 3" xfId="580" xr:uid="{00000000-0005-0000-0000-000003020000}"/>
    <cellStyle name="Währung 2 2 3 5 3 2" xfId="931" xr:uid="{13AFF147-9E2E-43D8-B765-557378CFF3E3}"/>
    <cellStyle name="Währung 2 2 3 5 4" xfId="1030" xr:uid="{995930FE-1EEE-4C3A-B9D1-CBD77800F4F3}"/>
    <cellStyle name="Währung 2 2 3 5 5" xfId="738" xr:uid="{00F3F953-33DA-4FCA-A00C-F5230D251CB6}"/>
    <cellStyle name="Währung 2 2 3 6" xfId="403" xr:uid="{00000000-0005-0000-0000-000004020000}"/>
    <cellStyle name="Währung 2 2 3 6 2" xfId="773" xr:uid="{3A0935C8-E500-4A59-BE0D-283F7946177D}"/>
    <cellStyle name="Währung 2 2 3 6 3" xfId="957" xr:uid="{E7972D6C-CDEF-4B5E-9E10-01AC19CD9CE8}"/>
    <cellStyle name="Währung 2 2 3 6 4" xfId="670" xr:uid="{40558243-D746-40B2-A60B-84082797031C}"/>
    <cellStyle name="Währung 2 2 3 7" xfId="509" xr:uid="{00000000-0005-0000-0000-000005020000}"/>
    <cellStyle name="Währung 2 2 3 7 2" xfId="663" xr:uid="{1EB78143-823D-45C3-98A5-536C32248FF8}"/>
    <cellStyle name="Währung 2 2 3 8" xfId="767" xr:uid="{355CCCB6-DD34-4040-808E-F881EC451750}"/>
    <cellStyle name="Währung 2 2 3 9" xfId="864" xr:uid="{1C9BD4CD-3CC7-4EA2-A6B0-9A2462B41CA2}"/>
    <cellStyle name="Währung 2 2 4" xfId="83" xr:uid="{00000000-0005-0000-0000-000006020000}"/>
    <cellStyle name="Währung 2 2 4 10" xfId="972" xr:uid="{97DF1639-55BD-43A2-B97F-136C95730AE0}"/>
    <cellStyle name="Währung 2 2 4 11" xfId="626" xr:uid="{158D759A-F38D-44CB-B6EB-C875DA3869BC}"/>
    <cellStyle name="Währung 2 2 4 2" xfId="152" xr:uid="{00000000-0005-0000-0000-000007020000}"/>
    <cellStyle name="Währung 2 2 4 2 2" xfId="317" xr:uid="{00000000-0005-0000-0000-000008020000}"/>
    <cellStyle name="Währung 2 2 4 2 2 2" xfId="459" xr:uid="{00000000-0005-0000-0000-000009020000}"/>
    <cellStyle name="Währung 2 2 4 2 2 2 2" xfId="831" xr:uid="{D5EBE490-2728-4905-90DF-A2E22DAEE531}"/>
    <cellStyle name="Währung 2 2 4 2 2 3" xfId="570" xr:uid="{00000000-0005-0000-0000-00000A020000}"/>
    <cellStyle name="Währung 2 2 4 2 2 3 2" xfId="922" xr:uid="{E7A7AA32-6118-4C53-8924-9B87735C1A95}"/>
    <cellStyle name="Währung 2 2 4 2 2 4" xfId="1021" xr:uid="{994F5DF7-BC31-4F82-8975-81FCE512B220}"/>
    <cellStyle name="Währung 2 2 4 2 2 5" xfId="729" xr:uid="{8AA21973-E7F4-4451-BA37-F3B108333878}"/>
    <cellStyle name="Währung 2 2 4 2 3" xfId="377" xr:uid="{00000000-0005-0000-0000-00000B020000}"/>
    <cellStyle name="Währung 2 2 4 2 3 2" xfId="495" xr:uid="{00000000-0005-0000-0000-00000C020000}"/>
    <cellStyle name="Währung 2 2 4 2 3 2 2" xfId="854" xr:uid="{92298AEE-2C88-4B33-96AF-CA311449B861}"/>
    <cellStyle name="Währung 2 2 4 2 3 3" xfId="594" xr:uid="{00000000-0005-0000-0000-00000D020000}"/>
    <cellStyle name="Währung 2 2 4 2 3 3 2" xfId="945" xr:uid="{7076FDDB-1F34-47E3-BF53-F31A59460764}"/>
    <cellStyle name="Währung 2 2 4 2 3 4" xfId="1044" xr:uid="{E50FCA8E-DB77-4EC1-AFB8-11C418D7CC07}"/>
    <cellStyle name="Währung 2 2 4 2 3 5" xfId="752" xr:uid="{6B1C6DC2-C133-476A-B96E-23C80BECDF04}"/>
    <cellStyle name="Währung 2 2 4 2 4" xfId="437" xr:uid="{00000000-0005-0000-0000-00000E020000}"/>
    <cellStyle name="Währung 2 2 4 2 4 2" xfId="684" xr:uid="{DF9CFE6B-0D5E-4E53-BC3D-E78FBCBD01FB}"/>
    <cellStyle name="Währung 2 2 4 2 5" xfId="523" xr:uid="{00000000-0005-0000-0000-00000F020000}"/>
    <cellStyle name="Währung 2 2 4 2 5 2" xfId="787" xr:uid="{D4240074-8199-4EF3-9312-9BD604565189}"/>
    <cellStyle name="Währung 2 2 4 2 6" xfId="878" xr:uid="{7AC414EE-0609-4C4E-AA2B-C64A1076B48A}"/>
    <cellStyle name="Währung 2 2 4 2 7" xfId="977" xr:uid="{1CB2F349-4B68-4BC2-B65A-2CE4C1E2489B}"/>
    <cellStyle name="Währung 2 2 4 2 8" xfId="650" xr:uid="{7DB4D17B-9096-4755-8AAE-5CB2F5FBF4FB}"/>
    <cellStyle name="Währung 2 2 4 3" xfId="250" xr:uid="{00000000-0005-0000-0000-000010020000}"/>
    <cellStyle name="Währung 2 2 4 3 2" xfId="454" xr:uid="{00000000-0005-0000-0000-000011020000}"/>
    <cellStyle name="Währung 2 2 4 3 2 2" xfId="818" xr:uid="{993B2FB7-8521-4669-A4D2-C146CF9CD3BD}"/>
    <cellStyle name="Währung 2 2 4 3 3" xfId="556" xr:uid="{00000000-0005-0000-0000-000012020000}"/>
    <cellStyle name="Währung 2 2 4 3 3 2" xfId="909" xr:uid="{DBE5B5CA-ED01-485E-907D-D6F7B555E709}"/>
    <cellStyle name="Währung 2 2 4 3 4" xfId="1008" xr:uid="{5B31371D-3EC1-4569-ADB8-1A63A53FED38}"/>
    <cellStyle name="Währung 2 2 4 3 5" xfId="716" xr:uid="{81950157-7281-4749-B354-C7E48D4C2116}"/>
    <cellStyle name="Währung 2 2 4 4" xfId="365" xr:uid="{00000000-0005-0000-0000-000013020000}"/>
    <cellStyle name="Währung 2 2 4 4 2" xfId="483" xr:uid="{00000000-0005-0000-0000-000014020000}"/>
    <cellStyle name="Währung 2 2 4 4 2 2" xfId="849" xr:uid="{ECDF78CD-2E40-4B71-B4FF-C4F9F91EE305}"/>
    <cellStyle name="Währung 2 2 4 4 3" xfId="589" xr:uid="{00000000-0005-0000-0000-000015020000}"/>
    <cellStyle name="Währung 2 2 4 4 3 2" xfId="940" xr:uid="{3B4762EA-1171-4012-B7C8-35FF74B0A8AF}"/>
    <cellStyle name="Währung 2 2 4 4 4" xfId="1039" xr:uid="{764863C0-D681-4AED-9CDA-8C7B97E3326E}"/>
    <cellStyle name="Währung 2 2 4 4 5" xfId="747" xr:uid="{8A57BAE2-BC33-4960-93D4-33F70BC3F4CB}"/>
    <cellStyle name="Währung 2 2 4 5" xfId="424" xr:uid="{00000000-0005-0000-0000-000016020000}"/>
    <cellStyle name="Währung 2 2 4 5 2" xfId="782" xr:uid="{81C79447-B371-4B58-8A39-CD4D829850F3}"/>
    <cellStyle name="Währung 2 2 4 5 3" xfId="955" xr:uid="{FD1AF46E-A148-4856-AB3F-A50417AFF2DD}"/>
    <cellStyle name="Währung 2 2 4 5 4" xfId="679" xr:uid="{79E29F9E-1E93-4403-8CD2-EE2ECEB42D79}"/>
    <cellStyle name="Währung 2 2 4 6" xfId="518" xr:uid="{00000000-0005-0000-0000-000017020000}"/>
    <cellStyle name="Währung 2 2 4 6 2" xfId="661" xr:uid="{6E36A742-F645-4FA5-9713-07F92A478077}"/>
    <cellStyle name="Währung 2 2 4 7" xfId="765" xr:uid="{B6744238-3D87-446F-B87B-7737F3098989}"/>
    <cellStyle name="Währung 2 2 4 8" xfId="873" xr:uid="{EE321B12-EBB8-4FE3-9359-8865C80F5B30}"/>
    <cellStyle name="Währung 2 2 4 9" xfId="645" xr:uid="{50ABF4E6-6526-446A-B312-F806F8E99EF8}"/>
    <cellStyle name="Währung 2 2 5" xfId="62" xr:uid="{00000000-0005-0000-0000-000018020000}"/>
    <cellStyle name="Währung 2 2 5 10" xfId="625" xr:uid="{ACF7CD47-2742-426D-A946-C13300F6ADA6}"/>
    <cellStyle name="Währung 2 2 5 2" xfId="231" xr:uid="{00000000-0005-0000-0000-000019020000}"/>
    <cellStyle name="Währung 2 2 5 2 2" xfId="451" xr:uid="{00000000-0005-0000-0000-00001A020000}"/>
    <cellStyle name="Währung 2 2 5 2 2 2" xfId="808" xr:uid="{DC38063F-AB25-483B-B6E5-544867FCEA6D}"/>
    <cellStyle name="Währung 2 2 5 2 3" xfId="545" xr:uid="{00000000-0005-0000-0000-00001B020000}"/>
    <cellStyle name="Währung 2 2 5 2 3 2" xfId="899" xr:uid="{B709F20D-19FD-41C4-8CD5-A70B5FCF91CB}"/>
    <cellStyle name="Währung 2 2 5 2 4" xfId="998" xr:uid="{2CC03F04-3560-422F-A480-4CE41EFB9A73}"/>
    <cellStyle name="Währung 2 2 5 2 5" xfId="706" xr:uid="{596D48A3-61C3-40E1-87B1-1A02E20889AD}"/>
    <cellStyle name="Währung 2 2 5 3" xfId="356" xr:uid="{00000000-0005-0000-0000-00001C020000}"/>
    <cellStyle name="Währung 2 2 5 3 2" xfId="474" xr:uid="{00000000-0005-0000-0000-00001D020000}"/>
    <cellStyle name="Währung 2 2 5 3 2 2" xfId="845" xr:uid="{7F8602E6-DD9F-4CB1-BB8C-F0F69E439378}"/>
    <cellStyle name="Währung 2 2 5 3 3" xfId="585" xr:uid="{00000000-0005-0000-0000-00001E020000}"/>
    <cellStyle name="Währung 2 2 5 3 3 2" xfId="936" xr:uid="{6EABAF20-0A9D-4DED-8085-6528813ADB64}"/>
    <cellStyle name="Währung 2 2 5 3 4" xfId="1035" xr:uid="{67200C10-5E39-4FAE-A66D-B0E283F3F911}"/>
    <cellStyle name="Währung 2 2 5 3 5" xfId="743" xr:uid="{4CF01690-8783-4A77-8F4E-3AE3C5CDD1E0}"/>
    <cellStyle name="Währung 2 2 5 4" xfId="413" xr:uid="{00000000-0005-0000-0000-00001F020000}"/>
    <cellStyle name="Währung 2 2 5 4 2" xfId="778" xr:uid="{5F42B188-D07E-48B4-8F0F-0B9426DDB1ED}"/>
    <cellStyle name="Währung 2 2 5 4 3" xfId="954" xr:uid="{74A85395-1572-4842-8AE1-FFBCFEC30E71}"/>
    <cellStyle name="Währung 2 2 5 4 4" xfId="675" xr:uid="{33D46EBE-AF87-4BBF-A96F-932C06EE371D}"/>
    <cellStyle name="Währung 2 2 5 5" xfId="514" xr:uid="{00000000-0005-0000-0000-000020020000}"/>
    <cellStyle name="Währung 2 2 5 5 2" xfId="660" xr:uid="{4A695403-B596-47CD-9C9F-2A1EA2EEA018}"/>
    <cellStyle name="Währung 2 2 5 6" xfId="764" xr:uid="{02C2F4D3-0941-46FE-A194-67619C0BC12B}"/>
    <cellStyle name="Währung 2 2 5 7" xfId="869" xr:uid="{5F041A03-ACE7-4E3B-BE09-F1FDF31A7957}"/>
    <cellStyle name="Währung 2 2 5 8" xfId="641" xr:uid="{BCF9BF69-54E5-4B96-8C9D-682FE4F8CF31}"/>
    <cellStyle name="Währung 2 2 5 9" xfId="968" xr:uid="{12F4EA59-B688-43ED-B049-7FD4CC666A41}"/>
    <cellStyle name="Währung 2 2 6" xfId="110" xr:uid="{00000000-0005-0000-0000-000021020000}"/>
    <cellStyle name="Währung 2 2 6 2" xfId="275" xr:uid="{00000000-0005-0000-0000-000022020000}"/>
    <cellStyle name="Währung 2 2 6 2 2" xfId="456" xr:uid="{00000000-0005-0000-0000-000023020000}"/>
    <cellStyle name="Währung 2 2 6 2 2 2" xfId="823" xr:uid="{FDDC05F0-7606-4AD3-B2B8-BE76416DEE6F}"/>
    <cellStyle name="Währung 2 2 6 2 3" xfId="561" xr:uid="{00000000-0005-0000-0000-000024020000}"/>
    <cellStyle name="Währung 2 2 6 2 3 2" xfId="914" xr:uid="{C5A95244-A6EB-4986-A088-F405F19CCD13}"/>
    <cellStyle name="Währung 2 2 6 2 4" xfId="1013" xr:uid="{6C5852B2-710D-4DD0-AA36-5B701D873D11}"/>
    <cellStyle name="Währung 2 2 6 2 5" xfId="721" xr:uid="{E27CB0C0-651C-45FC-ACC9-851C01EF23CA}"/>
    <cellStyle name="Währung 2 2 6 3" xfId="369" xr:uid="{00000000-0005-0000-0000-000025020000}"/>
    <cellStyle name="Währung 2 2 6 3 2" xfId="487" xr:uid="{00000000-0005-0000-0000-000026020000}"/>
    <cellStyle name="Währung 2 2 6 3 2 2" xfId="851" xr:uid="{F5EDB483-AF95-46BF-B044-11952BADC5DF}"/>
    <cellStyle name="Währung 2 2 6 3 3" xfId="591" xr:uid="{00000000-0005-0000-0000-000027020000}"/>
    <cellStyle name="Währung 2 2 6 3 3 2" xfId="942" xr:uid="{280FEC08-695B-43C8-853B-577379CAD916}"/>
    <cellStyle name="Währung 2 2 6 3 4" xfId="1041" xr:uid="{C62AD2BA-BDF9-47AF-84A7-A2E819ACAE4D}"/>
    <cellStyle name="Währung 2 2 6 3 5" xfId="749" xr:uid="{7055E674-C15A-4F33-8CF2-D999CF1DE5BD}"/>
    <cellStyle name="Währung 2 2 6 4" xfId="429" xr:uid="{00000000-0005-0000-0000-000028020000}"/>
    <cellStyle name="Währung 2 2 6 4 2" xfId="681" xr:uid="{1427C0BB-3884-4C29-8CCD-E0ED6923FEAD}"/>
    <cellStyle name="Währung 2 2 6 5" xfId="520" xr:uid="{00000000-0005-0000-0000-000029020000}"/>
    <cellStyle name="Währung 2 2 6 5 2" xfId="784" xr:uid="{B04A6F77-CB58-46BC-A022-2B21A69E8AE6}"/>
    <cellStyle name="Währung 2 2 6 6" xfId="875" xr:uid="{10F424B5-6756-48AE-A663-83B72E716250}"/>
    <cellStyle name="Währung 2 2 6 7" xfId="647" xr:uid="{5790E243-BF5D-4254-B589-548F632A44F7}"/>
    <cellStyle name="Währung 2 2 6 8" xfId="974" xr:uid="{6AD858E7-20DB-4C16-B71A-D88D8AC5591E}"/>
    <cellStyle name="Währung 2 2 6 9" xfId="630" xr:uid="{C4D21BF2-C35D-478D-81D7-F5E1D7B932DD}"/>
    <cellStyle name="Währung 2 2 7" xfId="179" xr:uid="{00000000-0005-0000-0000-00002A020000}"/>
    <cellStyle name="Währung 2 2 7 2" xfId="342" xr:uid="{00000000-0005-0000-0000-00002B020000}"/>
    <cellStyle name="Währung 2 2 7 2 2" xfId="461" xr:uid="{00000000-0005-0000-0000-00002C020000}"/>
    <cellStyle name="Währung 2 2 7 2 2 2" xfId="836" xr:uid="{947C9781-FCDB-41EF-9588-014511CBE65C}"/>
    <cellStyle name="Währung 2 2 7 2 3" xfId="576" xr:uid="{00000000-0005-0000-0000-00002D020000}"/>
    <cellStyle name="Währung 2 2 7 2 3 2" xfId="927" xr:uid="{46CC5838-1585-4CC9-BBA5-303EA990A477}"/>
    <cellStyle name="Währung 2 2 7 2 4" xfId="1026" xr:uid="{D10BB239-E7ED-42AF-88AA-5F7ACA9F3BE8}"/>
    <cellStyle name="Währung 2 2 7 2 5" xfId="734" xr:uid="{6D309E83-62A6-4647-AE9B-077E6EE21938}"/>
    <cellStyle name="Währung 2 2 7 3" xfId="381" xr:uid="{00000000-0005-0000-0000-00002E020000}"/>
    <cellStyle name="Währung 2 2 7 3 2" xfId="499" xr:uid="{00000000-0005-0000-0000-00002F020000}"/>
    <cellStyle name="Währung 2 2 7 3 2 2" xfId="856" xr:uid="{24A04DF8-6A6A-43F8-88B5-545096F28E4D}"/>
    <cellStyle name="Währung 2 2 7 3 3" xfId="596" xr:uid="{00000000-0005-0000-0000-000030020000}"/>
    <cellStyle name="Währung 2 2 7 3 3 2" xfId="947" xr:uid="{5FFA0D8E-6CF7-4919-97B1-99D78896BB57}"/>
    <cellStyle name="Währung 2 2 7 3 4" xfId="1046" xr:uid="{D2A4E27D-8B3C-4654-B15D-C99B6BCBFAAA}"/>
    <cellStyle name="Währung 2 2 7 3 5" xfId="754" xr:uid="{5FAFA49B-AB8B-4748-8399-C542A62C373C}"/>
    <cellStyle name="Währung 2 2 7 4" xfId="442" xr:uid="{00000000-0005-0000-0000-000031020000}"/>
    <cellStyle name="Währung 2 2 7 4 2" xfId="686" xr:uid="{F4A505B6-2CD2-4022-BBB7-32D823DFE131}"/>
    <cellStyle name="Währung 2 2 7 5" xfId="525" xr:uid="{00000000-0005-0000-0000-000032020000}"/>
    <cellStyle name="Währung 2 2 7 5 2" xfId="789" xr:uid="{5B3E60A2-BCB3-4A3C-B171-E22528411389}"/>
    <cellStyle name="Währung 2 2 7 6" xfId="880" xr:uid="{E994C2A3-E51A-4C7C-8A3C-02D6B85EC5E9}"/>
    <cellStyle name="Währung 2 2 7 7" xfId="652" xr:uid="{5C057675-3FF4-47EE-9841-8B33A4FB6AB4}"/>
    <cellStyle name="Währung 2 2 7 8" xfId="979" xr:uid="{C7A1A047-B921-493D-8303-0CB6D7249194}"/>
    <cellStyle name="Währung 2 2 7 9" xfId="623" xr:uid="{A29C2649-B8D7-4EA7-B556-89151EDB4AB8}"/>
    <cellStyle name="Währung 2 2 8" xfId="198" xr:uid="{00000000-0005-0000-0000-000033020000}"/>
    <cellStyle name="Währung 2 2 8 2" xfId="446" xr:uid="{00000000-0005-0000-0000-000034020000}"/>
    <cellStyle name="Währung 2 2 8 2 2" xfId="796" xr:uid="{AFDC13E9-449C-4491-AFD6-6F584F99E195}"/>
    <cellStyle name="Währung 2 2 8 3" xfId="532" xr:uid="{00000000-0005-0000-0000-000035020000}"/>
    <cellStyle name="Währung 2 2 8 3 2" xfId="888" xr:uid="{C8095089-3DD9-459F-9417-3CA5E0EF22BB}"/>
    <cellStyle name="Währung 2 2 8 4" xfId="986" xr:uid="{80443B21-EF0F-4167-9805-2E4E417D043D}"/>
    <cellStyle name="Währung 2 2 8 5" xfId="694" xr:uid="{304F7A0F-763A-4F24-BE46-1E02B2927D38}"/>
    <cellStyle name="Währung 2 2 9" xfId="346" xr:uid="{00000000-0005-0000-0000-000036020000}"/>
    <cellStyle name="Währung 2 2 9 2" xfId="464" xr:uid="{00000000-0005-0000-0000-000037020000}"/>
    <cellStyle name="Währung 2 2 9 2 2" xfId="839" xr:uid="{4FE7BA9E-33BA-4D33-84F9-C33E23D90154}"/>
    <cellStyle name="Währung 2 2 9 3" xfId="579" xr:uid="{00000000-0005-0000-0000-000038020000}"/>
    <cellStyle name="Währung 2 2 9 3 2" xfId="930" xr:uid="{13943888-71DD-4B4A-AD93-8B84FA2EAA48}"/>
    <cellStyle name="Währung 2 2 9 4" xfId="1029" xr:uid="{EAE81070-035B-4246-8D26-1683FD6C4422}"/>
    <cellStyle name="Währung 2 2 9 5" xfId="737" xr:uid="{432BAB17-6A3F-49B0-A617-328B84BCF872}"/>
    <cellStyle name="Währung 2 3" xfId="61" xr:uid="{00000000-0005-0000-0000-000039020000}"/>
    <cellStyle name="Währung 2 3 2" xfId="355" xr:uid="{00000000-0005-0000-0000-00003A020000}"/>
    <cellStyle name="Währung 2 3 2 2" xfId="473" xr:uid="{00000000-0005-0000-0000-00003B020000}"/>
    <cellStyle name="Währung 2 3 2 2 2" xfId="844" xr:uid="{4979FC13-7C59-4DD9-894F-D48581117C0D}"/>
    <cellStyle name="Währung 2 3 2 3" xfId="584" xr:uid="{00000000-0005-0000-0000-00003C020000}"/>
    <cellStyle name="Währung 2 3 2 3 2" xfId="935" xr:uid="{DF77C9BB-64EB-4E38-9014-D095FC5C5937}"/>
    <cellStyle name="Währung 2 3 2 4" xfId="1034" xr:uid="{DDF23D95-EED5-46D8-ADD6-96A4E87CF86A}"/>
    <cellStyle name="Währung 2 3 2 5" xfId="742" xr:uid="{91456A7F-C55C-4120-B6CB-4EB69DAF0E9D}"/>
    <cellStyle name="Währung 2 3 3" xfId="412" xr:uid="{00000000-0005-0000-0000-00003D020000}"/>
    <cellStyle name="Währung 2 3 3 2" xfId="674" xr:uid="{F4BB41DB-7397-406B-BE46-B2E750EAA075}"/>
    <cellStyle name="Währung 2 3 4" xfId="513" xr:uid="{00000000-0005-0000-0000-00003E020000}"/>
    <cellStyle name="Währung 2 3 4 2" xfId="777" xr:uid="{FBD54359-46A4-41BA-A033-BB4B33339585}"/>
    <cellStyle name="Währung 2 3 5" xfId="868" xr:uid="{C05AF46A-7A99-492D-828E-4453E03438F5}"/>
    <cellStyle name="Währung 2 3 6" xfId="640" xr:uid="{E2CCA6DC-0E18-4CF2-844F-5894C2E38ECE}"/>
    <cellStyle name="Währung 2 3 7" xfId="967" xr:uid="{BCC04C07-B12D-400C-A78C-1E9131CFB91A}"/>
    <cellStyle name="Währung 2 3 8" xfId="621" xr:uid="{88928E4D-8A71-4FB9-9850-D2319C6E6612}"/>
    <cellStyle name="Währung 2 4" xfId="344" xr:uid="{00000000-0005-0000-0000-00003F020000}"/>
    <cellStyle name="Währung 2 4 2" xfId="462" xr:uid="{00000000-0005-0000-0000-000040020000}"/>
    <cellStyle name="Währung 2 4 2 2" xfId="838" xr:uid="{69734169-D38B-4657-AE36-961252C8FCE8}"/>
    <cellStyle name="Währung 2 4 3" xfId="578" xr:uid="{00000000-0005-0000-0000-000041020000}"/>
    <cellStyle name="Währung 2 4 3 2" xfId="929" xr:uid="{75B30ED2-F9C5-49D3-8C47-DEBC33DC2164}"/>
    <cellStyle name="Währung 2 4 4" xfId="1028" xr:uid="{BE813E25-987B-4730-A521-0120839EE215}"/>
    <cellStyle name="Währung 2 4 5" xfId="736" xr:uid="{FDED0A4F-4544-4C95-B675-35748BD0D4FA}"/>
    <cellStyle name="Währung 2 5" xfId="13" xr:uid="{00000000-0005-0000-0000-000042020000}"/>
    <cellStyle name="Währung 2 5 2" xfId="397" xr:uid="{00000000-0005-0000-0000-000043020000}"/>
    <cellStyle name="Währung 2 5 2 2" xfId="771" xr:uid="{95F49F7E-5C53-4942-8694-AEBAE8C528A6}"/>
    <cellStyle name="Währung 2 5 3" xfId="565" xr:uid="{00000000-0005-0000-0000-000044020000}"/>
    <cellStyle name="Währung 2 5 3 2" xfId="950" xr:uid="{06544CED-4B50-4402-B39D-8EBCDD36AC78}"/>
    <cellStyle name="Währung 2 5 4" xfId="668" xr:uid="{0AD56E1F-476B-43B5-A934-2E5B237DDA9A}"/>
    <cellStyle name="Währung 2 6" xfId="393" xr:uid="{00000000-0005-0000-0000-000045020000}"/>
    <cellStyle name="Währung 2 6 2" xfId="656" xr:uid="{EFB6100B-648E-4FCC-8DFF-316BFF09544D}"/>
    <cellStyle name="Währung 2 7" xfId="506" xr:uid="{00000000-0005-0000-0000-000046020000}"/>
    <cellStyle name="Währung 2 7 2" xfId="760" xr:uid="{CDDBA447-9B88-4592-A00A-E6CCD155EA77}"/>
    <cellStyle name="Währung 2 8" xfId="861" xr:uid="{5F9FF337-4257-48B5-8AFF-F622DE125B67}"/>
    <cellStyle name="Währung 2 9" xfId="634" xr:uid="{24B1B562-3A58-4388-ACD7-46C24ED3BEFB}"/>
    <cellStyle name="Währung 3" xfId="67" xr:uid="{00000000-0005-0000-0000-000047020000}"/>
    <cellStyle name="Währung 3 2" xfId="359" xr:uid="{00000000-0005-0000-0000-000048020000}"/>
    <cellStyle name="Währung 3 2 2" xfId="477" xr:uid="{00000000-0005-0000-0000-000049020000}"/>
    <cellStyle name="Währung 3 2 2 2" xfId="847" xr:uid="{E1F9A4A2-D527-44D7-92FC-C14DE7F11D2A}"/>
    <cellStyle name="Währung 3 2 3" xfId="587" xr:uid="{00000000-0005-0000-0000-00004A020000}"/>
    <cellStyle name="Währung 3 2 3 2" xfId="938" xr:uid="{1A6CB35F-CBBC-400E-8F88-98325C0F1759}"/>
    <cellStyle name="Währung 3 2 4" xfId="1037" xr:uid="{ABB0BDFC-6B8A-448E-BB46-FD185C6B563A}"/>
    <cellStyle name="Währung 3 2 5" xfId="745" xr:uid="{FE302200-B53E-4611-805C-E0FD62490561}"/>
    <cellStyle name="Währung 3 3" xfId="390" xr:uid="{00000000-0005-0000-0000-00004B020000}"/>
    <cellStyle name="Währung 3 3 2" xfId="502" xr:uid="{00000000-0005-0000-0000-00004C020000}"/>
    <cellStyle name="Währung 3 3 2 2" xfId="780" xr:uid="{68E91559-C759-412F-96CE-E0885C81C3F8}"/>
    <cellStyle name="Währung 3 3 3" xfId="951" xr:uid="{5D47FF2A-622D-4537-ACED-D072EA5B7C19}"/>
    <cellStyle name="Währung 3 3 4" xfId="677" xr:uid="{B941C8BC-CED3-4AB3-9C48-54008B473FFB}"/>
    <cellStyle name="Währung 3 4" xfId="418" xr:uid="{00000000-0005-0000-0000-00004D020000}"/>
    <cellStyle name="Währung 3 4 2" xfId="657" xr:uid="{9E6F175E-3110-4EA4-AEBA-795289D6CD46}"/>
    <cellStyle name="Währung 3 5" xfId="516" xr:uid="{00000000-0005-0000-0000-00004E020000}"/>
    <cellStyle name="Währung 3 5 2" xfId="761" xr:uid="{5BA978B0-3DCC-418D-9CDD-898250DB86E7}"/>
    <cellStyle name="Währung 3 6" xfId="871" xr:uid="{B7818C27-FC06-48FB-BFDD-400E6C13DF0D}"/>
    <cellStyle name="Währung 3 7" xfId="643" xr:uid="{A30D084F-8D5C-4D8E-B3BC-8A0114977D7D}"/>
    <cellStyle name="Währung 3 8" xfId="970" xr:uid="{DE99777A-8654-493A-BC9A-470625794AB9}"/>
    <cellStyle name="Währung 3 9" xfId="616" xr:uid="{FAC8A312-4E2D-4762-A6D6-F374749A9849}"/>
    <cellStyle name="Währung 4" xfId="228" xr:uid="{00000000-0005-0000-0000-00004F020000}"/>
    <cellStyle name="Währung 4 2" xfId="351" xr:uid="{00000000-0005-0000-0000-000050020000}"/>
    <cellStyle name="Währung 4 2 2" xfId="469" xr:uid="{00000000-0005-0000-0000-000051020000}"/>
    <cellStyle name="Währung 4 2 2 2" xfId="842" xr:uid="{EA5DCB48-3C14-4B4C-AD93-DE2C0720DAB2}"/>
    <cellStyle name="Währung 4 2 3" xfId="582" xr:uid="{00000000-0005-0000-0000-000052020000}"/>
    <cellStyle name="Währung 4 2 3 2" xfId="933" xr:uid="{90B0F633-7134-45EB-AD51-C8DA3883AAD1}"/>
    <cellStyle name="Währung 4 2 4" xfId="1032" xr:uid="{A9807A42-8ABB-45C3-BFF0-D96ECEEFE5F6}"/>
    <cellStyle name="Währung 4 2 5" xfId="740" xr:uid="{44F309CA-1DD2-4FC0-9972-5E990352302D}"/>
    <cellStyle name="Währung 4 3" xfId="389" xr:uid="{00000000-0005-0000-0000-000053020000}"/>
    <cellStyle name="Währung 4 3 2" xfId="501" xr:uid="{00000000-0005-0000-0000-000054020000}"/>
    <cellStyle name="Währung 4 3 2 2" xfId="805" xr:uid="{5936B47C-56FD-4486-8ECB-CD96905B9E33}"/>
    <cellStyle name="Währung 4 3 3" xfId="703" xr:uid="{6DC005F7-DC5F-47AE-8D90-D97887817F2E}"/>
    <cellStyle name="Währung 4 4" xfId="450" xr:uid="{00000000-0005-0000-0000-000055020000}"/>
    <cellStyle name="Währung 4 4 2" xfId="666" xr:uid="{D5FF549C-A472-4621-BD93-D26E4E06B047}"/>
    <cellStyle name="Währung 4 5" xfId="542" xr:uid="{00000000-0005-0000-0000-000056020000}"/>
    <cellStyle name="Währung 4 5 2" xfId="769" xr:uid="{5FD9D30B-18F3-456A-A221-0741DCA1830E}"/>
    <cellStyle name="Währung 4 6" xfId="866" xr:uid="{BA3259D2-9765-432B-BD19-84F1E16CC268}"/>
    <cellStyle name="Währung 4 7" xfId="638" xr:uid="{A68F886C-CFE9-4249-B0C7-E9AF8D8A7573}"/>
    <cellStyle name="Währung 4 8" xfId="995" xr:uid="{139416E5-D090-46CF-B573-8589F9D74ABB}"/>
    <cellStyle name="Währung 4 9" xfId="619" xr:uid="{12CCDDA0-57C5-496E-98F7-0BD51F4633C2}"/>
    <cellStyle name="Währung 5" xfId="184" xr:uid="{00000000-0005-0000-0000-000057020000}"/>
    <cellStyle name="Währung 5 2" xfId="444" xr:uid="{00000000-0005-0000-0000-000058020000}"/>
    <cellStyle name="Währung 5 2 2" xfId="791" xr:uid="{F05BCC5D-08DB-4559-84F7-98E24C8FC65F}"/>
    <cellStyle name="Währung 5 3" xfId="527" xr:uid="{00000000-0005-0000-0000-000059020000}"/>
    <cellStyle name="Währung 5 3 2" xfId="859" xr:uid="{C86325EE-5CAD-4CB7-B301-8FE0701D5436}"/>
    <cellStyle name="Währung 5 4" xfId="688" xr:uid="{F66F578B-3456-4877-8823-495C8A948116}"/>
    <cellStyle name="Währung 5 5" xfId="981" xr:uid="{7319EBA8-ABA3-477B-AACA-872777F08EE1}"/>
    <cellStyle name="Währung 5 6" xfId="622" xr:uid="{F9739132-4086-4F49-A3CB-0DC1ECAB3075}"/>
    <cellStyle name="Währung 6" xfId="223" xr:uid="{00000000-0005-0000-0000-00005A020000}"/>
    <cellStyle name="Währung 6 2" xfId="448" xr:uid="{00000000-0005-0000-0000-00005B020000}"/>
    <cellStyle name="Währung 6 2 2" xfId="803" xr:uid="{48ED6623-96EB-4620-AE4A-F38FD960CECA}"/>
    <cellStyle name="Währung 6 3" xfId="540" xr:uid="{00000000-0005-0000-0000-00005C020000}"/>
    <cellStyle name="Währung 6 3 2" xfId="895" xr:uid="{C19890A6-7E94-4DA7-8038-4FC8C796B1DC}"/>
    <cellStyle name="Währung 6 4" xfId="993" xr:uid="{0D761858-1A3E-4E31-B706-92DA7A8AECB1}"/>
    <cellStyle name="Währung 6 5" xfId="701" xr:uid="{F6A49857-FC73-48DF-ADCD-F35CF564FDD8}"/>
    <cellStyle name="Währung 7" xfId="57" xr:uid="{00000000-0005-0000-0000-00005D020000}"/>
    <cellStyle name="Währung 7 2" xfId="408" xr:uid="{00000000-0005-0000-0000-00005E020000}"/>
    <cellStyle name="Währung 7 2 2" xfId="857" xr:uid="{4D3C254D-605E-4BB7-8854-B62BEB0B6253}"/>
    <cellStyle name="Währung 7 3" xfId="600" xr:uid="{00000000-0005-0000-0000-00005F020000}"/>
    <cellStyle name="Währung 7 3 2" xfId="882" xr:uid="{CEB7EEF9-6C0A-4AC5-9514-A704E2BE3D06}"/>
    <cellStyle name="Währung 7 4" xfId="755" xr:uid="{29DA1355-A08F-4BE4-91BF-3D0C55983848}"/>
    <cellStyle name="Währung 8" xfId="8" xr:uid="{00000000-0005-0000-0000-000060020000}"/>
    <cellStyle name="Währung 8 2" xfId="395" xr:uid="{00000000-0005-0000-0000-000061020000}"/>
    <cellStyle name="Währung 8 2 2" xfId="775" xr:uid="{A837CA11-6D88-4527-AF7B-D46296334082}"/>
    <cellStyle name="Währung 8 3" xfId="606" xr:uid="{00000000-0005-0000-0000-000062020000}"/>
    <cellStyle name="Währung 8 3 2" xfId="948" xr:uid="{42C65E3B-B8D3-4A20-B5B1-140A68A325E2}"/>
    <cellStyle name="Währung 8 4" xfId="672" xr:uid="{C7EA9E8A-BF3E-4E91-9A98-6D70518D96BA}"/>
    <cellStyle name="Währung 9" xfId="392" xr:uid="{00000000-0005-0000-0000-000063020000}"/>
    <cellStyle name="Währung 9 2" xfId="609" xr:uid="{00000000-0005-0000-0000-000064020000}"/>
    <cellStyle name="Währung 9 3" xfId="653" xr:uid="{58BC01E9-9DC0-43B5-88CA-52E2EA9651AA}"/>
  </cellStyles>
  <dxfs count="93">
    <dxf>
      <fill>
        <patternFill>
          <bgColor theme="0" tint="-4.9989318521683403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0" tint="-4.9989318521683403E-2"/>
        </patternFill>
      </fill>
    </dxf>
    <dxf>
      <fill>
        <patternFill>
          <bgColor theme="0" tint="-4.9989318521683403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8" tint="0.39994506668294322"/>
        </patternFill>
      </fill>
    </dxf>
    <dxf>
      <fill>
        <patternFill>
          <bgColor theme="8" tint="0.39994506668294322"/>
        </patternFill>
      </fill>
    </dxf>
    <dxf>
      <fill>
        <patternFill>
          <bgColor theme="2"/>
        </patternFill>
      </fill>
    </dxf>
    <dxf>
      <fill>
        <patternFill>
          <bgColor theme="0" tint="-4.9989318521683403E-2"/>
        </patternFill>
      </fill>
    </dxf>
    <dxf>
      <fill>
        <patternFill>
          <bgColor theme="2"/>
        </patternFill>
      </fill>
    </dxf>
    <dxf>
      <fill>
        <patternFill>
          <bgColor theme="0" tint="-4.9989318521683403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rgb="FFFFFF00"/>
        </patternFill>
      </fill>
    </dxf>
    <dxf>
      <fill>
        <patternFill>
          <bgColor theme="2"/>
        </patternFill>
      </fill>
    </dxf>
    <dxf>
      <fill>
        <patternFill>
          <bgColor theme="0" tint="-4.9989318521683403E-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xdr:row>
      <xdr:rowOff>47625</xdr:rowOff>
    </xdr:from>
    <xdr:to>
      <xdr:col>1</xdr:col>
      <xdr:colOff>5961231</xdr:colOff>
      <xdr:row>1</xdr:row>
      <xdr:rowOff>1772943</xdr:rowOff>
    </xdr:to>
    <xdr:pic>
      <xdr:nvPicPr>
        <xdr:cNvPr id="2" name="Grafik 1">
          <a:extLst>
            <a:ext uri="{FF2B5EF4-FFF2-40B4-BE49-F238E27FC236}">
              <a16:creationId xmlns:a16="http://schemas.microsoft.com/office/drawing/2014/main" id="{76F1BA6B-8D97-43EB-A153-C6D965E1883A}"/>
            </a:ext>
          </a:extLst>
        </xdr:cNvPr>
        <xdr:cNvPicPr>
          <a:picLocks noChangeAspect="1"/>
        </xdr:cNvPicPr>
      </xdr:nvPicPr>
      <xdr:blipFill>
        <a:blip xmlns:r="http://schemas.openxmlformats.org/officeDocument/2006/relationships" r:embed="rId1"/>
        <a:stretch>
          <a:fillRect/>
        </a:stretch>
      </xdr:blipFill>
      <xdr:spPr>
        <a:xfrm>
          <a:off x="171450" y="238125"/>
          <a:ext cx="6852498" cy="17253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118110</xdr:colOff>
      <xdr:row>40</xdr:row>
      <xdr:rowOff>160020</xdr:rowOff>
    </xdr:to>
    <xdr:pic>
      <xdr:nvPicPr>
        <xdr:cNvPr id="4" name="Grafik 3" descr="https://feuerwehr-bad-saulgau.de/uploads/content/Fahrzeugbild_FlorianBadSaulgau1-33_Vorderansicht_Grundstellung_20180919_0002.jp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212830" cy="747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tabSelected="1" zoomScaleNormal="100" workbookViewId="0">
      <selection activeCell="A3" sqref="A3:B3"/>
    </sheetView>
  </sheetViews>
  <sheetFormatPr baseColWidth="10" defaultRowHeight="14.6"/>
  <cols>
    <col min="1" max="1" width="15.84375" style="24" customWidth="1"/>
    <col min="2" max="2" width="85.53515625" customWidth="1"/>
  </cols>
  <sheetData>
    <row r="1" spans="1:2" ht="15" customHeight="1" thickBot="1">
      <c r="A1" s="110" t="s">
        <v>178</v>
      </c>
      <c r="B1" s="110"/>
    </row>
    <row r="2" spans="1:2" ht="142.5" customHeight="1">
      <c r="A2" s="63"/>
      <c r="B2" s="64"/>
    </row>
    <row r="3" spans="1:2" ht="176.25" customHeight="1">
      <c r="A3" s="109" t="s">
        <v>114</v>
      </c>
      <c r="B3" s="109"/>
    </row>
    <row r="4" spans="1:2">
      <c r="A4" s="2" t="s">
        <v>75</v>
      </c>
      <c r="B4" s="53"/>
    </row>
    <row r="5" spans="1:2">
      <c r="A5" s="2" t="s">
        <v>76</v>
      </c>
      <c r="B5" s="53"/>
    </row>
    <row r="6" spans="1:2">
      <c r="A6" s="2"/>
      <c r="B6" s="53"/>
    </row>
    <row r="7" spans="1:2">
      <c r="A7" s="2"/>
      <c r="B7" s="53"/>
    </row>
    <row r="8" spans="1:2">
      <c r="A8" s="2" t="s">
        <v>77</v>
      </c>
      <c r="B8" s="53"/>
    </row>
    <row r="9" spans="1:2">
      <c r="A9" s="2" t="s">
        <v>78</v>
      </c>
      <c r="B9" s="53"/>
    </row>
    <row r="10" spans="1:2">
      <c r="A10" s="2" t="s">
        <v>79</v>
      </c>
      <c r="B10" s="53"/>
    </row>
    <row r="11" spans="1:2">
      <c r="A11" s="2" t="s">
        <v>80</v>
      </c>
      <c r="B11" s="77">
        <v>45507</v>
      </c>
    </row>
  </sheetData>
  <sheetProtection algorithmName="SHA-512" hashValue="vMplg2Rx3UsxZAD/Qqc8uG/WCmWsrt5z/Vq/D8010pG3YRM4EE7MM4b8JSZlDniGN7+jzDFWOcxoFFjp7F+yiQ==" saltValue="nrundC9UD2+M2IpUgQILWg==" spinCount="100000" sheet="1" objects="1" scenarios="1" formatCells="0" formatColumns="0" formatRows="0"/>
  <mergeCells count="2">
    <mergeCell ref="A3:B3"/>
    <mergeCell ref="A1:B1"/>
  </mergeCells>
  <conditionalFormatting sqref="A4:B11">
    <cfRule type="expression" dxfId="92" priority="1">
      <formula>NOT(CELL("Schutz",A4))</formula>
    </cfRule>
  </conditionalFormatting>
  <pageMargins left="0.7" right="0.7" top="0.78740157499999996" bottom="0.78740157499999996"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1"/>
  <sheetViews>
    <sheetView topLeftCell="A269" zoomScale="110" zoomScaleNormal="110" workbookViewId="0">
      <selection activeCell="B285" sqref="B285"/>
    </sheetView>
  </sheetViews>
  <sheetFormatPr baseColWidth="10" defaultColWidth="11.3046875" defaultRowHeight="12.45"/>
  <cols>
    <col min="1" max="1" width="8.3046875" style="7" customWidth="1"/>
    <col min="2" max="2" width="64.3046875" style="10" customWidth="1"/>
    <col min="3" max="3" width="9.53515625" style="41" customWidth="1"/>
    <col min="4" max="4" width="13.69140625" style="42" customWidth="1"/>
    <col min="5" max="5" width="13.69140625" style="11" customWidth="1"/>
    <col min="6" max="6" width="22.3046875" style="43" customWidth="1"/>
    <col min="7" max="7" width="47.3046875" style="41" customWidth="1"/>
    <col min="8" max="8" width="43.3046875" style="8" customWidth="1"/>
    <col min="9" max="9" width="11.3046875" style="8"/>
    <col min="10" max="10" width="43.84375" style="8" customWidth="1"/>
    <col min="11" max="16384" width="11.3046875" style="8"/>
  </cols>
  <sheetData>
    <row r="1" spans="1:7" ht="15.9" thickBot="1">
      <c r="A1" s="56" t="str">
        <f>+Allgemeines!A1</f>
        <v>Ausschreibung DLAK 23/12 Feuerwehr Bad Saulgau</v>
      </c>
      <c r="B1" s="57"/>
      <c r="C1" s="58"/>
      <c r="D1" s="59"/>
      <c r="E1" s="60"/>
      <c r="F1" s="61"/>
    </row>
    <row r="2" spans="1:7" ht="94.5" customHeight="1">
      <c r="A2" s="114" t="s">
        <v>92</v>
      </c>
      <c r="B2" s="114"/>
      <c r="C2" s="114"/>
      <c r="D2" s="114"/>
      <c r="E2" s="114"/>
      <c r="F2" s="114"/>
    </row>
    <row r="3" spans="1:7" ht="19.5" customHeight="1">
      <c r="A3" s="115" t="s">
        <v>115</v>
      </c>
      <c r="B3" s="115"/>
      <c r="C3" s="115"/>
      <c r="D3" s="115"/>
      <c r="E3" s="115"/>
      <c r="F3" s="115"/>
    </row>
    <row r="4" spans="1:7" ht="35.25" customHeight="1">
      <c r="A4" s="116" t="s">
        <v>50</v>
      </c>
      <c r="B4" s="116"/>
      <c r="C4" s="116"/>
      <c r="D4" s="116"/>
      <c r="E4" s="116"/>
      <c r="F4" s="116"/>
    </row>
    <row r="5" spans="1:7" ht="21.75" customHeight="1">
      <c r="A5" s="116" t="s">
        <v>51</v>
      </c>
      <c r="B5" s="116"/>
      <c r="C5" s="116"/>
      <c r="D5" s="116"/>
      <c r="E5" s="116"/>
      <c r="F5" s="116"/>
    </row>
    <row r="6" spans="1:7" ht="21.75" customHeight="1">
      <c r="A6" s="75"/>
      <c r="B6" s="76"/>
      <c r="C6" s="76"/>
      <c r="D6" s="76"/>
      <c r="E6" s="76"/>
      <c r="F6" s="103">
        <f>+Allgemeines!B11</f>
        <v>45507</v>
      </c>
    </row>
    <row r="7" spans="1:7" s="29" customFormat="1" ht="30.9">
      <c r="A7" s="17" t="s">
        <v>0</v>
      </c>
      <c r="B7" s="25" t="s">
        <v>1</v>
      </c>
      <c r="C7" s="26" t="s">
        <v>52</v>
      </c>
      <c r="D7" s="27" t="s">
        <v>53</v>
      </c>
      <c r="E7" s="28" t="s">
        <v>54</v>
      </c>
      <c r="F7" s="19" t="s">
        <v>7</v>
      </c>
      <c r="G7" s="41"/>
    </row>
    <row r="8" spans="1:7">
      <c r="A8" s="30"/>
      <c r="B8" s="44" t="s">
        <v>340</v>
      </c>
      <c r="C8" s="14"/>
      <c r="D8" s="31"/>
      <c r="E8" s="32"/>
      <c r="F8" s="18"/>
    </row>
    <row r="9" spans="1:7" ht="37.299999999999997">
      <c r="A9" s="23">
        <v>1</v>
      </c>
      <c r="B9" s="2" t="s">
        <v>179</v>
      </c>
      <c r="C9" s="33" t="s">
        <v>81</v>
      </c>
      <c r="D9" s="34"/>
      <c r="E9" s="9">
        <v>0</v>
      </c>
      <c r="F9" s="20"/>
    </row>
    <row r="10" spans="1:7">
      <c r="A10" s="1"/>
      <c r="B10" s="65" t="s">
        <v>149</v>
      </c>
      <c r="C10" s="111"/>
      <c r="D10" s="112"/>
      <c r="E10" s="112"/>
      <c r="F10" s="113"/>
    </row>
    <row r="11" spans="1:7">
      <c r="A11" s="1"/>
      <c r="B11" s="65" t="s">
        <v>82</v>
      </c>
      <c r="C11" s="111"/>
      <c r="D11" s="112"/>
      <c r="E11" s="112"/>
      <c r="F11" s="113"/>
    </row>
    <row r="12" spans="1:7" ht="49.75">
      <c r="A12" s="23">
        <f>+A9+1</f>
        <v>2</v>
      </c>
      <c r="B12" s="2" t="s">
        <v>180</v>
      </c>
      <c r="C12" s="33" t="s">
        <v>81</v>
      </c>
      <c r="D12" s="34"/>
      <c r="E12" s="9">
        <v>0</v>
      </c>
      <c r="F12" s="20"/>
    </row>
    <row r="13" spans="1:7">
      <c r="A13" s="1"/>
      <c r="B13" s="65" t="s">
        <v>83</v>
      </c>
      <c r="C13" s="111"/>
      <c r="D13" s="112"/>
      <c r="E13" s="113"/>
      <c r="F13" s="20"/>
    </row>
    <row r="14" spans="1:7" ht="62.15">
      <c r="A14" s="23">
        <f>+A12+1</f>
        <v>3</v>
      </c>
      <c r="B14" s="2" t="s">
        <v>116</v>
      </c>
      <c r="C14" s="33" t="s">
        <v>81</v>
      </c>
      <c r="D14" s="34"/>
      <c r="E14" s="9">
        <v>0</v>
      </c>
      <c r="F14" s="20"/>
    </row>
    <row r="15" spans="1:7" ht="74.599999999999994">
      <c r="A15" s="23">
        <f>+A14+1</f>
        <v>4</v>
      </c>
      <c r="B15" s="2" t="s">
        <v>117</v>
      </c>
      <c r="C15" s="33" t="s">
        <v>81</v>
      </c>
      <c r="D15" s="34"/>
      <c r="E15" s="9">
        <v>0</v>
      </c>
      <c r="F15" s="20"/>
    </row>
    <row r="16" spans="1:7" ht="37.299999999999997">
      <c r="A16" s="23">
        <f t="shared" ref="A16:A26" si="0">+A15+1</f>
        <v>5</v>
      </c>
      <c r="B16" s="2" t="s">
        <v>84</v>
      </c>
      <c r="C16" s="33" t="s">
        <v>81</v>
      </c>
      <c r="D16" s="34"/>
      <c r="E16" s="9">
        <v>0</v>
      </c>
      <c r="F16" s="20"/>
    </row>
    <row r="17" spans="1:6" ht="37.299999999999997">
      <c r="A17" s="23">
        <f t="shared" si="0"/>
        <v>6</v>
      </c>
      <c r="B17" s="2" t="s">
        <v>85</v>
      </c>
      <c r="C17" s="33" t="s">
        <v>81</v>
      </c>
      <c r="D17" s="34"/>
      <c r="E17" s="9">
        <v>0</v>
      </c>
      <c r="F17" s="20"/>
    </row>
    <row r="18" spans="1:6" ht="24.9">
      <c r="A18" s="23">
        <f t="shared" si="0"/>
        <v>7</v>
      </c>
      <c r="B18" s="2" t="s">
        <v>181</v>
      </c>
      <c r="C18" s="67" t="s">
        <v>81</v>
      </c>
      <c r="D18" s="68"/>
      <c r="E18" s="69">
        <v>0</v>
      </c>
      <c r="F18" s="70"/>
    </row>
    <row r="19" spans="1:6" ht="74.599999999999994">
      <c r="A19" s="23">
        <f t="shared" si="0"/>
        <v>8</v>
      </c>
      <c r="B19" s="2" t="s">
        <v>86</v>
      </c>
      <c r="C19" s="33" t="s">
        <v>81</v>
      </c>
      <c r="D19" s="34"/>
      <c r="E19" s="9">
        <v>0</v>
      </c>
      <c r="F19" s="20"/>
    </row>
    <row r="20" spans="1:6" ht="24.9">
      <c r="A20" s="23">
        <f t="shared" si="0"/>
        <v>9</v>
      </c>
      <c r="B20" s="54" t="s">
        <v>118</v>
      </c>
      <c r="C20" s="33" t="s">
        <v>81</v>
      </c>
      <c r="D20" s="34"/>
      <c r="E20" s="9">
        <v>0</v>
      </c>
      <c r="F20" s="20"/>
    </row>
    <row r="21" spans="1:6" ht="24.9">
      <c r="A21" s="23">
        <f t="shared" si="0"/>
        <v>10</v>
      </c>
      <c r="B21" s="2" t="s">
        <v>119</v>
      </c>
      <c r="C21" s="33" t="s">
        <v>81</v>
      </c>
      <c r="D21" s="34"/>
      <c r="E21" s="9">
        <v>0</v>
      </c>
      <c r="F21" s="20"/>
    </row>
    <row r="22" spans="1:6" ht="24.9">
      <c r="A22" s="23">
        <f t="shared" si="0"/>
        <v>11</v>
      </c>
      <c r="B22" s="2" t="s">
        <v>182</v>
      </c>
      <c r="C22" s="33" t="s">
        <v>81</v>
      </c>
      <c r="D22" s="34"/>
      <c r="E22" s="9">
        <v>0</v>
      </c>
      <c r="F22" s="20"/>
    </row>
    <row r="23" spans="1:6">
      <c r="A23" s="23">
        <f t="shared" si="0"/>
        <v>12</v>
      </c>
      <c r="B23" s="2" t="s">
        <v>183</v>
      </c>
      <c r="C23" s="33" t="s">
        <v>81</v>
      </c>
      <c r="D23" s="34"/>
      <c r="E23" s="9">
        <v>0</v>
      </c>
      <c r="F23" s="20"/>
    </row>
    <row r="24" spans="1:6">
      <c r="A24" s="23">
        <f t="shared" si="0"/>
        <v>13</v>
      </c>
      <c r="B24" s="2" t="s">
        <v>184</v>
      </c>
      <c r="C24" s="33" t="s">
        <v>81</v>
      </c>
      <c r="D24" s="34"/>
      <c r="E24" s="9">
        <v>0</v>
      </c>
      <c r="F24" s="20"/>
    </row>
    <row r="25" spans="1:6">
      <c r="A25" s="23">
        <f t="shared" si="0"/>
        <v>14</v>
      </c>
      <c r="B25" s="2" t="s">
        <v>185</v>
      </c>
      <c r="C25" s="33" t="s">
        <v>81</v>
      </c>
      <c r="D25" s="34"/>
      <c r="E25" s="9">
        <v>0</v>
      </c>
      <c r="F25" s="20"/>
    </row>
    <row r="26" spans="1:6" ht="74.599999999999994">
      <c r="A26" s="23">
        <f t="shared" si="0"/>
        <v>15</v>
      </c>
      <c r="B26" s="2" t="s">
        <v>187</v>
      </c>
      <c r="C26" s="33" t="s">
        <v>81</v>
      </c>
      <c r="D26" s="34"/>
      <c r="E26" s="9">
        <v>0</v>
      </c>
      <c r="F26" s="20"/>
    </row>
    <row r="27" spans="1:6">
      <c r="A27" s="1"/>
      <c r="B27" s="65" t="s">
        <v>120</v>
      </c>
      <c r="C27" s="111"/>
      <c r="D27" s="112"/>
      <c r="E27" s="112"/>
      <c r="F27" s="113"/>
    </row>
    <row r="28" spans="1:6">
      <c r="A28" s="1"/>
      <c r="B28" s="65" t="s">
        <v>186</v>
      </c>
      <c r="C28" s="111"/>
      <c r="D28" s="112"/>
      <c r="E28" s="112"/>
      <c r="F28" s="113"/>
    </row>
    <row r="29" spans="1:6" ht="24.9">
      <c r="A29" s="23">
        <f>+A26+1</f>
        <v>16</v>
      </c>
      <c r="B29" s="2" t="s">
        <v>146</v>
      </c>
      <c r="C29" s="33" t="s">
        <v>81</v>
      </c>
      <c r="D29" s="34"/>
      <c r="E29" s="9">
        <v>0</v>
      </c>
      <c r="F29" s="20"/>
    </row>
    <row r="30" spans="1:6">
      <c r="A30" s="23">
        <f>+A29+1</f>
        <v>17</v>
      </c>
      <c r="B30" s="2" t="s">
        <v>121</v>
      </c>
      <c r="C30" s="33" t="s">
        <v>81</v>
      </c>
      <c r="D30" s="34"/>
      <c r="E30" s="9">
        <v>0</v>
      </c>
      <c r="F30" s="20"/>
    </row>
    <row r="31" spans="1:6">
      <c r="A31" s="23">
        <f t="shared" ref="A31:A67" si="1">+A30+1</f>
        <v>18</v>
      </c>
      <c r="B31" s="2" t="s">
        <v>16</v>
      </c>
      <c r="C31" s="33" t="s">
        <v>81</v>
      </c>
      <c r="D31" s="34"/>
      <c r="E31" s="9">
        <v>0</v>
      </c>
      <c r="F31" s="20"/>
    </row>
    <row r="32" spans="1:6">
      <c r="A32" s="23">
        <f t="shared" si="1"/>
        <v>19</v>
      </c>
      <c r="B32" s="2" t="s">
        <v>188</v>
      </c>
      <c r="C32" s="33" t="s">
        <v>81</v>
      </c>
      <c r="D32" s="34"/>
      <c r="E32" s="9">
        <v>0</v>
      </c>
      <c r="F32" s="20"/>
    </row>
    <row r="33" spans="1:7" ht="49.75">
      <c r="A33" s="23">
        <f t="shared" si="1"/>
        <v>20</v>
      </c>
      <c r="B33" s="2" t="s">
        <v>385</v>
      </c>
      <c r="C33" s="33" t="s">
        <v>81</v>
      </c>
      <c r="D33" s="34"/>
      <c r="E33" s="9">
        <v>0</v>
      </c>
      <c r="F33" s="20"/>
    </row>
    <row r="34" spans="1:7">
      <c r="A34" s="23"/>
      <c r="B34" s="65" t="s">
        <v>356</v>
      </c>
      <c r="C34" s="111"/>
      <c r="D34" s="112"/>
      <c r="E34" s="112"/>
      <c r="F34" s="113"/>
    </row>
    <row r="35" spans="1:7">
      <c r="A35" s="23">
        <f>+A33+1</f>
        <v>21</v>
      </c>
      <c r="B35" s="2" t="s">
        <v>122</v>
      </c>
      <c r="C35" s="33" t="s">
        <v>81</v>
      </c>
      <c r="D35" s="34"/>
      <c r="E35" s="9">
        <v>0</v>
      </c>
      <c r="F35" s="20"/>
    </row>
    <row r="36" spans="1:7" ht="49.75">
      <c r="A36" s="23">
        <f t="shared" si="1"/>
        <v>22</v>
      </c>
      <c r="B36" s="2" t="s">
        <v>386</v>
      </c>
      <c r="C36" s="33" t="s">
        <v>81</v>
      </c>
      <c r="D36" s="34"/>
      <c r="E36" s="9">
        <v>0</v>
      </c>
      <c r="F36" s="20"/>
    </row>
    <row r="37" spans="1:7">
      <c r="A37" s="23"/>
      <c r="B37" s="65" t="s">
        <v>356</v>
      </c>
      <c r="C37" s="111"/>
      <c r="D37" s="112"/>
      <c r="E37" s="112"/>
      <c r="F37" s="113"/>
    </row>
    <row r="38" spans="1:7">
      <c r="A38" s="23">
        <f>+A36+1</f>
        <v>23</v>
      </c>
      <c r="B38" s="2" t="s">
        <v>123</v>
      </c>
      <c r="C38" s="33" t="s">
        <v>81</v>
      </c>
      <c r="D38" s="34"/>
      <c r="E38" s="9">
        <v>0</v>
      </c>
      <c r="F38" s="20"/>
    </row>
    <row r="39" spans="1:7">
      <c r="A39" s="23">
        <f t="shared" si="1"/>
        <v>24</v>
      </c>
      <c r="B39" s="2" t="s">
        <v>387</v>
      </c>
      <c r="C39" s="33" t="s">
        <v>81</v>
      </c>
      <c r="D39" s="34"/>
      <c r="E39" s="9">
        <v>0</v>
      </c>
      <c r="F39" s="20"/>
    </row>
    <row r="40" spans="1:7" ht="37.299999999999997">
      <c r="A40" s="23">
        <f t="shared" si="1"/>
        <v>25</v>
      </c>
      <c r="B40" s="2" t="s">
        <v>189</v>
      </c>
      <c r="C40" s="33" t="s">
        <v>81</v>
      </c>
      <c r="D40" s="34"/>
      <c r="E40" s="9">
        <v>0</v>
      </c>
      <c r="F40" s="20"/>
    </row>
    <row r="41" spans="1:7" ht="228" customHeight="1">
      <c r="A41" s="23">
        <f t="shared" si="1"/>
        <v>26</v>
      </c>
      <c r="B41" s="2" t="s">
        <v>388</v>
      </c>
      <c r="C41" s="33" t="s">
        <v>81</v>
      </c>
      <c r="D41" s="9">
        <v>0</v>
      </c>
      <c r="E41" s="107"/>
      <c r="F41" s="20"/>
    </row>
    <row r="42" spans="1:7">
      <c r="A42" s="23">
        <f t="shared" si="1"/>
        <v>27</v>
      </c>
      <c r="B42" s="2" t="s">
        <v>124</v>
      </c>
      <c r="C42" s="33" t="s">
        <v>81</v>
      </c>
      <c r="D42" s="34"/>
      <c r="E42" s="9">
        <v>0</v>
      </c>
      <c r="F42" s="20"/>
    </row>
    <row r="43" spans="1:7">
      <c r="A43" s="23">
        <f t="shared" si="1"/>
        <v>28</v>
      </c>
      <c r="B43" s="2" t="s">
        <v>15</v>
      </c>
      <c r="C43" s="33" t="s">
        <v>81</v>
      </c>
      <c r="D43" s="34"/>
      <c r="E43" s="9">
        <v>0</v>
      </c>
      <c r="F43" s="20"/>
    </row>
    <row r="44" spans="1:7">
      <c r="A44" s="23">
        <f t="shared" si="1"/>
        <v>29</v>
      </c>
      <c r="B44" s="2" t="s">
        <v>190</v>
      </c>
      <c r="C44" s="33"/>
      <c r="D44" s="34"/>
      <c r="E44" s="9"/>
      <c r="F44" s="20"/>
    </row>
    <row r="45" spans="1:7">
      <c r="A45" s="23">
        <f t="shared" si="1"/>
        <v>30</v>
      </c>
      <c r="B45" s="2" t="s">
        <v>125</v>
      </c>
      <c r="C45" s="33" t="s">
        <v>81</v>
      </c>
      <c r="D45" s="34"/>
      <c r="E45" s="9">
        <v>0</v>
      </c>
      <c r="F45" s="20"/>
    </row>
    <row r="46" spans="1:7" ht="136.75">
      <c r="A46" s="23">
        <f t="shared" si="1"/>
        <v>31</v>
      </c>
      <c r="B46" s="2" t="s">
        <v>389</v>
      </c>
      <c r="C46" s="33" t="s">
        <v>81</v>
      </c>
      <c r="D46" s="34"/>
      <c r="E46" s="9">
        <v>0</v>
      </c>
      <c r="F46" s="20"/>
      <c r="G46" s="8"/>
    </row>
    <row r="47" spans="1:7">
      <c r="A47" s="23">
        <f t="shared" si="1"/>
        <v>32</v>
      </c>
      <c r="B47" s="2" t="s">
        <v>126</v>
      </c>
      <c r="C47" s="33" t="s">
        <v>81</v>
      </c>
      <c r="D47" s="34"/>
      <c r="E47" s="9">
        <v>0</v>
      </c>
      <c r="F47" s="20"/>
    </row>
    <row r="48" spans="1:7" ht="37.299999999999997">
      <c r="A48" s="23">
        <f t="shared" si="1"/>
        <v>33</v>
      </c>
      <c r="B48" s="2" t="s">
        <v>192</v>
      </c>
      <c r="C48" s="33" t="s">
        <v>81</v>
      </c>
      <c r="D48" s="9">
        <v>0</v>
      </c>
      <c r="E48" s="107"/>
      <c r="F48" s="20"/>
    </row>
    <row r="49" spans="1:6">
      <c r="A49" s="23">
        <f t="shared" si="1"/>
        <v>34</v>
      </c>
      <c r="B49" s="2" t="s">
        <v>191</v>
      </c>
      <c r="C49" s="33" t="s">
        <v>81</v>
      </c>
      <c r="D49" s="34"/>
      <c r="E49" s="9">
        <v>0</v>
      </c>
      <c r="F49" s="20"/>
    </row>
    <row r="50" spans="1:6">
      <c r="A50" s="23">
        <f t="shared" si="1"/>
        <v>35</v>
      </c>
      <c r="B50" s="2" t="s">
        <v>127</v>
      </c>
      <c r="C50" s="33" t="s">
        <v>81</v>
      </c>
      <c r="D50" s="34"/>
      <c r="E50" s="9">
        <v>0</v>
      </c>
      <c r="F50" s="20"/>
    </row>
    <row r="51" spans="1:6" ht="24.9">
      <c r="A51" s="23">
        <f t="shared" si="1"/>
        <v>36</v>
      </c>
      <c r="B51" s="2" t="s">
        <v>202</v>
      </c>
      <c r="C51" s="33" t="s">
        <v>81</v>
      </c>
      <c r="D51" s="34"/>
      <c r="E51" s="9">
        <v>0</v>
      </c>
      <c r="F51" s="20"/>
    </row>
    <row r="52" spans="1:6" ht="24.9">
      <c r="A52" s="23">
        <f t="shared" si="1"/>
        <v>37</v>
      </c>
      <c r="B52" s="2" t="s">
        <v>128</v>
      </c>
      <c r="C52" s="33" t="s">
        <v>81</v>
      </c>
      <c r="D52" s="34"/>
      <c r="E52" s="9">
        <v>0</v>
      </c>
      <c r="F52" s="20"/>
    </row>
    <row r="53" spans="1:6" ht="37.299999999999997">
      <c r="A53" s="23">
        <f t="shared" si="1"/>
        <v>38</v>
      </c>
      <c r="B53" s="2" t="s">
        <v>129</v>
      </c>
      <c r="C53" s="33" t="s">
        <v>81</v>
      </c>
      <c r="D53" s="34"/>
      <c r="E53" s="9">
        <v>0</v>
      </c>
      <c r="F53" s="20"/>
    </row>
    <row r="54" spans="1:6">
      <c r="A54" s="23">
        <f t="shared" si="1"/>
        <v>39</v>
      </c>
      <c r="B54" s="2" t="s">
        <v>17</v>
      </c>
      <c r="C54" s="33" t="s">
        <v>81</v>
      </c>
      <c r="D54" s="34"/>
      <c r="E54" s="9">
        <v>0</v>
      </c>
      <c r="F54" s="20"/>
    </row>
    <row r="55" spans="1:6">
      <c r="A55" s="23">
        <f t="shared" si="1"/>
        <v>40</v>
      </c>
      <c r="B55" s="2" t="s">
        <v>130</v>
      </c>
      <c r="C55" s="33" t="s">
        <v>81</v>
      </c>
      <c r="D55" s="34"/>
      <c r="E55" s="9">
        <v>0</v>
      </c>
      <c r="F55" s="20"/>
    </row>
    <row r="56" spans="1:6">
      <c r="A56" s="23">
        <f t="shared" si="1"/>
        <v>41</v>
      </c>
      <c r="B56" s="2" t="s">
        <v>147</v>
      </c>
      <c r="C56" s="33" t="s">
        <v>81</v>
      </c>
      <c r="D56" s="34"/>
      <c r="E56" s="9">
        <v>0</v>
      </c>
      <c r="F56" s="20"/>
    </row>
    <row r="57" spans="1:6">
      <c r="A57" s="23">
        <f t="shared" si="1"/>
        <v>42</v>
      </c>
      <c r="B57" s="2" t="s">
        <v>148</v>
      </c>
      <c r="C57" s="33" t="s">
        <v>81</v>
      </c>
      <c r="D57" s="34"/>
      <c r="E57" s="9">
        <v>0</v>
      </c>
      <c r="F57" s="20"/>
    </row>
    <row r="58" spans="1:6" ht="37.299999999999997">
      <c r="A58" s="23">
        <f t="shared" si="1"/>
        <v>43</v>
      </c>
      <c r="B58" s="2" t="s">
        <v>193</v>
      </c>
      <c r="C58" s="33" t="s">
        <v>81</v>
      </c>
      <c r="D58" s="9">
        <v>0</v>
      </c>
      <c r="E58" s="107"/>
      <c r="F58" s="20"/>
    </row>
    <row r="59" spans="1:6">
      <c r="A59" s="23">
        <f t="shared" si="1"/>
        <v>44</v>
      </c>
      <c r="B59" s="2" t="s">
        <v>131</v>
      </c>
      <c r="C59" s="33" t="s">
        <v>81</v>
      </c>
      <c r="D59" s="34"/>
      <c r="E59" s="9">
        <v>0</v>
      </c>
      <c r="F59" s="20"/>
    </row>
    <row r="60" spans="1:6">
      <c r="A60" s="23">
        <f t="shared" si="1"/>
        <v>45</v>
      </c>
      <c r="B60" s="2" t="s">
        <v>212</v>
      </c>
      <c r="C60" s="33" t="s">
        <v>81</v>
      </c>
      <c r="D60" s="34"/>
      <c r="E60" s="9">
        <v>0</v>
      </c>
      <c r="F60" s="20"/>
    </row>
    <row r="61" spans="1:6">
      <c r="A61" s="23">
        <f t="shared" si="1"/>
        <v>46</v>
      </c>
      <c r="B61" s="2" t="s">
        <v>195</v>
      </c>
      <c r="C61" s="33" t="s">
        <v>81</v>
      </c>
      <c r="D61" s="34"/>
      <c r="E61" s="9">
        <v>0</v>
      </c>
      <c r="F61" s="20"/>
    </row>
    <row r="62" spans="1:6">
      <c r="A62" s="23">
        <f t="shared" si="1"/>
        <v>47</v>
      </c>
      <c r="B62" s="2" t="s">
        <v>132</v>
      </c>
      <c r="C62" s="33" t="s">
        <v>81</v>
      </c>
      <c r="D62" s="34"/>
      <c r="E62" s="9">
        <v>0</v>
      </c>
      <c r="F62" s="20"/>
    </row>
    <row r="63" spans="1:6">
      <c r="A63" s="23">
        <f t="shared" si="1"/>
        <v>48</v>
      </c>
      <c r="B63" s="2" t="s">
        <v>18</v>
      </c>
      <c r="C63" s="33" t="s">
        <v>81</v>
      </c>
      <c r="D63" s="34"/>
      <c r="E63" s="9">
        <v>0</v>
      </c>
      <c r="F63" s="20"/>
    </row>
    <row r="64" spans="1:6">
      <c r="A64" s="23">
        <f t="shared" si="1"/>
        <v>49</v>
      </c>
      <c r="B64" s="2" t="s">
        <v>19</v>
      </c>
      <c r="C64" s="33" t="s">
        <v>81</v>
      </c>
      <c r="D64" s="34"/>
      <c r="E64" s="9">
        <v>0</v>
      </c>
      <c r="F64" s="20"/>
    </row>
    <row r="65" spans="1:7">
      <c r="A65" s="23">
        <f t="shared" si="1"/>
        <v>50</v>
      </c>
      <c r="B65" s="2" t="s">
        <v>20</v>
      </c>
      <c r="C65" s="33" t="s">
        <v>81</v>
      </c>
      <c r="D65" s="34"/>
      <c r="E65" s="9">
        <v>0</v>
      </c>
      <c r="F65" s="20"/>
    </row>
    <row r="66" spans="1:7">
      <c r="A66" s="23">
        <f t="shared" si="1"/>
        <v>51</v>
      </c>
      <c r="B66" s="2" t="s">
        <v>133</v>
      </c>
      <c r="C66" s="33" t="s">
        <v>81</v>
      </c>
      <c r="D66" s="34"/>
      <c r="E66" s="9">
        <v>0</v>
      </c>
      <c r="F66" s="20"/>
    </row>
    <row r="67" spans="1:7">
      <c r="A67" s="23">
        <f t="shared" si="1"/>
        <v>52</v>
      </c>
      <c r="B67" s="2" t="s">
        <v>134</v>
      </c>
      <c r="C67" s="33" t="s">
        <v>81</v>
      </c>
      <c r="D67" s="34"/>
      <c r="E67" s="9">
        <v>0</v>
      </c>
      <c r="F67" s="20"/>
    </row>
    <row r="68" spans="1:7">
      <c r="A68" s="1"/>
      <c r="B68" s="65" t="s">
        <v>135</v>
      </c>
      <c r="C68" s="111"/>
      <c r="D68" s="112"/>
      <c r="E68" s="112"/>
      <c r="F68" s="113"/>
    </row>
    <row r="69" spans="1:7" ht="37.299999999999997">
      <c r="A69" s="23">
        <f>+A67+1</f>
        <v>53</v>
      </c>
      <c r="B69" s="2" t="s">
        <v>358</v>
      </c>
      <c r="C69" s="33" t="s">
        <v>81</v>
      </c>
      <c r="D69" s="34"/>
      <c r="E69" s="9">
        <v>0</v>
      </c>
      <c r="F69" s="20"/>
    </row>
    <row r="70" spans="1:7">
      <c r="A70" s="1"/>
      <c r="B70" s="65" t="s">
        <v>136</v>
      </c>
      <c r="C70" s="111"/>
      <c r="D70" s="112"/>
      <c r="E70" s="112"/>
      <c r="F70" s="113"/>
    </row>
    <row r="71" spans="1:7">
      <c r="A71" s="23">
        <f>+A69+1</f>
        <v>54</v>
      </c>
      <c r="B71" s="2" t="s">
        <v>204</v>
      </c>
      <c r="C71" s="33" t="s">
        <v>81</v>
      </c>
      <c r="D71" s="34"/>
      <c r="E71" s="9">
        <v>0</v>
      </c>
      <c r="F71" s="20"/>
    </row>
    <row r="72" spans="1:7" ht="99.45">
      <c r="A72" s="23">
        <f>+A71+1</f>
        <v>55</v>
      </c>
      <c r="B72" s="2" t="s">
        <v>373</v>
      </c>
      <c r="C72" s="33" t="s">
        <v>81</v>
      </c>
      <c r="D72" s="34"/>
      <c r="E72" s="9">
        <v>0</v>
      </c>
      <c r="F72" s="20"/>
    </row>
    <row r="73" spans="1:7">
      <c r="A73" s="23">
        <f>+A72+1</f>
        <v>56</v>
      </c>
      <c r="B73" s="2" t="s">
        <v>197</v>
      </c>
      <c r="C73" s="33" t="s">
        <v>81</v>
      </c>
      <c r="D73" s="34"/>
      <c r="E73" s="9">
        <v>0</v>
      </c>
      <c r="F73" s="20"/>
      <c r="G73" s="8"/>
    </row>
    <row r="74" spans="1:7">
      <c r="A74" s="23">
        <f t="shared" ref="A74:A106" si="2">+A73+1</f>
        <v>57</v>
      </c>
      <c r="B74" s="2" t="s">
        <v>198</v>
      </c>
      <c r="C74" s="33" t="s">
        <v>81</v>
      </c>
      <c r="D74" s="34"/>
      <c r="E74" s="9">
        <v>0</v>
      </c>
      <c r="F74" s="20"/>
    </row>
    <row r="75" spans="1:7">
      <c r="A75" s="23">
        <f t="shared" si="2"/>
        <v>58</v>
      </c>
      <c r="B75" s="2" t="s">
        <v>199</v>
      </c>
      <c r="C75" s="33" t="s">
        <v>81</v>
      </c>
      <c r="D75" s="34"/>
      <c r="E75" s="9">
        <v>0</v>
      </c>
      <c r="F75" s="20"/>
    </row>
    <row r="76" spans="1:7" ht="24.9">
      <c r="A76" s="23">
        <f t="shared" si="2"/>
        <v>59</v>
      </c>
      <c r="B76" s="54" t="s">
        <v>194</v>
      </c>
      <c r="C76" s="33" t="s">
        <v>81</v>
      </c>
      <c r="D76" s="34"/>
      <c r="E76" s="9">
        <v>0</v>
      </c>
      <c r="F76" s="20"/>
    </row>
    <row r="77" spans="1:7">
      <c r="A77" s="23">
        <f t="shared" si="2"/>
        <v>60</v>
      </c>
      <c r="B77" s="2" t="s">
        <v>137</v>
      </c>
      <c r="C77" s="33" t="s">
        <v>81</v>
      </c>
      <c r="D77" s="34"/>
      <c r="E77" s="9">
        <v>0</v>
      </c>
      <c r="F77" s="20"/>
    </row>
    <row r="78" spans="1:7" ht="24.9">
      <c r="A78" s="23">
        <f t="shared" si="2"/>
        <v>61</v>
      </c>
      <c r="B78" s="2" t="s">
        <v>138</v>
      </c>
      <c r="C78" s="33" t="s">
        <v>81</v>
      </c>
      <c r="D78" s="34"/>
      <c r="E78" s="9">
        <v>0</v>
      </c>
      <c r="F78" s="20"/>
    </row>
    <row r="79" spans="1:7">
      <c r="A79" s="23">
        <f t="shared" si="2"/>
        <v>62</v>
      </c>
      <c r="B79" s="2" t="s">
        <v>139</v>
      </c>
      <c r="C79" s="33" t="s">
        <v>81</v>
      </c>
      <c r="D79" s="34"/>
      <c r="E79" s="9">
        <v>0</v>
      </c>
      <c r="F79" s="20"/>
    </row>
    <row r="80" spans="1:7">
      <c r="A80" s="23">
        <f t="shared" si="2"/>
        <v>63</v>
      </c>
      <c r="B80" s="2" t="s">
        <v>21</v>
      </c>
      <c r="C80" s="33" t="s">
        <v>81</v>
      </c>
      <c r="D80" s="34"/>
      <c r="E80" s="9">
        <v>0</v>
      </c>
      <c r="F80" s="20"/>
    </row>
    <row r="81" spans="1:6">
      <c r="A81" s="23">
        <f t="shared" si="2"/>
        <v>64</v>
      </c>
      <c r="B81" s="2" t="s">
        <v>196</v>
      </c>
      <c r="C81" s="33" t="s">
        <v>81</v>
      </c>
      <c r="D81" s="34"/>
      <c r="E81" s="9">
        <v>0</v>
      </c>
      <c r="F81" s="20"/>
    </row>
    <row r="82" spans="1:6">
      <c r="A82" s="23">
        <f t="shared" si="2"/>
        <v>65</v>
      </c>
      <c r="B82" s="2" t="s">
        <v>140</v>
      </c>
      <c r="C82" s="33" t="s">
        <v>81</v>
      </c>
      <c r="D82" s="34"/>
      <c r="E82" s="9">
        <v>0</v>
      </c>
      <c r="F82" s="20"/>
    </row>
    <row r="83" spans="1:6">
      <c r="A83" s="23">
        <f t="shared" si="2"/>
        <v>66</v>
      </c>
      <c r="B83" s="2" t="s">
        <v>22</v>
      </c>
      <c r="C83" s="33" t="s">
        <v>81</v>
      </c>
      <c r="D83" s="34"/>
      <c r="E83" s="9">
        <v>0</v>
      </c>
      <c r="F83" s="20"/>
    </row>
    <row r="84" spans="1:6">
      <c r="A84" s="23">
        <f t="shared" si="2"/>
        <v>67</v>
      </c>
      <c r="B84" s="2" t="s">
        <v>141</v>
      </c>
      <c r="C84" s="33" t="s">
        <v>81</v>
      </c>
      <c r="D84" s="34"/>
      <c r="E84" s="9">
        <v>0</v>
      </c>
      <c r="F84" s="20"/>
    </row>
    <row r="85" spans="1:6">
      <c r="A85" s="23">
        <f t="shared" si="2"/>
        <v>68</v>
      </c>
      <c r="B85" s="2" t="s">
        <v>152</v>
      </c>
      <c r="C85" s="33" t="s">
        <v>81</v>
      </c>
      <c r="D85" s="34"/>
      <c r="E85" s="9">
        <v>0</v>
      </c>
      <c r="F85" s="20"/>
    </row>
    <row r="86" spans="1:6">
      <c r="A86" s="23">
        <f t="shared" si="2"/>
        <v>69</v>
      </c>
      <c r="B86" s="2" t="s">
        <v>153</v>
      </c>
      <c r="C86" s="33" t="s">
        <v>81</v>
      </c>
      <c r="D86" s="34"/>
      <c r="E86" s="9">
        <v>0</v>
      </c>
      <c r="F86" s="20"/>
    </row>
    <row r="87" spans="1:6">
      <c r="A87" s="23">
        <f t="shared" si="2"/>
        <v>70</v>
      </c>
      <c r="B87" s="2" t="s">
        <v>374</v>
      </c>
      <c r="C87" s="33" t="s">
        <v>81</v>
      </c>
      <c r="D87" s="34"/>
      <c r="E87" s="9">
        <v>0</v>
      </c>
      <c r="F87" s="20"/>
    </row>
    <row r="88" spans="1:6">
      <c r="A88" s="23">
        <f t="shared" si="2"/>
        <v>71</v>
      </c>
      <c r="B88" s="2" t="s">
        <v>154</v>
      </c>
      <c r="C88" s="33" t="s">
        <v>81</v>
      </c>
      <c r="D88" s="34"/>
      <c r="E88" s="9">
        <v>0</v>
      </c>
      <c r="F88" s="20"/>
    </row>
    <row r="89" spans="1:6">
      <c r="A89" s="23">
        <f t="shared" si="2"/>
        <v>72</v>
      </c>
      <c r="B89" s="2" t="s">
        <v>23</v>
      </c>
      <c r="C89" s="33" t="s">
        <v>81</v>
      </c>
      <c r="D89" s="34"/>
      <c r="E89" s="9">
        <v>0</v>
      </c>
      <c r="F89" s="20"/>
    </row>
    <row r="90" spans="1:6">
      <c r="A90" s="23">
        <f t="shared" si="2"/>
        <v>73</v>
      </c>
      <c r="B90" s="2" t="s">
        <v>142</v>
      </c>
      <c r="C90" s="33" t="s">
        <v>81</v>
      </c>
      <c r="D90" s="34"/>
      <c r="E90" s="9">
        <v>0</v>
      </c>
      <c r="F90" s="20"/>
    </row>
    <row r="91" spans="1:6">
      <c r="A91" s="23">
        <f t="shared" si="2"/>
        <v>74</v>
      </c>
      <c r="B91" s="2" t="s">
        <v>143</v>
      </c>
      <c r="C91" s="33" t="s">
        <v>81</v>
      </c>
      <c r="D91" s="34"/>
      <c r="E91" s="9">
        <v>0</v>
      </c>
      <c r="F91" s="20"/>
    </row>
    <row r="92" spans="1:6">
      <c r="A92" s="23">
        <f t="shared" si="2"/>
        <v>75</v>
      </c>
      <c r="B92" s="2" t="s">
        <v>201</v>
      </c>
      <c r="C92" s="33" t="s">
        <v>81</v>
      </c>
      <c r="D92" s="34"/>
      <c r="E92" s="9">
        <v>0</v>
      </c>
      <c r="F92" s="20"/>
    </row>
    <row r="93" spans="1:6">
      <c r="A93" s="23">
        <f t="shared" si="2"/>
        <v>76</v>
      </c>
      <c r="B93" s="2" t="s">
        <v>200</v>
      </c>
      <c r="C93" s="33" t="s">
        <v>81</v>
      </c>
      <c r="D93" s="34"/>
      <c r="E93" s="9">
        <v>0</v>
      </c>
      <c r="F93" s="20"/>
    </row>
    <row r="94" spans="1:6">
      <c r="A94" s="23">
        <f t="shared" si="2"/>
        <v>77</v>
      </c>
      <c r="B94" s="2" t="s">
        <v>359</v>
      </c>
      <c r="C94" s="33" t="s">
        <v>81</v>
      </c>
      <c r="D94" s="34"/>
      <c r="E94" s="9">
        <v>0</v>
      </c>
      <c r="F94" s="20"/>
    </row>
    <row r="95" spans="1:6">
      <c r="A95" s="23">
        <f t="shared" si="2"/>
        <v>78</v>
      </c>
      <c r="B95" s="2" t="s">
        <v>24</v>
      </c>
      <c r="C95" s="33" t="s">
        <v>81</v>
      </c>
      <c r="D95" s="34"/>
      <c r="E95" s="9">
        <v>0</v>
      </c>
      <c r="F95" s="20"/>
    </row>
    <row r="96" spans="1:6">
      <c r="A96" s="23">
        <f t="shared" si="2"/>
        <v>79</v>
      </c>
      <c r="B96" s="2" t="s">
        <v>144</v>
      </c>
      <c r="C96" s="33" t="s">
        <v>81</v>
      </c>
      <c r="D96" s="34"/>
      <c r="E96" s="9">
        <v>0</v>
      </c>
      <c r="F96" s="20"/>
    </row>
    <row r="97" spans="1:7">
      <c r="A97" s="23">
        <f t="shared" si="2"/>
        <v>80</v>
      </c>
      <c r="B97" s="2" t="s">
        <v>145</v>
      </c>
      <c r="C97" s="33" t="s">
        <v>81</v>
      </c>
      <c r="D97" s="34"/>
      <c r="E97" s="9">
        <v>0</v>
      </c>
      <c r="F97" s="20"/>
    </row>
    <row r="98" spans="1:7" ht="37.299999999999997">
      <c r="A98" s="23">
        <f t="shared" si="2"/>
        <v>81</v>
      </c>
      <c r="B98" s="2" t="s">
        <v>203</v>
      </c>
      <c r="C98" s="33" t="s">
        <v>81</v>
      </c>
      <c r="D98" s="34"/>
      <c r="E98" s="9">
        <v>0</v>
      </c>
      <c r="F98" s="20"/>
      <c r="G98" s="8"/>
    </row>
    <row r="99" spans="1:7">
      <c r="A99" s="23">
        <f t="shared" si="2"/>
        <v>82</v>
      </c>
      <c r="B99" s="2" t="s">
        <v>205</v>
      </c>
      <c r="C99" s="33" t="s">
        <v>81</v>
      </c>
      <c r="D99" s="34"/>
      <c r="E99" s="9">
        <v>0</v>
      </c>
      <c r="F99" s="20"/>
    </row>
    <row r="100" spans="1:7">
      <c r="A100" s="23">
        <f t="shared" si="2"/>
        <v>83</v>
      </c>
      <c r="B100" s="2" t="s">
        <v>360</v>
      </c>
      <c r="C100" s="33" t="s">
        <v>81</v>
      </c>
      <c r="D100" s="34"/>
      <c r="E100" s="9">
        <v>0</v>
      </c>
      <c r="F100" s="20"/>
    </row>
    <row r="101" spans="1:7" ht="37.299999999999997">
      <c r="A101" s="23">
        <f t="shared" si="2"/>
        <v>84</v>
      </c>
      <c r="B101" s="2" t="s">
        <v>206</v>
      </c>
      <c r="C101" s="33" t="s">
        <v>81</v>
      </c>
      <c r="D101" s="34"/>
      <c r="E101" s="9">
        <v>0</v>
      </c>
      <c r="F101" s="20"/>
    </row>
    <row r="102" spans="1:7" ht="37.299999999999997">
      <c r="A102" s="23">
        <f t="shared" si="2"/>
        <v>85</v>
      </c>
      <c r="B102" s="2" t="s">
        <v>207</v>
      </c>
      <c r="C102" s="33" t="s">
        <v>81</v>
      </c>
      <c r="D102" s="34"/>
      <c r="E102" s="9">
        <v>0</v>
      </c>
      <c r="F102" s="20"/>
    </row>
    <row r="103" spans="1:7">
      <c r="A103" s="23">
        <f t="shared" si="2"/>
        <v>86</v>
      </c>
      <c r="B103" s="2" t="s">
        <v>208</v>
      </c>
      <c r="C103" s="33" t="s">
        <v>81</v>
      </c>
      <c r="D103" s="34"/>
      <c r="E103" s="9">
        <v>0</v>
      </c>
      <c r="F103" s="20"/>
    </row>
    <row r="104" spans="1:7">
      <c r="A104" s="23">
        <f t="shared" si="2"/>
        <v>87</v>
      </c>
      <c r="B104" s="2" t="s">
        <v>209</v>
      </c>
      <c r="C104" s="33" t="s">
        <v>81</v>
      </c>
      <c r="D104" s="34"/>
      <c r="E104" s="9">
        <v>0</v>
      </c>
      <c r="F104" s="20"/>
    </row>
    <row r="105" spans="1:7" ht="24.9">
      <c r="A105" s="23">
        <f t="shared" si="2"/>
        <v>88</v>
      </c>
      <c r="B105" s="2" t="s">
        <v>375</v>
      </c>
      <c r="C105" s="33" t="s">
        <v>81</v>
      </c>
      <c r="D105" s="34"/>
      <c r="E105" s="9">
        <v>0</v>
      </c>
      <c r="F105" s="20"/>
    </row>
    <row r="106" spans="1:7">
      <c r="A106" s="23">
        <f t="shared" si="2"/>
        <v>89</v>
      </c>
      <c r="B106" s="2" t="s">
        <v>210</v>
      </c>
      <c r="C106" s="33" t="s">
        <v>81</v>
      </c>
      <c r="D106" s="34"/>
      <c r="E106" s="9">
        <v>0</v>
      </c>
      <c r="F106" s="20"/>
    </row>
    <row r="107" spans="1:7">
      <c r="A107" s="23"/>
      <c r="B107" s="65" t="s">
        <v>361</v>
      </c>
      <c r="C107" s="111"/>
      <c r="D107" s="112"/>
      <c r="E107" s="112"/>
      <c r="F107" s="113"/>
    </row>
    <row r="108" spans="1:7">
      <c r="A108" s="23">
        <f>+A106+1</f>
        <v>90</v>
      </c>
      <c r="B108" s="2" t="s">
        <v>211</v>
      </c>
      <c r="C108" s="33" t="s">
        <v>81</v>
      </c>
      <c r="D108" s="34"/>
      <c r="E108" s="9">
        <v>0</v>
      </c>
      <c r="F108" s="20"/>
    </row>
    <row r="109" spans="1:7">
      <c r="A109" s="23"/>
      <c r="B109" s="65" t="s">
        <v>361</v>
      </c>
      <c r="C109" s="111"/>
      <c r="D109" s="112"/>
      <c r="E109" s="112"/>
      <c r="F109" s="113"/>
    </row>
    <row r="110" spans="1:7">
      <c r="A110" s="23"/>
      <c r="B110" s="2"/>
      <c r="C110" s="33"/>
      <c r="D110" s="34"/>
      <c r="E110" s="9"/>
      <c r="F110" s="20"/>
    </row>
    <row r="111" spans="1:7">
      <c r="A111" s="30"/>
      <c r="B111" s="44" t="s">
        <v>66</v>
      </c>
      <c r="C111" s="32"/>
      <c r="D111" s="32"/>
      <c r="E111" s="32"/>
      <c r="F111" s="18"/>
    </row>
    <row r="112" spans="1:7">
      <c r="A112" s="30"/>
      <c r="B112" s="44" t="s">
        <v>341</v>
      </c>
      <c r="C112" s="32"/>
      <c r="D112" s="32"/>
      <c r="E112" s="32"/>
      <c r="F112" s="18"/>
    </row>
    <row r="113" spans="1:6" ht="37.299999999999997">
      <c r="A113" s="45">
        <v>1</v>
      </c>
      <c r="B113" s="2" t="s">
        <v>214</v>
      </c>
      <c r="C113" s="33" t="s">
        <v>81</v>
      </c>
      <c r="D113" s="34"/>
      <c r="E113" s="9">
        <v>0</v>
      </c>
      <c r="F113" s="20"/>
    </row>
    <row r="114" spans="1:6" ht="49.75">
      <c r="A114" s="45">
        <f>+A113+1</f>
        <v>2</v>
      </c>
      <c r="B114" s="2" t="s">
        <v>236</v>
      </c>
      <c r="C114" s="33" t="s">
        <v>81</v>
      </c>
      <c r="D114" s="34"/>
      <c r="E114" s="9">
        <v>0</v>
      </c>
      <c r="F114" s="20"/>
    </row>
    <row r="115" spans="1:6" ht="24.9">
      <c r="A115" s="45">
        <f t="shared" ref="A115:A146" si="3">+A114+1</f>
        <v>3</v>
      </c>
      <c r="B115" s="2" t="s">
        <v>213</v>
      </c>
      <c r="C115" s="33" t="s">
        <v>81</v>
      </c>
      <c r="D115" s="34"/>
      <c r="E115" s="9">
        <v>0</v>
      </c>
      <c r="F115" s="20"/>
    </row>
    <row r="116" spans="1:6" ht="37.299999999999997">
      <c r="A116" s="45">
        <f t="shared" si="3"/>
        <v>4</v>
      </c>
      <c r="B116" s="2" t="s">
        <v>362</v>
      </c>
      <c r="C116" s="33" t="s">
        <v>81</v>
      </c>
      <c r="D116" s="34"/>
      <c r="E116" s="9">
        <v>0</v>
      </c>
      <c r="F116" s="20"/>
    </row>
    <row r="117" spans="1:6" ht="24.9">
      <c r="A117" s="45">
        <f t="shared" si="3"/>
        <v>5</v>
      </c>
      <c r="B117" s="2" t="s">
        <v>215</v>
      </c>
      <c r="C117" s="33" t="s">
        <v>81</v>
      </c>
      <c r="D117" s="34"/>
      <c r="E117" s="9">
        <v>0</v>
      </c>
      <c r="F117" s="20"/>
    </row>
    <row r="118" spans="1:6" ht="111.9">
      <c r="A118" s="45">
        <f t="shared" si="3"/>
        <v>6</v>
      </c>
      <c r="B118" s="2" t="s">
        <v>235</v>
      </c>
      <c r="C118" s="33" t="s">
        <v>81</v>
      </c>
      <c r="D118" s="34"/>
      <c r="E118" s="9">
        <v>0</v>
      </c>
      <c r="F118" s="20"/>
    </row>
    <row r="119" spans="1:6" ht="24.9">
      <c r="A119" s="45">
        <f t="shared" si="3"/>
        <v>7</v>
      </c>
      <c r="B119" s="2" t="s">
        <v>216</v>
      </c>
      <c r="C119" s="33" t="s">
        <v>81</v>
      </c>
      <c r="D119" s="34"/>
      <c r="E119" s="9">
        <v>0</v>
      </c>
      <c r="F119" s="20"/>
    </row>
    <row r="120" spans="1:6" ht="37.299999999999997">
      <c r="A120" s="45">
        <f t="shared" si="3"/>
        <v>8</v>
      </c>
      <c r="B120" s="2" t="s">
        <v>217</v>
      </c>
      <c r="C120" s="33" t="s">
        <v>81</v>
      </c>
      <c r="D120" s="34"/>
      <c r="E120" s="9">
        <v>0</v>
      </c>
      <c r="F120" s="20"/>
    </row>
    <row r="121" spans="1:6" ht="24.9">
      <c r="A121" s="45">
        <f t="shared" si="3"/>
        <v>9</v>
      </c>
      <c r="B121" s="2" t="s">
        <v>363</v>
      </c>
      <c r="C121" s="33" t="s">
        <v>81</v>
      </c>
      <c r="D121" s="34"/>
      <c r="E121" s="9">
        <v>0</v>
      </c>
      <c r="F121" s="20"/>
    </row>
    <row r="122" spans="1:6" ht="158.4" customHeight="1">
      <c r="A122" s="45">
        <f t="shared" si="3"/>
        <v>10</v>
      </c>
      <c r="B122" s="2" t="s">
        <v>352</v>
      </c>
      <c r="C122" s="33" t="s">
        <v>81</v>
      </c>
      <c r="D122" s="34"/>
      <c r="E122" s="9">
        <v>0</v>
      </c>
      <c r="F122" s="20"/>
    </row>
    <row r="123" spans="1:6" ht="49.75">
      <c r="A123" s="45">
        <f t="shared" si="3"/>
        <v>11</v>
      </c>
      <c r="B123" s="2" t="s">
        <v>218</v>
      </c>
      <c r="C123" s="33" t="s">
        <v>81</v>
      </c>
      <c r="D123" s="34"/>
      <c r="E123" s="9">
        <v>0</v>
      </c>
      <c r="F123" s="20"/>
    </row>
    <row r="124" spans="1:6" ht="27.65" customHeight="1">
      <c r="A124" s="45">
        <f t="shared" si="3"/>
        <v>12</v>
      </c>
      <c r="B124" s="2" t="s">
        <v>219</v>
      </c>
      <c r="C124" s="33" t="s">
        <v>81</v>
      </c>
      <c r="D124" s="34"/>
      <c r="E124" s="9">
        <v>0</v>
      </c>
      <c r="F124" s="20"/>
    </row>
    <row r="125" spans="1:6">
      <c r="A125" s="45">
        <f t="shared" si="3"/>
        <v>13</v>
      </c>
      <c r="B125" s="2" t="s">
        <v>220</v>
      </c>
      <c r="C125" s="33" t="s">
        <v>81</v>
      </c>
      <c r="D125" s="34"/>
      <c r="E125" s="9">
        <v>0</v>
      </c>
      <c r="F125" s="20"/>
    </row>
    <row r="126" spans="1:6" ht="24.9">
      <c r="A126" s="45">
        <f t="shared" si="3"/>
        <v>14</v>
      </c>
      <c r="B126" s="2" t="s">
        <v>221</v>
      </c>
      <c r="C126" s="33" t="s">
        <v>81</v>
      </c>
      <c r="D126" s="34"/>
      <c r="E126" s="9">
        <v>0</v>
      </c>
      <c r="F126" s="20"/>
    </row>
    <row r="127" spans="1:6" ht="37.299999999999997">
      <c r="A127" s="45">
        <f t="shared" si="3"/>
        <v>15</v>
      </c>
      <c r="B127" s="2" t="s">
        <v>222</v>
      </c>
      <c r="C127" s="33" t="s">
        <v>81</v>
      </c>
      <c r="D127" s="34"/>
      <c r="E127" s="9">
        <v>0</v>
      </c>
      <c r="F127" s="20"/>
    </row>
    <row r="128" spans="1:6" ht="24.9">
      <c r="A128" s="45">
        <f t="shared" si="3"/>
        <v>16</v>
      </c>
      <c r="B128" s="2" t="s">
        <v>223</v>
      </c>
      <c r="C128" s="33" t="s">
        <v>81</v>
      </c>
      <c r="D128" s="34"/>
      <c r="E128" s="9">
        <v>0</v>
      </c>
      <c r="F128" s="20"/>
    </row>
    <row r="129" spans="1:6" ht="24.9">
      <c r="A129" s="45">
        <f t="shared" si="3"/>
        <v>17</v>
      </c>
      <c r="B129" s="2" t="s">
        <v>224</v>
      </c>
      <c r="C129" s="33" t="s">
        <v>81</v>
      </c>
      <c r="D129" s="34"/>
      <c r="E129" s="9">
        <v>0</v>
      </c>
      <c r="F129" s="20"/>
    </row>
    <row r="130" spans="1:6">
      <c r="A130" s="45">
        <f t="shared" si="3"/>
        <v>18</v>
      </c>
      <c r="B130" s="2" t="s">
        <v>225</v>
      </c>
      <c r="C130" s="33" t="s">
        <v>81</v>
      </c>
      <c r="D130" s="34"/>
      <c r="E130" s="9">
        <v>0</v>
      </c>
      <c r="F130" s="20"/>
    </row>
    <row r="131" spans="1:6" ht="24.9">
      <c r="A131" s="45">
        <f t="shared" si="3"/>
        <v>19</v>
      </c>
      <c r="B131" s="2" t="s">
        <v>226</v>
      </c>
      <c r="C131" s="33" t="s">
        <v>81</v>
      </c>
      <c r="D131" s="34"/>
      <c r="E131" s="9">
        <v>0</v>
      </c>
      <c r="F131" s="20"/>
    </row>
    <row r="132" spans="1:6" ht="24.9">
      <c r="A132" s="45">
        <f t="shared" si="3"/>
        <v>20</v>
      </c>
      <c r="B132" s="2" t="s">
        <v>227</v>
      </c>
      <c r="C132" s="33" t="s">
        <v>81</v>
      </c>
      <c r="D132" s="34"/>
      <c r="E132" s="9">
        <v>0</v>
      </c>
      <c r="F132" s="20"/>
    </row>
    <row r="133" spans="1:6" ht="24.9">
      <c r="A133" s="45">
        <f t="shared" si="3"/>
        <v>21</v>
      </c>
      <c r="B133" s="2" t="s">
        <v>228</v>
      </c>
      <c r="C133" s="33" t="s">
        <v>81</v>
      </c>
      <c r="D133" s="34"/>
      <c r="E133" s="9">
        <v>0</v>
      </c>
      <c r="F133" s="20"/>
    </row>
    <row r="134" spans="1:6" ht="37.299999999999997">
      <c r="A134" s="45">
        <f t="shared" si="3"/>
        <v>22</v>
      </c>
      <c r="B134" s="2" t="s">
        <v>372</v>
      </c>
      <c r="C134" s="33" t="s">
        <v>81</v>
      </c>
      <c r="D134" s="34"/>
      <c r="E134" s="9">
        <v>0</v>
      </c>
      <c r="F134" s="20"/>
    </row>
    <row r="135" spans="1:6" ht="49.75">
      <c r="A135" s="45">
        <f t="shared" si="3"/>
        <v>23</v>
      </c>
      <c r="B135" s="2" t="s">
        <v>270</v>
      </c>
      <c r="C135" s="33" t="s">
        <v>81</v>
      </c>
      <c r="D135" s="34"/>
      <c r="E135" s="9">
        <v>0</v>
      </c>
      <c r="F135" s="20"/>
    </row>
    <row r="136" spans="1:6" ht="62.15">
      <c r="A136" s="45">
        <f t="shared" si="3"/>
        <v>24</v>
      </c>
      <c r="B136" s="2" t="s">
        <v>229</v>
      </c>
      <c r="C136" s="33" t="s">
        <v>81</v>
      </c>
      <c r="D136" s="34"/>
      <c r="E136" s="9">
        <v>0</v>
      </c>
      <c r="F136" s="20"/>
    </row>
    <row r="137" spans="1:6" ht="37.299999999999997">
      <c r="A137" s="45">
        <f t="shared" si="3"/>
        <v>25</v>
      </c>
      <c r="B137" s="2" t="s">
        <v>266</v>
      </c>
      <c r="C137" s="33" t="s">
        <v>81</v>
      </c>
      <c r="D137" s="34"/>
      <c r="E137" s="9">
        <v>0</v>
      </c>
      <c r="F137" s="20"/>
    </row>
    <row r="138" spans="1:6">
      <c r="A138" s="45">
        <f t="shared" si="3"/>
        <v>26</v>
      </c>
      <c r="B138" s="2" t="s">
        <v>231</v>
      </c>
      <c r="C138" s="33" t="s">
        <v>81</v>
      </c>
      <c r="D138" s="34"/>
      <c r="E138" s="9">
        <v>0</v>
      </c>
      <c r="F138" s="20"/>
    </row>
    <row r="139" spans="1:6" ht="37.299999999999997">
      <c r="A139" s="45">
        <f t="shared" si="3"/>
        <v>27</v>
      </c>
      <c r="B139" s="2" t="s">
        <v>230</v>
      </c>
      <c r="C139" s="33" t="s">
        <v>81</v>
      </c>
      <c r="D139" s="34"/>
      <c r="E139" s="9">
        <v>0</v>
      </c>
      <c r="F139" s="20"/>
    </row>
    <row r="140" spans="1:6">
      <c r="A140" s="45">
        <f t="shared" si="3"/>
        <v>28</v>
      </c>
      <c r="B140" s="2" t="s">
        <v>232</v>
      </c>
      <c r="C140" s="33" t="s">
        <v>81</v>
      </c>
      <c r="D140" s="34"/>
      <c r="E140" s="9">
        <v>0</v>
      </c>
      <c r="F140" s="20"/>
    </row>
    <row r="141" spans="1:6" ht="24.9">
      <c r="A141" s="45">
        <f t="shared" si="3"/>
        <v>29</v>
      </c>
      <c r="B141" s="2" t="s">
        <v>233</v>
      </c>
      <c r="C141" s="33" t="s">
        <v>81</v>
      </c>
      <c r="D141" s="34"/>
      <c r="E141" s="9">
        <v>0</v>
      </c>
      <c r="F141" s="20"/>
    </row>
    <row r="142" spans="1:6" ht="40.85" customHeight="1">
      <c r="A142" s="45">
        <f t="shared" si="3"/>
        <v>30</v>
      </c>
      <c r="B142" s="2" t="s">
        <v>267</v>
      </c>
      <c r="C142" s="33" t="s">
        <v>81</v>
      </c>
      <c r="D142" s="34"/>
      <c r="E142" s="9">
        <v>0</v>
      </c>
      <c r="F142" s="20"/>
    </row>
    <row r="143" spans="1:6" ht="62.15">
      <c r="A143" s="45">
        <f t="shared" si="3"/>
        <v>31</v>
      </c>
      <c r="B143" s="2" t="s">
        <v>234</v>
      </c>
      <c r="C143" s="33" t="s">
        <v>81</v>
      </c>
      <c r="D143" s="34"/>
      <c r="E143" s="9">
        <v>0</v>
      </c>
      <c r="F143" s="20"/>
    </row>
    <row r="144" spans="1:6" ht="37.299999999999997">
      <c r="A144" s="45">
        <f t="shared" si="3"/>
        <v>32</v>
      </c>
      <c r="B144" s="54" t="s">
        <v>176</v>
      </c>
      <c r="C144" s="33" t="s">
        <v>81</v>
      </c>
      <c r="D144" s="34"/>
      <c r="E144" s="9">
        <v>0</v>
      </c>
      <c r="F144" s="20"/>
    </row>
    <row r="145" spans="1:7" ht="37.299999999999997">
      <c r="A145" s="45">
        <f t="shared" si="3"/>
        <v>33</v>
      </c>
      <c r="B145" s="54" t="s">
        <v>237</v>
      </c>
      <c r="C145" s="33" t="s">
        <v>81</v>
      </c>
      <c r="D145" s="34"/>
      <c r="E145" s="9">
        <v>0</v>
      </c>
      <c r="F145" s="20"/>
    </row>
    <row r="146" spans="1:7">
      <c r="A146" s="45">
        <f t="shared" si="3"/>
        <v>34</v>
      </c>
      <c r="B146" s="54" t="s">
        <v>96</v>
      </c>
      <c r="C146" s="33" t="s">
        <v>81</v>
      </c>
      <c r="D146" s="34"/>
      <c r="E146" s="9">
        <v>0</v>
      </c>
      <c r="F146" s="20"/>
    </row>
    <row r="147" spans="1:7">
      <c r="A147" s="30">
        <v>3</v>
      </c>
      <c r="B147" s="44" t="s">
        <v>342</v>
      </c>
      <c r="C147" s="32"/>
      <c r="D147" s="32"/>
      <c r="E147" s="32"/>
      <c r="F147" s="18"/>
    </row>
    <row r="148" spans="1:7" ht="74.599999999999994">
      <c r="A148" s="46">
        <v>1</v>
      </c>
      <c r="B148" s="2" t="s">
        <v>103</v>
      </c>
      <c r="C148" s="33" t="s">
        <v>81</v>
      </c>
      <c r="D148" s="34"/>
      <c r="E148" s="9">
        <v>0</v>
      </c>
      <c r="F148" s="20"/>
    </row>
    <row r="149" spans="1:7" ht="24.9">
      <c r="A149" s="46">
        <f>+A148+1</f>
        <v>2</v>
      </c>
      <c r="B149" s="2" t="s">
        <v>264</v>
      </c>
      <c r="C149" s="33" t="s">
        <v>81</v>
      </c>
      <c r="D149" s="34"/>
      <c r="E149" s="9">
        <v>0</v>
      </c>
      <c r="F149" s="20"/>
    </row>
    <row r="150" spans="1:7" ht="37.299999999999997">
      <c r="A150" s="46">
        <f t="shared" ref="A150:A189" si="4">+A149+1</f>
        <v>3</v>
      </c>
      <c r="B150" s="105" t="s">
        <v>98</v>
      </c>
      <c r="C150" s="33" t="s">
        <v>81</v>
      </c>
      <c r="D150" s="34"/>
      <c r="E150" s="9">
        <v>0</v>
      </c>
      <c r="F150" s="20"/>
    </row>
    <row r="151" spans="1:7" ht="24.9">
      <c r="A151" s="46">
        <f t="shared" si="4"/>
        <v>4</v>
      </c>
      <c r="B151" s="2" t="s">
        <v>25</v>
      </c>
      <c r="C151" s="33" t="s">
        <v>81</v>
      </c>
      <c r="D151" s="34"/>
      <c r="E151" s="9">
        <v>0</v>
      </c>
      <c r="F151" s="20"/>
    </row>
    <row r="152" spans="1:7">
      <c r="A152" s="46">
        <f t="shared" si="4"/>
        <v>5</v>
      </c>
      <c r="B152" s="2" t="s">
        <v>26</v>
      </c>
      <c r="C152" s="33" t="s">
        <v>81</v>
      </c>
      <c r="D152" s="34"/>
      <c r="E152" s="9">
        <v>0</v>
      </c>
      <c r="F152" s="20"/>
    </row>
    <row r="153" spans="1:7" s="55" customFormat="1" ht="24.9">
      <c r="A153" s="46">
        <f t="shared" si="4"/>
        <v>6</v>
      </c>
      <c r="B153" s="54" t="s">
        <v>173</v>
      </c>
      <c r="C153" s="82" t="s">
        <v>81</v>
      </c>
      <c r="D153" s="83"/>
      <c r="E153" s="84">
        <v>0</v>
      </c>
      <c r="F153" s="85"/>
      <c r="G153" s="108"/>
    </row>
    <row r="154" spans="1:7" s="55" customFormat="1">
      <c r="A154" s="46">
        <f t="shared" si="4"/>
        <v>7</v>
      </c>
      <c r="B154" s="54" t="s">
        <v>174</v>
      </c>
      <c r="C154" s="82" t="s">
        <v>81</v>
      </c>
      <c r="D154" s="83"/>
      <c r="E154" s="84">
        <v>0</v>
      </c>
      <c r="F154" s="85"/>
      <c r="G154" s="108"/>
    </row>
    <row r="155" spans="1:7" s="55" customFormat="1" ht="49.75">
      <c r="A155" s="46">
        <f t="shared" si="4"/>
        <v>8</v>
      </c>
      <c r="B155" s="54" t="s">
        <v>97</v>
      </c>
      <c r="C155" s="82" t="s">
        <v>81</v>
      </c>
      <c r="D155" s="83"/>
      <c r="E155" s="84">
        <v>0</v>
      </c>
      <c r="F155" s="85"/>
      <c r="G155" s="108"/>
    </row>
    <row r="156" spans="1:7" ht="24.9">
      <c r="A156" s="46">
        <f t="shared" si="4"/>
        <v>9</v>
      </c>
      <c r="B156" s="2" t="s">
        <v>87</v>
      </c>
      <c r="C156" s="33" t="s">
        <v>81</v>
      </c>
      <c r="D156" s="34"/>
      <c r="E156" s="9">
        <v>0</v>
      </c>
      <c r="F156" s="20"/>
    </row>
    <row r="157" spans="1:7" ht="49.75">
      <c r="A157" s="46">
        <f t="shared" si="4"/>
        <v>10</v>
      </c>
      <c r="B157" s="2" t="s">
        <v>240</v>
      </c>
      <c r="C157" s="33" t="s">
        <v>81</v>
      </c>
      <c r="D157" s="34"/>
      <c r="E157" s="9">
        <v>0</v>
      </c>
      <c r="F157" s="20"/>
    </row>
    <row r="158" spans="1:7" ht="24.9">
      <c r="A158" s="46">
        <f t="shared" si="4"/>
        <v>11</v>
      </c>
      <c r="B158" s="46" t="s">
        <v>241</v>
      </c>
      <c r="C158" s="33" t="s">
        <v>81</v>
      </c>
      <c r="D158" s="34"/>
      <c r="E158" s="9">
        <v>0</v>
      </c>
      <c r="F158" s="20"/>
    </row>
    <row r="159" spans="1:7" ht="24.9">
      <c r="A159" s="46">
        <f t="shared" si="4"/>
        <v>12</v>
      </c>
      <c r="B159" s="2" t="s">
        <v>27</v>
      </c>
      <c r="C159" s="33" t="s">
        <v>81</v>
      </c>
      <c r="D159" s="34"/>
      <c r="E159" s="9">
        <v>0</v>
      </c>
      <c r="F159" s="20"/>
    </row>
    <row r="160" spans="1:7">
      <c r="A160" s="46">
        <f t="shared" si="4"/>
        <v>13</v>
      </c>
      <c r="B160" s="2" t="s">
        <v>242</v>
      </c>
      <c r="C160" s="33" t="s">
        <v>81</v>
      </c>
      <c r="D160" s="34"/>
      <c r="E160" s="9">
        <v>0</v>
      </c>
      <c r="F160" s="20"/>
    </row>
    <row r="161" spans="1:6" ht="16.399999999999999" customHeight="1">
      <c r="A161" s="46">
        <f t="shared" si="4"/>
        <v>14</v>
      </c>
      <c r="B161" s="2" t="s">
        <v>238</v>
      </c>
      <c r="C161" s="33" t="s">
        <v>81</v>
      </c>
      <c r="D161" s="34"/>
      <c r="E161" s="9">
        <v>0</v>
      </c>
      <c r="F161" s="20"/>
    </row>
    <row r="162" spans="1:6" ht="66" customHeight="1">
      <c r="A162" s="46">
        <f t="shared" si="4"/>
        <v>15</v>
      </c>
      <c r="B162" s="54" t="s">
        <v>175</v>
      </c>
      <c r="C162" s="33" t="s">
        <v>81</v>
      </c>
      <c r="D162" s="34"/>
      <c r="E162" s="9">
        <v>0</v>
      </c>
      <c r="F162" s="20"/>
    </row>
    <row r="163" spans="1:6" ht="37.299999999999997">
      <c r="A163" s="46">
        <f t="shared" si="4"/>
        <v>16</v>
      </c>
      <c r="B163" s="2" t="s">
        <v>28</v>
      </c>
      <c r="C163" s="33" t="s">
        <v>81</v>
      </c>
      <c r="D163" s="34"/>
      <c r="E163" s="9">
        <v>0</v>
      </c>
      <c r="F163" s="20"/>
    </row>
    <row r="164" spans="1:6" ht="49.75">
      <c r="A164" s="46">
        <f t="shared" si="4"/>
        <v>17</v>
      </c>
      <c r="B164" s="2" t="s">
        <v>364</v>
      </c>
      <c r="C164" s="33" t="s">
        <v>81</v>
      </c>
      <c r="D164" s="34"/>
      <c r="E164" s="9">
        <v>0</v>
      </c>
      <c r="F164" s="20"/>
    </row>
    <row r="165" spans="1:6" ht="37.299999999999997">
      <c r="A165" s="46">
        <f t="shared" si="4"/>
        <v>18</v>
      </c>
      <c r="B165" s="2" t="s">
        <v>332</v>
      </c>
      <c r="C165" s="33" t="s">
        <v>81</v>
      </c>
      <c r="D165" s="34"/>
      <c r="E165" s="9">
        <v>0</v>
      </c>
      <c r="F165" s="20"/>
    </row>
    <row r="166" spans="1:6" ht="37.299999999999997">
      <c r="A166" s="46">
        <f t="shared" si="4"/>
        <v>19</v>
      </c>
      <c r="B166" s="2" t="s">
        <v>333</v>
      </c>
      <c r="C166" s="33" t="s">
        <v>81</v>
      </c>
      <c r="D166" s="34"/>
      <c r="E166" s="9">
        <v>0</v>
      </c>
      <c r="F166" s="20"/>
    </row>
    <row r="167" spans="1:6">
      <c r="A167" s="46">
        <f t="shared" si="4"/>
        <v>20</v>
      </c>
      <c r="B167" s="54" t="s">
        <v>163</v>
      </c>
      <c r="C167" s="33" t="s">
        <v>81</v>
      </c>
      <c r="D167" s="34"/>
      <c r="E167" s="9">
        <v>0</v>
      </c>
      <c r="F167" s="20"/>
    </row>
    <row r="168" spans="1:6">
      <c r="A168" s="46">
        <f t="shared" si="4"/>
        <v>21</v>
      </c>
      <c r="B168" s="2" t="s">
        <v>99</v>
      </c>
      <c r="C168" s="33" t="s">
        <v>81</v>
      </c>
      <c r="D168" s="34"/>
      <c r="E168" s="9">
        <v>0</v>
      </c>
      <c r="F168" s="20"/>
    </row>
    <row r="169" spans="1:6" ht="62.15">
      <c r="A169" s="46">
        <f t="shared" si="4"/>
        <v>22</v>
      </c>
      <c r="B169" s="2" t="s">
        <v>376</v>
      </c>
      <c r="C169" s="33" t="s">
        <v>81</v>
      </c>
      <c r="D169" s="34"/>
      <c r="E169" s="9">
        <v>0</v>
      </c>
      <c r="F169" s="20"/>
    </row>
    <row r="170" spans="1:6" ht="24.9">
      <c r="A170" s="46">
        <f t="shared" si="4"/>
        <v>23</v>
      </c>
      <c r="B170" s="2" t="s">
        <v>155</v>
      </c>
      <c r="C170" s="33" t="s">
        <v>81</v>
      </c>
      <c r="D170" s="34"/>
      <c r="E170" s="9">
        <v>0</v>
      </c>
      <c r="F170" s="20"/>
    </row>
    <row r="171" spans="1:6" ht="24.9">
      <c r="A171" s="46">
        <f t="shared" si="4"/>
        <v>24</v>
      </c>
      <c r="B171" s="2" t="s">
        <v>95</v>
      </c>
      <c r="C171" s="33" t="s">
        <v>81</v>
      </c>
      <c r="D171" s="34"/>
      <c r="E171" s="9">
        <v>0</v>
      </c>
      <c r="F171" s="20"/>
    </row>
    <row r="172" spans="1:6" ht="24.9">
      <c r="A172" s="46">
        <f t="shared" si="4"/>
        <v>25</v>
      </c>
      <c r="B172" s="2" t="s">
        <v>239</v>
      </c>
      <c r="C172" s="33" t="s">
        <v>81</v>
      </c>
      <c r="D172" s="34"/>
      <c r="E172" s="9">
        <v>0</v>
      </c>
      <c r="F172" s="20"/>
    </row>
    <row r="173" spans="1:6" ht="24.9">
      <c r="A173" s="46">
        <f t="shared" si="4"/>
        <v>26</v>
      </c>
      <c r="B173" s="2" t="s">
        <v>29</v>
      </c>
      <c r="C173" s="33" t="s">
        <v>81</v>
      </c>
      <c r="D173" s="34"/>
      <c r="E173" s="9">
        <v>0</v>
      </c>
      <c r="F173" s="20"/>
    </row>
    <row r="174" spans="1:6" ht="24.9">
      <c r="A174" s="46">
        <f t="shared" si="4"/>
        <v>27</v>
      </c>
      <c r="B174" s="2" t="s">
        <v>390</v>
      </c>
      <c r="C174" s="33" t="s">
        <v>81</v>
      </c>
      <c r="D174" s="34"/>
      <c r="E174" s="9">
        <v>0</v>
      </c>
      <c r="F174" s="20"/>
    </row>
    <row r="175" spans="1:6">
      <c r="A175" s="46">
        <f t="shared" si="4"/>
        <v>28</v>
      </c>
      <c r="B175" s="54" t="s">
        <v>166</v>
      </c>
      <c r="C175" s="33" t="s">
        <v>81</v>
      </c>
      <c r="D175" s="34"/>
      <c r="E175" s="9">
        <v>0</v>
      </c>
      <c r="F175" s="20"/>
    </row>
    <row r="176" spans="1:6" ht="24.9">
      <c r="A176" s="46">
        <f t="shared" si="4"/>
        <v>29</v>
      </c>
      <c r="B176" s="2" t="s">
        <v>156</v>
      </c>
      <c r="C176" s="33" t="s">
        <v>81</v>
      </c>
      <c r="D176" s="34"/>
      <c r="E176" s="9">
        <v>0</v>
      </c>
      <c r="F176" s="20"/>
    </row>
    <row r="177" spans="1:6" ht="24.9">
      <c r="A177" s="46">
        <f t="shared" si="4"/>
        <v>30</v>
      </c>
      <c r="B177" s="2" t="s">
        <v>334</v>
      </c>
      <c r="C177" s="33" t="s">
        <v>81</v>
      </c>
      <c r="D177" s="34"/>
      <c r="E177" s="9">
        <v>0</v>
      </c>
      <c r="F177" s="20"/>
    </row>
    <row r="178" spans="1:6">
      <c r="A178" s="46">
        <f t="shared" si="4"/>
        <v>31</v>
      </c>
      <c r="B178" s="2" t="s">
        <v>243</v>
      </c>
      <c r="C178" s="33" t="s">
        <v>81</v>
      </c>
      <c r="D178" s="34"/>
      <c r="E178" s="9">
        <v>0</v>
      </c>
      <c r="F178" s="20"/>
    </row>
    <row r="179" spans="1:6">
      <c r="A179" s="46">
        <f t="shared" si="4"/>
        <v>32</v>
      </c>
      <c r="B179" s="2" t="s">
        <v>244</v>
      </c>
      <c r="C179" s="33"/>
      <c r="D179" s="34"/>
      <c r="E179" s="9"/>
      <c r="F179" s="20"/>
    </row>
    <row r="180" spans="1:6" ht="24.9">
      <c r="A180" s="46">
        <f t="shared" si="4"/>
        <v>33</v>
      </c>
      <c r="B180" s="2" t="s">
        <v>253</v>
      </c>
      <c r="C180" s="67" t="s">
        <v>81</v>
      </c>
      <c r="D180" s="68"/>
      <c r="E180" s="69">
        <v>0</v>
      </c>
      <c r="F180" s="70"/>
    </row>
    <row r="181" spans="1:6">
      <c r="A181" s="46">
        <f t="shared" si="4"/>
        <v>34</v>
      </c>
      <c r="B181" s="2" t="s">
        <v>247</v>
      </c>
      <c r="C181" s="33" t="s">
        <v>81</v>
      </c>
      <c r="D181" s="34"/>
      <c r="E181" s="9">
        <v>0</v>
      </c>
      <c r="F181" s="20"/>
    </row>
    <row r="182" spans="1:6" ht="37.299999999999997">
      <c r="A182" s="46">
        <f t="shared" si="4"/>
        <v>35</v>
      </c>
      <c r="B182" s="2" t="s">
        <v>377</v>
      </c>
      <c r="C182" s="33" t="s">
        <v>81</v>
      </c>
      <c r="D182" s="34"/>
      <c r="E182" s="9">
        <v>0</v>
      </c>
      <c r="F182" s="20"/>
    </row>
    <row r="183" spans="1:6">
      <c r="A183" s="46">
        <f t="shared" si="4"/>
        <v>36</v>
      </c>
      <c r="B183" s="2" t="s">
        <v>248</v>
      </c>
      <c r="C183" s="33" t="s">
        <v>81</v>
      </c>
      <c r="D183" s="34"/>
      <c r="E183" s="9">
        <v>0</v>
      </c>
      <c r="F183" s="20"/>
    </row>
    <row r="184" spans="1:6" ht="24.9">
      <c r="A184" s="23">
        <f t="shared" si="4"/>
        <v>37</v>
      </c>
      <c r="B184" s="2" t="s">
        <v>249</v>
      </c>
      <c r="C184" s="33" t="s">
        <v>81</v>
      </c>
      <c r="D184" s="9">
        <v>0</v>
      </c>
      <c r="E184" s="107"/>
      <c r="F184" s="20"/>
    </row>
    <row r="185" spans="1:6" ht="49.75">
      <c r="A185" s="46">
        <f t="shared" si="4"/>
        <v>38</v>
      </c>
      <c r="B185" s="2" t="s">
        <v>254</v>
      </c>
      <c r="C185" s="33" t="s">
        <v>81</v>
      </c>
      <c r="D185" s="34"/>
      <c r="E185" s="9">
        <v>0</v>
      </c>
      <c r="F185" s="20"/>
    </row>
    <row r="186" spans="1:6" ht="24.9">
      <c r="A186" s="46">
        <f t="shared" si="4"/>
        <v>39</v>
      </c>
      <c r="B186" s="2" t="s">
        <v>255</v>
      </c>
      <c r="C186" s="33" t="s">
        <v>81</v>
      </c>
      <c r="D186" s="34"/>
      <c r="E186" s="9">
        <v>0</v>
      </c>
      <c r="F186" s="20"/>
    </row>
    <row r="187" spans="1:6" ht="37.299999999999997">
      <c r="A187" s="46">
        <f t="shared" si="4"/>
        <v>40</v>
      </c>
      <c r="B187" s="2" t="s">
        <v>265</v>
      </c>
      <c r="C187" s="33" t="s">
        <v>81</v>
      </c>
      <c r="D187" s="34"/>
      <c r="E187" s="9">
        <v>0</v>
      </c>
      <c r="F187" s="20"/>
    </row>
    <row r="188" spans="1:6">
      <c r="A188" s="46">
        <f t="shared" si="4"/>
        <v>41</v>
      </c>
      <c r="B188" s="2" t="s">
        <v>320</v>
      </c>
      <c r="C188" s="33" t="s">
        <v>81</v>
      </c>
      <c r="D188" s="34"/>
      <c r="E188" s="9">
        <v>0</v>
      </c>
      <c r="F188" s="20"/>
    </row>
    <row r="189" spans="1:6" ht="24.9">
      <c r="A189" s="46">
        <f t="shared" si="4"/>
        <v>42</v>
      </c>
      <c r="B189" s="2" t="s">
        <v>335</v>
      </c>
      <c r="C189" s="33" t="s">
        <v>81</v>
      </c>
      <c r="D189" s="34"/>
      <c r="E189" s="9">
        <v>0</v>
      </c>
      <c r="F189" s="20"/>
    </row>
    <row r="190" spans="1:6">
      <c r="A190" s="30"/>
      <c r="B190" s="44" t="s">
        <v>343</v>
      </c>
      <c r="C190" s="32"/>
      <c r="D190" s="32"/>
      <c r="E190" s="32"/>
      <c r="F190" s="18"/>
    </row>
    <row r="191" spans="1:6">
      <c r="A191" s="47">
        <v>1</v>
      </c>
      <c r="B191" s="2" t="s">
        <v>246</v>
      </c>
      <c r="C191" s="33" t="s">
        <v>81</v>
      </c>
      <c r="D191" s="34"/>
      <c r="E191" s="9">
        <v>0</v>
      </c>
      <c r="F191" s="20"/>
    </row>
    <row r="192" spans="1:6">
      <c r="A192" s="47">
        <f>+A191+1</f>
        <v>2</v>
      </c>
      <c r="B192" s="2" t="s">
        <v>30</v>
      </c>
      <c r="C192" s="33" t="s">
        <v>81</v>
      </c>
      <c r="D192" s="34"/>
      <c r="E192" s="9">
        <v>0</v>
      </c>
      <c r="F192" s="20"/>
    </row>
    <row r="193" spans="1:8" ht="37.299999999999997">
      <c r="A193" s="47">
        <f t="shared" ref="A193:A200" si="5">+A192+1</f>
        <v>3</v>
      </c>
      <c r="B193" s="2" t="s">
        <v>31</v>
      </c>
      <c r="C193" s="33" t="s">
        <v>81</v>
      </c>
      <c r="D193" s="34"/>
      <c r="E193" s="9">
        <v>0</v>
      </c>
      <c r="F193" s="20"/>
    </row>
    <row r="194" spans="1:8" ht="24.9">
      <c r="A194" s="47">
        <f t="shared" si="5"/>
        <v>4</v>
      </c>
      <c r="B194" s="2" t="s">
        <v>100</v>
      </c>
      <c r="C194" s="33" t="s">
        <v>81</v>
      </c>
      <c r="D194" s="34"/>
      <c r="E194" s="9">
        <v>0</v>
      </c>
      <c r="F194" s="20"/>
      <c r="H194" s="41"/>
    </row>
    <row r="195" spans="1:8" ht="37.299999999999997">
      <c r="A195" s="47">
        <f t="shared" si="5"/>
        <v>5</v>
      </c>
      <c r="B195" s="2" t="s">
        <v>157</v>
      </c>
      <c r="C195" s="33" t="s">
        <v>81</v>
      </c>
      <c r="D195" s="34"/>
      <c r="E195" s="9">
        <v>0</v>
      </c>
      <c r="F195" s="20"/>
      <c r="H195" s="41"/>
    </row>
    <row r="196" spans="1:8">
      <c r="A196" s="47">
        <f t="shared" si="5"/>
        <v>6</v>
      </c>
      <c r="B196" s="2" t="s">
        <v>40</v>
      </c>
      <c r="C196" s="33" t="s">
        <v>81</v>
      </c>
      <c r="D196" s="34"/>
      <c r="E196" s="9">
        <v>0</v>
      </c>
      <c r="F196" s="20"/>
      <c r="H196" s="41"/>
    </row>
    <row r="197" spans="1:8">
      <c r="A197" s="47">
        <f t="shared" si="5"/>
        <v>7</v>
      </c>
      <c r="B197" s="2" t="s">
        <v>366</v>
      </c>
      <c r="C197" s="33" t="s">
        <v>81</v>
      </c>
      <c r="D197" s="34"/>
      <c r="E197" s="9">
        <v>0</v>
      </c>
      <c r="F197" s="20"/>
      <c r="H197" s="41"/>
    </row>
    <row r="198" spans="1:8" ht="37.299999999999997">
      <c r="A198" s="47">
        <f t="shared" si="5"/>
        <v>8</v>
      </c>
      <c r="B198" s="105" t="s">
        <v>367</v>
      </c>
      <c r="C198" s="33" t="s">
        <v>81</v>
      </c>
      <c r="D198" s="9">
        <v>0</v>
      </c>
      <c r="E198" s="107"/>
      <c r="F198" s="20"/>
      <c r="H198" s="41"/>
    </row>
    <row r="199" spans="1:8" ht="24.9">
      <c r="A199" s="47">
        <f t="shared" si="5"/>
        <v>9</v>
      </c>
      <c r="B199" s="2" t="s">
        <v>245</v>
      </c>
      <c r="C199" s="33" t="s">
        <v>81</v>
      </c>
      <c r="D199" s="34"/>
      <c r="E199" s="9">
        <v>0</v>
      </c>
      <c r="F199" s="20"/>
    </row>
    <row r="200" spans="1:8" ht="24.9">
      <c r="A200" s="47">
        <f t="shared" si="5"/>
        <v>10</v>
      </c>
      <c r="B200" s="2" t="s">
        <v>336</v>
      </c>
      <c r="C200" s="33" t="s">
        <v>81</v>
      </c>
      <c r="D200" s="34"/>
      <c r="E200" s="9">
        <v>0</v>
      </c>
      <c r="F200" s="20"/>
    </row>
    <row r="201" spans="1:8">
      <c r="A201" s="30"/>
      <c r="B201" s="44" t="s">
        <v>344</v>
      </c>
      <c r="C201" s="32"/>
      <c r="D201" s="32"/>
      <c r="E201" s="32"/>
      <c r="F201" s="18"/>
    </row>
    <row r="202" spans="1:8" ht="24.9">
      <c r="A202" s="48">
        <v>1</v>
      </c>
      <c r="B202" s="2" t="s">
        <v>263</v>
      </c>
      <c r="C202" s="33" t="s">
        <v>81</v>
      </c>
      <c r="D202" s="34"/>
      <c r="E202" s="9">
        <v>0</v>
      </c>
      <c r="F202" s="20"/>
    </row>
    <row r="203" spans="1:8" ht="24.9">
      <c r="A203" s="48">
        <f>+A202+1</f>
        <v>2</v>
      </c>
      <c r="B203" s="2" t="s">
        <v>252</v>
      </c>
      <c r="C203" s="33" t="s">
        <v>81</v>
      </c>
      <c r="D203" s="34"/>
      <c r="E203" s="9">
        <v>0</v>
      </c>
      <c r="F203" s="20"/>
    </row>
    <row r="204" spans="1:8" ht="24.9">
      <c r="A204" s="48">
        <f t="shared" ref="A204:A210" si="6">+A203+1</f>
        <v>3</v>
      </c>
      <c r="B204" s="2" t="s">
        <v>345</v>
      </c>
      <c r="C204" s="33" t="s">
        <v>81</v>
      </c>
      <c r="D204" s="34"/>
      <c r="E204" s="9">
        <v>0</v>
      </c>
      <c r="F204" s="20"/>
    </row>
    <row r="205" spans="1:8" ht="62.15">
      <c r="A205" s="48">
        <f t="shared" si="6"/>
        <v>4</v>
      </c>
      <c r="B205" s="2" t="s">
        <v>91</v>
      </c>
      <c r="C205" s="33" t="s">
        <v>81</v>
      </c>
      <c r="D205" s="34"/>
      <c r="E205" s="9">
        <v>0</v>
      </c>
      <c r="F205" s="20"/>
    </row>
    <row r="206" spans="1:8" ht="24.9">
      <c r="A206" s="48">
        <f t="shared" si="6"/>
        <v>5</v>
      </c>
      <c r="B206" s="2" t="s">
        <v>355</v>
      </c>
      <c r="C206" s="33" t="s">
        <v>81</v>
      </c>
      <c r="D206" s="34"/>
      <c r="E206" s="9">
        <v>0</v>
      </c>
      <c r="F206" s="20"/>
    </row>
    <row r="207" spans="1:8" ht="24.9">
      <c r="A207" s="48">
        <f t="shared" si="6"/>
        <v>6</v>
      </c>
      <c r="B207" s="2" t="s">
        <v>32</v>
      </c>
      <c r="C207" s="33" t="s">
        <v>81</v>
      </c>
      <c r="D207" s="34"/>
      <c r="E207" s="9">
        <v>0</v>
      </c>
      <c r="F207" s="20"/>
    </row>
    <row r="208" spans="1:8">
      <c r="A208" s="48">
        <f t="shared" si="6"/>
        <v>7</v>
      </c>
      <c r="B208" s="2" t="s">
        <v>33</v>
      </c>
      <c r="C208" s="33" t="s">
        <v>81</v>
      </c>
      <c r="D208" s="34"/>
      <c r="E208" s="9">
        <v>0</v>
      </c>
      <c r="F208" s="20"/>
    </row>
    <row r="209" spans="1:6">
      <c r="A209" s="48">
        <f t="shared" si="6"/>
        <v>8</v>
      </c>
      <c r="B209" s="2" t="s">
        <v>256</v>
      </c>
      <c r="C209" s="33" t="s">
        <v>81</v>
      </c>
      <c r="D209" s="34"/>
      <c r="E209" s="9">
        <v>0</v>
      </c>
      <c r="F209" s="20"/>
    </row>
    <row r="210" spans="1:6">
      <c r="A210" s="48">
        <f t="shared" si="6"/>
        <v>9</v>
      </c>
      <c r="B210" s="2" t="s">
        <v>34</v>
      </c>
      <c r="C210" s="33" t="s">
        <v>81</v>
      </c>
      <c r="D210" s="34"/>
      <c r="E210" s="9">
        <v>0</v>
      </c>
      <c r="F210" s="20"/>
    </row>
    <row r="211" spans="1:6">
      <c r="A211" s="48"/>
      <c r="B211" s="65" t="s">
        <v>67</v>
      </c>
      <c r="C211" s="111"/>
      <c r="D211" s="112"/>
      <c r="E211" s="112"/>
      <c r="F211" s="113"/>
    </row>
    <row r="212" spans="1:6" ht="24.9">
      <c r="A212" s="48">
        <f>+A210+1</f>
        <v>10</v>
      </c>
      <c r="B212" s="2" t="s">
        <v>250</v>
      </c>
      <c r="C212" s="33" t="s">
        <v>81</v>
      </c>
      <c r="D212" s="34"/>
      <c r="E212" s="9">
        <v>0</v>
      </c>
      <c r="F212" s="20"/>
    </row>
    <row r="213" spans="1:6">
      <c r="A213" s="48">
        <f>+A212+1</f>
        <v>11</v>
      </c>
      <c r="B213" s="2" t="s">
        <v>35</v>
      </c>
      <c r="C213" s="33" t="s">
        <v>81</v>
      </c>
      <c r="D213" s="34"/>
      <c r="E213" s="9">
        <v>0</v>
      </c>
      <c r="F213" s="20"/>
    </row>
    <row r="214" spans="1:6">
      <c r="A214" s="48">
        <f t="shared" ref="A214:A216" si="7">+A213+1</f>
        <v>12</v>
      </c>
      <c r="B214" s="2" t="s">
        <v>251</v>
      </c>
      <c r="C214" s="33" t="s">
        <v>81</v>
      </c>
      <c r="D214" s="34"/>
      <c r="E214" s="9">
        <v>0</v>
      </c>
      <c r="F214" s="20"/>
    </row>
    <row r="215" spans="1:6" ht="49.75">
      <c r="A215" s="48">
        <f t="shared" si="7"/>
        <v>13</v>
      </c>
      <c r="B215" s="2" t="s">
        <v>378</v>
      </c>
      <c r="C215" s="33" t="s">
        <v>81</v>
      </c>
      <c r="D215" s="34"/>
      <c r="E215" s="9">
        <v>0</v>
      </c>
      <c r="F215" s="20"/>
    </row>
    <row r="216" spans="1:6" ht="24.9">
      <c r="A216" s="48">
        <f t="shared" si="7"/>
        <v>14</v>
      </c>
      <c r="B216" s="2" t="s">
        <v>68</v>
      </c>
      <c r="C216" s="33" t="s">
        <v>81</v>
      </c>
      <c r="D216" s="34"/>
      <c r="E216" s="9">
        <v>0</v>
      </c>
      <c r="F216" s="20"/>
    </row>
    <row r="217" spans="1:6">
      <c r="A217" s="48"/>
      <c r="B217" s="65" t="s">
        <v>69</v>
      </c>
      <c r="C217" s="111"/>
      <c r="D217" s="112"/>
      <c r="E217" s="112"/>
      <c r="F217" s="113"/>
    </row>
    <row r="218" spans="1:6">
      <c r="A218" s="48">
        <f>+A216+1</f>
        <v>15</v>
      </c>
      <c r="B218" s="2" t="s">
        <v>171</v>
      </c>
      <c r="C218" s="33" t="s">
        <v>81</v>
      </c>
      <c r="D218" s="34"/>
      <c r="E218" s="9">
        <v>0</v>
      </c>
      <c r="F218" s="20"/>
    </row>
    <row r="219" spans="1:6">
      <c r="A219" s="48">
        <f t="shared" ref="A219:A220" si="8">+A218+1</f>
        <v>16</v>
      </c>
      <c r="B219" s="2" t="s">
        <v>36</v>
      </c>
      <c r="C219" s="33" t="s">
        <v>81</v>
      </c>
      <c r="D219" s="34"/>
      <c r="E219" s="9">
        <v>0</v>
      </c>
      <c r="F219" s="20"/>
    </row>
    <row r="220" spans="1:6" ht="24.9">
      <c r="A220" s="48">
        <f t="shared" si="8"/>
        <v>17</v>
      </c>
      <c r="B220" s="2" t="s">
        <v>37</v>
      </c>
      <c r="C220" s="33" t="s">
        <v>81</v>
      </c>
      <c r="D220" s="34"/>
      <c r="E220" s="9">
        <v>0</v>
      </c>
      <c r="F220" s="20"/>
    </row>
    <row r="221" spans="1:6">
      <c r="A221" s="48"/>
      <c r="B221" s="65" t="s">
        <v>74</v>
      </c>
      <c r="C221" s="111"/>
      <c r="D221" s="112"/>
      <c r="E221" s="112"/>
      <c r="F221" s="113"/>
    </row>
    <row r="222" spans="1:6">
      <c r="A222" s="48"/>
      <c r="B222" s="65" t="s">
        <v>73</v>
      </c>
      <c r="C222" s="111"/>
      <c r="D222" s="112"/>
      <c r="E222" s="112"/>
      <c r="F222" s="113"/>
    </row>
    <row r="223" spans="1:6">
      <c r="A223" s="48">
        <f>+A220+1</f>
        <v>18</v>
      </c>
      <c r="B223" s="2" t="s">
        <v>379</v>
      </c>
      <c r="C223" s="33" t="s">
        <v>81</v>
      </c>
      <c r="D223" s="34"/>
      <c r="E223" s="9">
        <v>0</v>
      </c>
      <c r="F223" s="20"/>
    </row>
    <row r="224" spans="1:6" ht="62.15">
      <c r="A224" s="48">
        <f>+A223+1</f>
        <v>19</v>
      </c>
      <c r="B224" s="2" t="s">
        <v>380</v>
      </c>
      <c r="C224" s="33" t="s">
        <v>81</v>
      </c>
      <c r="D224" s="34"/>
      <c r="E224" s="9">
        <v>0</v>
      </c>
      <c r="F224" s="20"/>
    </row>
    <row r="225" spans="1:6">
      <c r="A225" s="48">
        <f t="shared" ref="A225:A239" si="9">+A224+1</f>
        <v>20</v>
      </c>
      <c r="B225" s="2" t="s">
        <v>38</v>
      </c>
      <c r="C225" s="33" t="s">
        <v>81</v>
      </c>
      <c r="D225" s="34"/>
      <c r="E225" s="9">
        <v>0</v>
      </c>
      <c r="F225" s="20"/>
    </row>
    <row r="226" spans="1:6" ht="24.9">
      <c r="A226" s="48">
        <f t="shared" si="9"/>
        <v>21</v>
      </c>
      <c r="B226" s="2" t="s">
        <v>39</v>
      </c>
      <c r="C226" s="33" t="s">
        <v>81</v>
      </c>
      <c r="D226" s="34"/>
      <c r="E226" s="9">
        <v>0</v>
      </c>
      <c r="F226" s="20"/>
    </row>
    <row r="227" spans="1:6" ht="24.9">
      <c r="A227" s="48">
        <f t="shared" si="9"/>
        <v>22</v>
      </c>
      <c r="B227" s="2" t="s">
        <v>160</v>
      </c>
      <c r="C227" s="33" t="s">
        <v>81</v>
      </c>
      <c r="D227" s="34"/>
      <c r="E227" s="9">
        <v>0</v>
      </c>
      <c r="F227" s="20"/>
    </row>
    <row r="228" spans="1:6" ht="37.299999999999997">
      <c r="A228" s="48">
        <f t="shared" si="9"/>
        <v>23</v>
      </c>
      <c r="B228" s="2" t="s">
        <v>161</v>
      </c>
      <c r="C228" s="33" t="s">
        <v>81</v>
      </c>
      <c r="D228" s="34"/>
      <c r="E228" s="9">
        <v>0</v>
      </c>
      <c r="F228" s="20"/>
    </row>
    <row r="229" spans="1:6" ht="37.299999999999997">
      <c r="A229" s="48">
        <f t="shared" si="9"/>
        <v>24</v>
      </c>
      <c r="B229" s="2" t="s">
        <v>162</v>
      </c>
      <c r="C229" s="33" t="s">
        <v>81</v>
      </c>
      <c r="D229" s="34"/>
      <c r="E229" s="9">
        <v>0</v>
      </c>
      <c r="F229" s="20"/>
    </row>
    <row r="230" spans="1:6" ht="24.9">
      <c r="A230" s="48">
        <f t="shared" si="9"/>
        <v>25</v>
      </c>
      <c r="B230" s="2" t="s">
        <v>172</v>
      </c>
      <c r="C230" s="33" t="s">
        <v>81</v>
      </c>
      <c r="D230" s="34"/>
      <c r="E230" s="9">
        <v>0</v>
      </c>
      <c r="F230" s="20"/>
    </row>
    <row r="231" spans="1:6" ht="24.9">
      <c r="A231" s="48">
        <f t="shared" si="9"/>
        <v>26</v>
      </c>
      <c r="B231" s="2" t="s">
        <v>41</v>
      </c>
      <c r="C231" s="33" t="s">
        <v>81</v>
      </c>
      <c r="D231" s="34"/>
      <c r="E231" s="9">
        <v>0</v>
      </c>
      <c r="F231" s="20"/>
    </row>
    <row r="232" spans="1:6" ht="24.9">
      <c r="A232" s="48">
        <f t="shared" si="9"/>
        <v>27</v>
      </c>
      <c r="B232" s="2" t="s">
        <v>42</v>
      </c>
      <c r="C232" s="33" t="s">
        <v>81</v>
      </c>
      <c r="D232" s="34"/>
      <c r="E232" s="9">
        <v>0</v>
      </c>
      <c r="F232" s="20"/>
    </row>
    <row r="233" spans="1:6">
      <c r="A233" s="48">
        <f t="shared" si="9"/>
        <v>28</v>
      </c>
      <c r="B233" s="2" t="s">
        <v>43</v>
      </c>
      <c r="C233" s="33" t="s">
        <v>81</v>
      </c>
      <c r="D233" s="34"/>
      <c r="E233" s="9">
        <v>0</v>
      </c>
      <c r="F233" s="20"/>
    </row>
    <row r="234" spans="1:6" ht="87">
      <c r="A234" s="48">
        <f t="shared" si="9"/>
        <v>29</v>
      </c>
      <c r="B234" s="2" t="s">
        <v>159</v>
      </c>
      <c r="C234" s="33" t="s">
        <v>81</v>
      </c>
      <c r="D234" s="34"/>
      <c r="E234" s="9">
        <v>0</v>
      </c>
      <c r="F234" s="20"/>
    </row>
    <row r="235" spans="1:6" ht="24.9">
      <c r="A235" s="48">
        <f t="shared" si="9"/>
        <v>30</v>
      </c>
      <c r="B235" s="2" t="s">
        <v>44</v>
      </c>
      <c r="C235" s="33" t="s">
        <v>81</v>
      </c>
      <c r="D235" s="34"/>
      <c r="E235" s="9">
        <v>0</v>
      </c>
      <c r="F235" s="20"/>
    </row>
    <row r="236" spans="1:6" ht="24.9">
      <c r="A236" s="48">
        <f t="shared" si="9"/>
        <v>31</v>
      </c>
      <c r="B236" s="2" t="s">
        <v>272</v>
      </c>
      <c r="C236" s="33" t="s">
        <v>81</v>
      </c>
      <c r="D236" s="34"/>
      <c r="E236" s="9">
        <v>0</v>
      </c>
      <c r="F236" s="20"/>
    </row>
    <row r="237" spans="1:6">
      <c r="A237" s="48">
        <f t="shared" si="9"/>
        <v>32</v>
      </c>
      <c r="B237" s="2" t="s">
        <v>89</v>
      </c>
      <c r="C237" s="33" t="s">
        <v>81</v>
      </c>
      <c r="D237" s="34"/>
      <c r="E237" s="9">
        <v>0</v>
      </c>
      <c r="F237" s="20"/>
    </row>
    <row r="238" spans="1:6" ht="37.299999999999997">
      <c r="A238" s="48">
        <f t="shared" si="9"/>
        <v>33</v>
      </c>
      <c r="B238" s="2" t="s">
        <v>104</v>
      </c>
      <c r="C238" s="33" t="s">
        <v>81</v>
      </c>
      <c r="D238" s="34"/>
      <c r="E238" s="9">
        <v>0</v>
      </c>
      <c r="F238" s="20"/>
    </row>
    <row r="239" spans="1:6" ht="24.9">
      <c r="A239" s="48">
        <f t="shared" si="9"/>
        <v>34</v>
      </c>
      <c r="B239" s="2" t="s">
        <v>307</v>
      </c>
      <c r="C239" s="33" t="s">
        <v>81</v>
      </c>
      <c r="D239" s="34"/>
      <c r="E239" s="9">
        <v>0</v>
      </c>
      <c r="F239" s="20"/>
    </row>
    <row r="240" spans="1:6">
      <c r="A240" s="1"/>
      <c r="B240" s="2"/>
      <c r="C240" s="33"/>
      <c r="D240" s="34"/>
      <c r="E240" s="9"/>
      <c r="F240" s="20"/>
    </row>
    <row r="241" spans="1:7">
      <c r="A241" s="30"/>
      <c r="B241" s="44" t="s">
        <v>346</v>
      </c>
      <c r="C241" s="32"/>
      <c r="D241" s="32"/>
      <c r="E241" s="32"/>
      <c r="F241" s="18"/>
    </row>
    <row r="242" spans="1:7" ht="62.15">
      <c r="A242" s="49">
        <v>1</v>
      </c>
      <c r="B242" s="2" t="s">
        <v>351</v>
      </c>
      <c r="C242" s="33" t="s">
        <v>81</v>
      </c>
      <c r="D242" s="34"/>
      <c r="E242" s="9">
        <v>0</v>
      </c>
      <c r="F242" s="20"/>
    </row>
    <row r="243" spans="1:7" ht="49.75">
      <c r="A243" s="49">
        <f>+A242+1</f>
        <v>2</v>
      </c>
      <c r="B243" s="2" t="s">
        <v>109</v>
      </c>
      <c r="C243" s="33" t="s">
        <v>81</v>
      </c>
      <c r="D243" s="34"/>
      <c r="E243" s="9">
        <v>0</v>
      </c>
      <c r="F243" s="20"/>
    </row>
    <row r="244" spans="1:7">
      <c r="A244" s="49">
        <f t="shared" ref="A244:A265" si="10">+A243+1</f>
        <v>3</v>
      </c>
      <c r="B244" s="2" t="s">
        <v>365</v>
      </c>
      <c r="C244" s="33" t="s">
        <v>81</v>
      </c>
      <c r="D244" s="34"/>
      <c r="E244" s="9">
        <v>0</v>
      </c>
      <c r="F244" s="20"/>
    </row>
    <row r="245" spans="1:7" s="55" customFormat="1" ht="62.15">
      <c r="A245" s="49">
        <f t="shared" si="10"/>
        <v>4</v>
      </c>
      <c r="B245" s="54" t="s">
        <v>177</v>
      </c>
      <c r="C245" s="82" t="s">
        <v>81</v>
      </c>
      <c r="D245" s="83"/>
      <c r="E245" s="84">
        <v>0</v>
      </c>
      <c r="F245" s="85"/>
      <c r="G245" s="108"/>
    </row>
    <row r="246" spans="1:7" ht="37.299999999999997">
      <c r="A246" s="49">
        <f t="shared" si="10"/>
        <v>5</v>
      </c>
      <c r="B246" s="2" t="s">
        <v>337</v>
      </c>
      <c r="C246" s="33" t="s">
        <v>81</v>
      </c>
      <c r="D246" s="34"/>
      <c r="E246" s="9">
        <v>0</v>
      </c>
      <c r="F246" s="20"/>
    </row>
    <row r="247" spans="1:7">
      <c r="A247" s="49">
        <f t="shared" si="10"/>
        <v>6</v>
      </c>
      <c r="B247" s="2" t="s">
        <v>257</v>
      </c>
      <c r="C247" s="33" t="s">
        <v>81</v>
      </c>
      <c r="D247" s="34"/>
      <c r="E247" s="9">
        <v>0</v>
      </c>
      <c r="F247" s="20"/>
    </row>
    <row r="248" spans="1:7" ht="37.299999999999997">
      <c r="A248" s="49">
        <f t="shared" si="10"/>
        <v>7</v>
      </c>
      <c r="B248" s="2" t="s">
        <v>45</v>
      </c>
      <c r="C248" s="33" t="s">
        <v>81</v>
      </c>
      <c r="D248" s="34"/>
      <c r="E248" s="9">
        <v>0</v>
      </c>
      <c r="F248" s="20"/>
    </row>
    <row r="249" spans="1:7">
      <c r="A249" s="49">
        <f t="shared" si="10"/>
        <v>8</v>
      </c>
      <c r="B249" s="2" t="s">
        <v>70</v>
      </c>
      <c r="C249" s="33" t="s">
        <v>81</v>
      </c>
      <c r="D249" s="34"/>
      <c r="E249" s="9">
        <v>0</v>
      </c>
      <c r="F249" s="20"/>
    </row>
    <row r="250" spans="1:7" ht="24.9">
      <c r="A250" s="49">
        <f t="shared" si="10"/>
        <v>9</v>
      </c>
      <c r="B250" s="2" t="s">
        <v>158</v>
      </c>
      <c r="C250" s="33" t="s">
        <v>81</v>
      </c>
      <c r="D250" s="34"/>
      <c r="E250" s="9">
        <v>0</v>
      </c>
      <c r="F250" s="20"/>
    </row>
    <row r="251" spans="1:7" ht="37.299999999999997">
      <c r="A251" s="49">
        <f t="shared" si="10"/>
        <v>10</v>
      </c>
      <c r="B251" s="2" t="s">
        <v>381</v>
      </c>
      <c r="C251" s="33" t="s">
        <v>81</v>
      </c>
      <c r="D251" s="34"/>
      <c r="E251" s="9">
        <v>0</v>
      </c>
      <c r="F251" s="20"/>
    </row>
    <row r="252" spans="1:7" ht="24.9">
      <c r="A252" s="49">
        <f t="shared" si="10"/>
        <v>11</v>
      </c>
      <c r="B252" s="2" t="s">
        <v>258</v>
      </c>
      <c r="C252" s="33" t="s">
        <v>81</v>
      </c>
      <c r="D252" s="34"/>
      <c r="E252" s="9">
        <v>0</v>
      </c>
      <c r="F252" s="20"/>
    </row>
    <row r="253" spans="1:7">
      <c r="A253" s="49">
        <f t="shared" si="10"/>
        <v>12</v>
      </c>
      <c r="B253" s="2" t="s">
        <v>46</v>
      </c>
      <c r="C253" s="33" t="s">
        <v>81</v>
      </c>
      <c r="D253" s="34"/>
      <c r="E253" s="9">
        <v>0</v>
      </c>
      <c r="F253" s="20"/>
    </row>
    <row r="254" spans="1:7" ht="24.9">
      <c r="A254" s="49">
        <f t="shared" si="10"/>
        <v>13</v>
      </c>
      <c r="B254" s="2" t="s">
        <v>102</v>
      </c>
      <c r="C254" s="33" t="s">
        <v>81</v>
      </c>
      <c r="D254" s="34"/>
      <c r="E254" s="9">
        <v>0</v>
      </c>
      <c r="F254" s="20"/>
    </row>
    <row r="255" spans="1:7" ht="49.75">
      <c r="A255" s="49">
        <f t="shared" si="10"/>
        <v>14</v>
      </c>
      <c r="B255" s="2" t="s">
        <v>101</v>
      </c>
      <c r="C255" s="33" t="s">
        <v>81</v>
      </c>
      <c r="D255" s="34"/>
      <c r="E255" s="9">
        <v>0</v>
      </c>
      <c r="F255" s="20"/>
    </row>
    <row r="256" spans="1:7" ht="87">
      <c r="A256" s="49">
        <f t="shared" si="10"/>
        <v>15</v>
      </c>
      <c r="B256" s="2" t="s">
        <v>259</v>
      </c>
      <c r="C256" s="33" t="s">
        <v>81</v>
      </c>
      <c r="D256" s="34"/>
      <c r="E256" s="9">
        <v>0</v>
      </c>
      <c r="F256" s="20"/>
    </row>
    <row r="257" spans="1:6" ht="49.75">
      <c r="A257" s="49">
        <f t="shared" si="10"/>
        <v>16</v>
      </c>
      <c r="B257" s="2" t="s">
        <v>94</v>
      </c>
      <c r="C257" s="33" t="s">
        <v>81</v>
      </c>
      <c r="D257" s="34"/>
      <c r="E257" s="9">
        <v>0</v>
      </c>
      <c r="F257" s="20"/>
    </row>
    <row r="258" spans="1:6" ht="24.9">
      <c r="A258" s="49">
        <f t="shared" si="10"/>
        <v>17</v>
      </c>
      <c r="B258" s="2" t="s">
        <v>47</v>
      </c>
      <c r="C258" s="33" t="s">
        <v>81</v>
      </c>
      <c r="D258" s="34"/>
      <c r="E258" s="9">
        <v>0</v>
      </c>
      <c r="F258" s="20"/>
    </row>
    <row r="259" spans="1:6" ht="149.15">
      <c r="A259" s="49">
        <f t="shared" si="10"/>
        <v>18</v>
      </c>
      <c r="B259" s="2" t="s">
        <v>105</v>
      </c>
      <c r="C259" s="33" t="s">
        <v>81</v>
      </c>
      <c r="D259" s="34"/>
      <c r="E259" s="9">
        <v>0</v>
      </c>
      <c r="F259" s="20"/>
    </row>
    <row r="260" spans="1:6">
      <c r="A260" s="49">
        <f t="shared" si="10"/>
        <v>19</v>
      </c>
      <c r="B260" s="2" t="s">
        <v>260</v>
      </c>
      <c r="C260" s="33" t="s">
        <v>81</v>
      </c>
      <c r="D260" s="34"/>
      <c r="E260" s="9">
        <v>0</v>
      </c>
      <c r="F260" s="20"/>
    </row>
    <row r="261" spans="1:6" ht="37.299999999999997">
      <c r="A261" s="49">
        <f t="shared" si="10"/>
        <v>20</v>
      </c>
      <c r="B261" s="2" t="s">
        <v>90</v>
      </c>
      <c r="C261" s="33" t="s">
        <v>81</v>
      </c>
      <c r="D261" s="34"/>
      <c r="E261" s="9">
        <v>0</v>
      </c>
      <c r="F261" s="20"/>
    </row>
    <row r="262" spans="1:6" ht="24.9">
      <c r="A262" s="49">
        <f t="shared" si="10"/>
        <v>21</v>
      </c>
      <c r="B262" s="2" t="s">
        <v>353</v>
      </c>
      <c r="C262" s="33" t="s">
        <v>81</v>
      </c>
      <c r="D262" s="34"/>
      <c r="E262" s="9">
        <v>0</v>
      </c>
      <c r="F262" s="20"/>
    </row>
    <row r="263" spans="1:6" ht="37.299999999999997">
      <c r="A263" s="49">
        <f t="shared" si="10"/>
        <v>22</v>
      </c>
      <c r="B263" s="2" t="s">
        <v>271</v>
      </c>
      <c r="C263" s="33" t="s">
        <v>81</v>
      </c>
      <c r="D263" s="9">
        <v>0</v>
      </c>
      <c r="E263" s="107"/>
      <c r="F263" s="20"/>
    </row>
    <row r="264" spans="1:6">
      <c r="A264" s="49">
        <f t="shared" si="10"/>
        <v>23</v>
      </c>
      <c r="B264" s="2" t="s">
        <v>338</v>
      </c>
      <c r="C264" s="33" t="s">
        <v>81</v>
      </c>
      <c r="D264" s="34"/>
      <c r="E264" s="9">
        <v>0</v>
      </c>
      <c r="F264" s="20"/>
    </row>
    <row r="265" spans="1:6">
      <c r="A265" s="49">
        <f t="shared" si="10"/>
        <v>24</v>
      </c>
      <c r="B265" s="2" t="s">
        <v>339</v>
      </c>
      <c r="C265" s="33" t="s">
        <v>81</v>
      </c>
      <c r="D265" s="34"/>
      <c r="E265" s="9">
        <v>0</v>
      </c>
      <c r="F265" s="20"/>
    </row>
    <row r="266" spans="1:6">
      <c r="A266" s="30">
        <v>7</v>
      </c>
      <c r="B266" s="44" t="s">
        <v>347</v>
      </c>
      <c r="C266" s="32"/>
      <c r="D266" s="32"/>
      <c r="E266" s="32"/>
      <c r="F266" s="18"/>
    </row>
    <row r="267" spans="1:6">
      <c r="A267" s="50">
        <v>1</v>
      </c>
      <c r="B267" s="2" t="s">
        <v>48</v>
      </c>
      <c r="C267" s="33" t="s">
        <v>81</v>
      </c>
      <c r="D267" s="34"/>
      <c r="E267" s="9">
        <v>0</v>
      </c>
      <c r="F267" s="20"/>
    </row>
    <row r="268" spans="1:6">
      <c r="A268" s="50">
        <f>+A267+1</f>
        <v>2</v>
      </c>
      <c r="B268" s="2" t="s">
        <v>93</v>
      </c>
      <c r="C268" s="33" t="s">
        <v>81</v>
      </c>
      <c r="D268" s="34"/>
      <c r="E268" s="9">
        <v>0</v>
      </c>
      <c r="F268" s="20"/>
    </row>
    <row r="269" spans="1:6" ht="24.9">
      <c r="A269" s="50">
        <f t="shared" ref="A269:A279" si="11">+A268+1</f>
        <v>3</v>
      </c>
      <c r="B269" s="2" t="s">
        <v>368</v>
      </c>
      <c r="C269" s="33" t="s">
        <v>81</v>
      </c>
      <c r="D269" s="34"/>
      <c r="E269" s="9">
        <v>0</v>
      </c>
      <c r="F269" s="20"/>
    </row>
    <row r="270" spans="1:6" ht="24.9">
      <c r="A270" s="50">
        <f t="shared" si="11"/>
        <v>4</v>
      </c>
      <c r="B270" s="2" t="s">
        <v>369</v>
      </c>
      <c r="C270" s="33" t="s">
        <v>81</v>
      </c>
      <c r="D270" s="9">
        <v>0</v>
      </c>
      <c r="E270" s="107"/>
      <c r="F270" s="20"/>
    </row>
    <row r="271" spans="1:6">
      <c r="A271" s="50">
        <f t="shared" si="11"/>
        <v>5</v>
      </c>
      <c r="B271" s="2" t="s">
        <v>370</v>
      </c>
      <c r="C271" s="33" t="s">
        <v>81</v>
      </c>
      <c r="D271" s="34"/>
      <c r="E271" s="9">
        <v>0</v>
      </c>
      <c r="F271" s="20"/>
    </row>
    <row r="272" spans="1:6" ht="24.9">
      <c r="A272" s="50">
        <f t="shared" si="11"/>
        <v>6</v>
      </c>
      <c r="B272" s="2" t="s">
        <v>371</v>
      </c>
      <c r="C272" s="33" t="s">
        <v>81</v>
      </c>
      <c r="D272" s="34"/>
      <c r="E272" s="9">
        <v>0</v>
      </c>
      <c r="F272" s="20"/>
    </row>
    <row r="273" spans="1:6">
      <c r="A273" s="50">
        <f t="shared" si="11"/>
        <v>7</v>
      </c>
      <c r="B273" s="2" t="s">
        <v>49</v>
      </c>
      <c r="C273" s="33" t="s">
        <v>81</v>
      </c>
      <c r="D273" s="34"/>
      <c r="E273" s="9">
        <v>0</v>
      </c>
      <c r="F273" s="20"/>
    </row>
    <row r="274" spans="1:6" ht="24.9">
      <c r="A274" s="50">
        <f t="shared" si="11"/>
        <v>8</v>
      </c>
      <c r="B274" s="2" t="s">
        <v>108</v>
      </c>
      <c r="C274" s="33" t="s">
        <v>81</v>
      </c>
      <c r="D274" s="34"/>
      <c r="E274" s="9">
        <v>0</v>
      </c>
      <c r="F274" s="20"/>
    </row>
    <row r="275" spans="1:6">
      <c r="A275" s="50">
        <f t="shared" si="11"/>
        <v>9</v>
      </c>
      <c r="B275" s="2" t="s">
        <v>107</v>
      </c>
      <c r="C275" s="33" t="s">
        <v>81</v>
      </c>
      <c r="D275" s="34"/>
      <c r="E275" s="9">
        <v>0</v>
      </c>
      <c r="F275" s="20"/>
    </row>
    <row r="276" spans="1:6">
      <c r="A276" s="50">
        <f t="shared" si="11"/>
        <v>10</v>
      </c>
      <c r="B276" s="2" t="s">
        <v>167</v>
      </c>
      <c r="C276" s="33" t="s">
        <v>81</v>
      </c>
      <c r="D276" s="34"/>
      <c r="E276" s="9">
        <v>0</v>
      </c>
      <c r="F276" s="20"/>
    </row>
    <row r="277" spans="1:6" ht="24.9">
      <c r="A277" s="50">
        <f t="shared" si="11"/>
        <v>11</v>
      </c>
      <c r="B277" s="2" t="s">
        <v>382</v>
      </c>
      <c r="C277" s="33" t="s">
        <v>81</v>
      </c>
      <c r="D277" s="34"/>
      <c r="E277" s="9">
        <v>0</v>
      </c>
      <c r="F277" s="20"/>
    </row>
    <row r="278" spans="1:6">
      <c r="A278" s="50">
        <f t="shared" si="11"/>
        <v>12</v>
      </c>
      <c r="B278" s="2" t="s">
        <v>168</v>
      </c>
      <c r="C278" s="33" t="s">
        <v>81</v>
      </c>
      <c r="D278" s="34"/>
      <c r="E278" s="9">
        <v>0</v>
      </c>
      <c r="F278" s="20"/>
    </row>
    <row r="279" spans="1:6">
      <c r="A279" s="50">
        <f t="shared" si="11"/>
        <v>13</v>
      </c>
      <c r="B279" s="2" t="s">
        <v>261</v>
      </c>
      <c r="C279" s="33" t="s">
        <v>81</v>
      </c>
      <c r="D279" s="34"/>
      <c r="E279" s="9">
        <v>0</v>
      </c>
      <c r="F279" s="20"/>
    </row>
    <row r="280" spans="1:6" ht="111.9">
      <c r="A280" s="50">
        <f t="shared" ref="A280" si="12">+A279+1</f>
        <v>14</v>
      </c>
      <c r="B280" s="2" t="s">
        <v>273</v>
      </c>
      <c r="C280" s="33" t="s">
        <v>81</v>
      </c>
      <c r="D280" s="34"/>
      <c r="E280" s="9">
        <v>0</v>
      </c>
      <c r="F280" s="20"/>
    </row>
    <row r="281" spans="1:6">
      <c r="A281" s="50">
        <f>+A279+1</f>
        <v>14</v>
      </c>
      <c r="B281" s="2" t="s">
        <v>262</v>
      </c>
      <c r="C281" s="33" t="s">
        <v>81</v>
      </c>
      <c r="D281" s="34"/>
      <c r="E281" s="9">
        <v>0</v>
      </c>
      <c r="F281" s="20"/>
    </row>
    <row r="282" spans="1:6">
      <c r="A282" s="50"/>
      <c r="B282" s="2"/>
      <c r="C282" s="33"/>
      <c r="D282" s="34"/>
      <c r="E282" s="9"/>
      <c r="F282" s="20"/>
    </row>
    <row r="283" spans="1:6">
      <c r="A283" s="30">
        <v>8</v>
      </c>
      <c r="B283" s="44" t="s">
        <v>106</v>
      </c>
      <c r="C283" s="32"/>
      <c r="D283" s="32"/>
      <c r="E283" s="32"/>
      <c r="F283" s="18"/>
    </row>
    <row r="284" spans="1:6" ht="26.7" customHeight="1">
      <c r="A284" s="51">
        <v>1</v>
      </c>
      <c r="B284" s="2" t="s">
        <v>330</v>
      </c>
      <c r="C284" s="33" t="s">
        <v>81</v>
      </c>
      <c r="D284" s="34"/>
      <c r="E284" s="9">
        <v>0</v>
      </c>
      <c r="F284" s="20"/>
    </row>
    <row r="285" spans="1:6" ht="26.7" customHeight="1">
      <c r="A285" s="51">
        <f t="shared" ref="A285" si="13">+A284+1</f>
        <v>2</v>
      </c>
      <c r="B285" s="2" t="s">
        <v>331</v>
      </c>
      <c r="C285" s="33" t="s">
        <v>81</v>
      </c>
      <c r="D285" s="34"/>
      <c r="E285" s="9">
        <v>0</v>
      </c>
      <c r="F285" s="20"/>
    </row>
    <row r="286" spans="1:6">
      <c r="A286" s="50"/>
      <c r="B286" s="2"/>
      <c r="C286" s="33"/>
      <c r="D286" s="34"/>
      <c r="E286" s="9"/>
      <c r="F286" s="20"/>
    </row>
    <row r="287" spans="1:6">
      <c r="A287" s="30">
        <v>9</v>
      </c>
      <c r="B287" s="44" t="s">
        <v>113</v>
      </c>
      <c r="C287" s="32"/>
      <c r="D287" s="32"/>
      <c r="E287" s="32"/>
      <c r="F287" s="18"/>
    </row>
    <row r="288" spans="1:6">
      <c r="A288" s="52">
        <v>1</v>
      </c>
      <c r="B288" s="65" t="s">
        <v>268</v>
      </c>
      <c r="C288" s="111"/>
      <c r="D288" s="112"/>
      <c r="E288" s="112"/>
      <c r="F288" s="113"/>
    </row>
    <row r="289" spans="1:7">
      <c r="A289" s="52">
        <f t="shared" ref="A289" si="14">+A288+1</f>
        <v>2</v>
      </c>
      <c r="B289" s="65" t="s">
        <v>269</v>
      </c>
      <c r="C289" s="111"/>
      <c r="D289" s="112"/>
      <c r="E289" s="112"/>
      <c r="F289" s="113"/>
    </row>
    <row r="290" spans="1:7">
      <c r="A290" s="52"/>
      <c r="B290" s="2"/>
      <c r="C290" s="89"/>
      <c r="D290" s="90"/>
      <c r="E290" s="90"/>
      <c r="F290" s="91"/>
    </row>
    <row r="291" spans="1:7">
      <c r="A291" s="47"/>
      <c r="B291" s="104" t="s">
        <v>357</v>
      </c>
      <c r="C291" s="33" t="s">
        <v>81</v>
      </c>
      <c r="D291" s="9">
        <v>0</v>
      </c>
      <c r="E291" s="107"/>
      <c r="F291" s="20"/>
      <c r="G291" s="106"/>
    </row>
    <row r="292" spans="1:7">
      <c r="A292" s="1"/>
      <c r="B292" s="2"/>
      <c r="C292" s="3"/>
      <c r="D292" s="35"/>
      <c r="E292" s="15"/>
      <c r="F292" s="19"/>
    </row>
    <row r="293" spans="1:7">
      <c r="A293" s="1"/>
      <c r="B293" s="2" t="s">
        <v>2</v>
      </c>
      <c r="C293" s="3"/>
      <c r="D293" s="35"/>
      <c r="E293" s="15">
        <f>SUM(E9:E292)</f>
        <v>0</v>
      </c>
      <c r="F293" s="19"/>
    </row>
    <row r="294" spans="1:7">
      <c r="A294" s="1"/>
      <c r="B294" s="2" t="s">
        <v>383</v>
      </c>
      <c r="C294" s="36">
        <v>0.19</v>
      </c>
      <c r="D294" s="35"/>
      <c r="E294" s="15">
        <f>+E293*C294</f>
        <v>0</v>
      </c>
      <c r="F294" s="19"/>
    </row>
    <row r="295" spans="1:7">
      <c r="A295" s="4"/>
      <c r="B295" s="5" t="s">
        <v>384</v>
      </c>
      <c r="C295" s="6"/>
      <c r="D295" s="37"/>
      <c r="E295" s="16">
        <f>SUM(E293:E294)</f>
        <v>0</v>
      </c>
      <c r="F295" s="21"/>
    </row>
    <row r="296" spans="1:7">
      <c r="A296" s="1"/>
      <c r="B296" s="2"/>
      <c r="C296" s="2"/>
      <c r="D296" s="38"/>
      <c r="E296" s="15"/>
      <c r="F296" s="19"/>
    </row>
    <row r="297" spans="1:7">
      <c r="A297" s="1"/>
      <c r="B297" s="2" t="s">
        <v>169</v>
      </c>
      <c r="C297" s="20" t="s">
        <v>170</v>
      </c>
      <c r="D297" s="38" t="s">
        <v>5</v>
      </c>
      <c r="E297" s="15"/>
      <c r="F297" s="19"/>
    </row>
    <row r="298" spans="1:7">
      <c r="A298" s="1"/>
      <c r="B298" s="2"/>
      <c r="C298" s="3"/>
      <c r="D298" s="39"/>
      <c r="E298" s="15"/>
      <c r="F298" s="19"/>
    </row>
    <row r="299" spans="1:7">
      <c r="A299" s="1"/>
      <c r="B299" s="2" t="s">
        <v>55</v>
      </c>
      <c r="C299" s="20"/>
      <c r="D299" s="40" t="s">
        <v>6</v>
      </c>
      <c r="E299" s="15"/>
      <c r="F299" s="19"/>
    </row>
    <row r="301" spans="1:7">
      <c r="D301" s="71"/>
      <c r="E301" s="66"/>
    </row>
    <row r="302" spans="1:7">
      <c r="D302" s="71"/>
      <c r="E302" s="66"/>
    </row>
    <row r="303" spans="1:7">
      <c r="D303" s="71"/>
      <c r="E303" s="66"/>
    </row>
    <row r="304" spans="1:7">
      <c r="D304" s="71"/>
      <c r="E304" s="66"/>
    </row>
    <row r="305" spans="4:5">
      <c r="D305" s="71"/>
      <c r="E305" s="66"/>
    </row>
    <row r="306" spans="4:5">
      <c r="D306" s="71"/>
      <c r="E306" s="66"/>
    </row>
    <row r="307" spans="4:5">
      <c r="D307" s="71"/>
      <c r="E307" s="66"/>
    </row>
    <row r="308" spans="4:5">
      <c r="D308" s="71"/>
      <c r="E308" s="66"/>
    </row>
    <row r="309" spans="4:5">
      <c r="D309" s="71"/>
      <c r="E309" s="66"/>
    </row>
    <row r="310" spans="4:5">
      <c r="D310" s="71"/>
      <c r="E310" s="66"/>
    </row>
    <row r="311" spans="4:5">
      <c r="D311" s="71"/>
      <c r="E311" s="66"/>
    </row>
    <row r="312" spans="4:5">
      <c r="D312" s="71"/>
      <c r="E312" s="66"/>
    </row>
    <row r="313" spans="4:5">
      <c r="D313" s="71"/>
      <c r="E313" s="66"/>
    </row>
    <row r="314" spans="4:5">
      <c r="D314" s="71"/>
      <c r="E314" s="66"/>
    </row>
    <row r="315" spans="4:5">
      <c r="D315" s="71"/>
      <c r="E315" s="66"/>
    </row>
    <row r="316" spans="4:5">
      <c r="D316" s="71"/>
      <c r="E316" s="66"/>
    </row>
    <row r="317" spans="4:5">
      <c r="D317" s="71"/>
      <c r="E317" s="66"/>
    </row>
    <row r="318" spans="4:5">
      <c r="D318" s="71"/>
      <c r="E318" s="66"/>
    </row>
    <row r="319" spans="4:5">
      <c r="D319" s="71"/>
      <c r="E319" s="66"/>
    </row>
    <row r="320" spans="4:5">
      <c r="D320" s="71"/>
      <c r="E320" s="66"/>
    </row>
    <row r="321" spans="4:5">
      <c r="D321" s="71"/>
      <c r="E321" s="66"/>
    </row>
    <row r="322" spans="4:5">
      <c r="D322" s="71"/>
      <c r="E322" s="66"/>
    </row>
    <row r="323" spans="4:5">
      <c r="D323" s="71"/>
      <c r="E323" s="66"/>
    </row>
    <row r="324" spans="4:5">
      <c r="D324" s="71"/>
      <c r="E324" s="66"/>
    </row>
    <row r="325" spans="4:5">
      <c r="D325" s="71"/>
      <c r="E325" s="66"/>
    </row>
    <row r="326" spans="4:5">
      <c r="D326" s="71"/>
      <c r="E326" s="66"/>
    </row>
    <row r="327" spans="4:5">
      <c r="D327" s="71"/>
      <c r="E327" s="66"/>
    </row>
    <row r="328" spans="4:5">
      <c r="D328" s="71"/>
      <c r="E328" s="66"/>
    </row>
    <row r="329" spans="4:5">
      <c r="D329" s="71"/>
      <c r="E329" s="66"/>
    </row>
    <row r="330" spans="4:5">
      <c r="D330" s="71"/>
      <c r="E330" s="66"/>
    </row>
    <row r="331" spans="4:5">
      <c r="D331" s="71"/>
      <c r="E331" s="66"/>
    </row>
    <row r="332" spans="4:5">
      <c r="D332" s="71"/>
      <c r="E332" s="66"/>
    </row>
    <row r="333" spans="4:5">
      <c r="D333" s="71"/>
      <c r="E333" s="66"/>
    </row>
    <row r="334" spans="4:5">
      <c r="D334" s="71"/>
      <c r="E334" s="66"/>
    </row>
    <row r="335" spans="4:5">
      <c r="D335" s="71"/>
      <c r="E335" s="66"/>
    </row>
    <row r="336" spans="4:5">
      <c r="D336" s="71"/>
      <c r="E336" s="66"/>
    </row>
    <row r="337" spans="4:5">
      <c r="D337" s="71"/>
      <c r="E337" s="66"/>
    </row>
    <row r="338" spans="4:5">
      <c r="D338" s="71"/>
      <c r="E338" s="66"/>
    </row>
    <row r="339" spans="4:5">
      <c r="D339" s="71"/>
      <c r="E339" s="66"/>
    </row>
    <row r="340" spans="4:5">
      <c r="D340" s="71"/>
      <c r="E340" s="66"/>
    </row>
    <row r="341" spans="4:5">
      <c r="D341" s="71"/>
      <c r="E341" s="66"/>
    </row>
    <row r="342" spans="4:5">
      <c r="D342" s="71"/>
      <c r="E342" s="66"/>
    </row>
    <row r="343" spans="4:5">
      <c r="D343" s="71"/>
      <c r="E343" s="66"/>
    </row>
    <row r="344" spans="4:5">
      <c r="D344" s="71"/>
      <c r="E344" s="66"/>
    </row>
    <row r="345" spans="4:5">
      <c r="D345" s="71"/>
      <c r="E345" s="66"/>
    </row>
    <row r="346" spans="4:5">
      <c r="D346" s="71"/>
      <c r="E346" s="66"/>
    </row>
    <row r="347" spans="4:5">
      <c r="D347" s="71"/>
      <c r="E347" s="66"/>
    </row>
    <row r="348" spans="4:5">
      <c r="D348" s="71"/>
      <c r="E348" s="66"/>
    </row>
    <row r="349" spans="4:5">
      <c r="D349" s="71"/>
      <c r="E349" s="66"/>
    </row>
    <row r="350" spans="4:5">
      <c r="D350" s="71"/>
      <c r="E350" s="66"/>
    </row>
    <row r="351" spans="4:5">
      <c r="D351" s="71"/>
      <c r="E351" s="66"/>
    </row>
    <row r="352" spans="4:5">
      <c r="D352" s="71"/>
      <c r="E352" s="66"/>
    </row>
    <row r="353" spans="4:5">
      <c r="D353" s="71"/>
      <c r="E353" s="66"/>
    </row>
    <row r="354" spans="4:5">
      <c r="D354" s="71"/>
      <c r="E354" s="66"/>
    </row>
    <row r="355" spans="4:5">
      <c r="D355" s="71"/>
      <c r="E355" s="66"/>
    </row>
    <row r="356" spans="4:5">
      <c r="D356" s="71"/>
      <c r="E356" s="66"/>
    </row>
    <row r="357" spans="4:5">
      <c r="D357" s="71"/>
      <c r="E357" s="66"/>
    </row>
    <row r="358" spans="4:5">
      <c r="D358" s="71"/>
      <c r="E358" s="66"/>
    </row>
    <row r="359" spans="4:5">
      <c r="D359" s="71"/>
      <c r="E359" s="66"/>
    </row>
    <row r="360" spans="4:5">
      <c r="D360" s="71"/>
      <c r="E360" s="66"/>
    </row>
    <row r="361" spans="4:5">
      <c r="D361" s="71"/>
      <c r="E361" s="66"/>
    </row>
    <row r="362" spans="4:5">
      <c r="D362" s="71"/>
      <c r="E362" s="66"/>
    </row>
    <row r="363" spans="4:5">
      <c r="D363" s="71"/>
      <c r="E363" s="66"/>
    </row>
    <row r="364" spans="4:5">
      <c r="D364" s="71"/>
      <c r="E364" s="66"/>
    </row>
    <row r="365" spans="4:5">
      <c r="D365" s="71"/>
      <c r="E365" s="66"/>
    </row>
    <row r="366" spans="4:5">
      <c r="D366" s="71"/>
      <c r="E366" s="66"/>
    </row>
    <row r="367" spans="4:5">
      <c r="D367" s="71"/>
      <c r="E367" s="66"/>
    </row>
    <row r="368" spans="4:5">
      <c r="D368" s="71"/>
      <c r="E368" s="66"/>
    </row>
    <row r="369" spans="4:5">
      <c r="D369" s="71"/>
      <c r="E369" s="66"/>
    </row>
    <row r="370" spans="4:5">
      <c r="D370" s="71"/>
      <c r="E370" s="66"/>
    </row>
    <row r="371" spans="4:5">
      <c r="D371" s="71"/>
      <c r="E371" s="66"/>
    </row>
    <row r="372" spans="4:5">
      <c r="D372" s="71"/>
      <c r="E372" s="66"/>
    </row>
    <row r="373" spans="4:5">
      <c r="D373" s="71"/>
      <c r="E373" s="66"/>
    </row>
    <row r="374" spans="4:5">
      <c r="D374" s="71"/>
      <c r="E374" s="66"/>
    </row>
    <row r="375" spans="4:5">
      <c r="D375" s="71"/>
      <c r="E375" s="66"/>
    </row>
    <row r="376" spans="4:5">
      <c r="D376" s="71"/>
      <c r="E376" s="66"/>
    </row>
    <row r="377" spans="4:5">
      <c r="D377" s="71"/>
      <c r="E377" s="66"/>
    </row>
    <row r="378" spans="4:5">
      <c r="D378" s="71"/>
      <c r="E378" s="66"/>
    </row>
    <row r="379" spans="4:5">
      <c r="D379" s="71"/>
      <c r="E379" s="66"/>
    </row>
    <row r="380" spans="4:5">
      <c r="D380" s="71"/>
      <c r="E380" s="66"/>
    </row>
    <row r="381" spans="4:5">
      <c r="D381" s="71"/>
      <c r="E381" s="66"/>
    </row>
    <row r="382" spans="4:5">
      <c r="D382" s="71"/>
      <c r="E382" s="66"/>
    </row>
    <row r="383" spans="4:5">
      <c r="D383" s="71"/>
      <c r="E383" s="66"/>
    </row>
    <row r="384" spans="4:5">
      <c r="D384" s="71"/>
      <c r="E384" s="66"/>
    </row>
    <row r="385" spans="4:5">
      <c r="D385" s="71"/>
      <c r="E385" s="66"/>
    </row>
    <row r="386" spans="4:5">
      <c r="D386" s="71"/>
      <c r="E386" s="66"/>
    </row>
    <row r="387" spans="4:5">
      <c r="D387" s="71"/>
      <c r="E387" s="66"/>
    </row>
    <row r="388" spans="4:5">
      <c r="D388" s="71"/>
      <c r="E388" s="66"/>
    </row>
    <row r="389" spans="4:5">
      <c r="D389" s="71"/>
      <c r="E389" s="66"/>
    </row>
    <row r="390" spans="4:5">
      <c r="D390" s="71"/>
      <c r="E390" s="66"/>
    </row>
    <row r="391" spans="4:5">
      <c r="D391" s="71"/>
      <c r="E391" s="66"/>
    </row>
    <row r="392" spans="4:5">
      <c r="D392" s="71"/>
      <c r="E392" s="66"/>
    </row>
    <row r="393" spans="4:5">
      <c r="D393" s="71"/>
      <c r="E393" s="66"/>
    </row>
    <row r="394" spans="4:5">
      <c r="D394" s="71"/>
      <c r="E394" s="66"/>
    </row>
    <row r="395" spans="4:5">
      <c r="D395" s="71"/>
      <c r="E395" s="66"/>
    </row>
    <row r="396" spans="4:5">
      <c r="D396" s="71"/>
      <c r="E396" s="66"/>
    </row>
    <row r="397" spans="4:5">
      <c r="D397" s="71"/>
      <c r="E397" s="66"/>
    </row>
    <row r="398" spans="4:5">
      <c r="D398" s="71"/>
      <c r="E398" s="66"/>
    </row>
    <row r="399" spans="4:5">
      <c r="D399" s="71"/>
      <c r="E399" s="66"/>
    </row>
    <row r="400" spans="4:5">
      <c r="D400" s="71"/>
      <c r="E400" s="66"/>
    </row>
    <row r="401" spans="4:5">
      <c r="D401" s="71"/>
      <c r="E401" s="66"/>
    </row>
  </sheetData>
  <sheetProtection algorithmName="SHA-512" hashValue="X1iqKSLowQorVAfljDmskQ//rcP5sOuLWC/qp3Bc4uC9oUyb8p9C5a4yXeOTS52LamFsgsyAzOmEGAbcwP6/iw==" saltValue="7559KoxwV5P2vvRidPKGPw==" spinCount="100000" sheet="1" objects="1" scenarios="1" formatCells="0" formatColumns="0" formatRows="0"/>
  <mergeCells count="21">
    <mergeCell ref="C107:F107"/>
    <mergeCell ref="C109:F109"/>
    <mergeCell ref="C37:F37"/>
    <mergeCell ref="C34:F34"/>
    <mergeCell ref="C68:F68"/>
    <mergeCell ref="C70:F70"/>
    <mergeCell ref="C27:F27"/>
    <mergeCell ref="C28:F28"/>
    <mergeCell ref="A2:F2"/>
    <mergeCell ref="A3:F3"/>
    <mergeCell ref="A4:F4"/>
    <mergeCell ref="A5:F5"/>
    <mergeCell ref="C13:E13"/>
    <mergeCell ref="C10:F10"/>
    <mergeCell ref="C11:F11"/>
    <mergeCell ref="C288:F288"/>
    <mergeCell ref="C289:F289"/>
    <mergeCell ref="C211:F211"/>
    <mergeCell ref="C217:F217"/>
    <mergeCell ref="C221:F221"/>
    <mergeCell ref="C222:F222"/>
  </mergeCells>
  <conditionalFormatting sqref="A291:F291">
    <cfRule type="expression" dxfId="91" priority="6">
      <formula>NOT(CELL("Schutz",A291))</formula>
    </cfRule>
  </conditionalFormatting>
  <conditionalFormatting sqref="B1:B290 B292:B499">
    <cfRule type="containsText" dxfId="90" priority="16" operator="containsText" text="Alternativ:">
      <formula>NOT(ISERROR(SEARCH("Alternativ:",B1)))</formula>
    </cfRule>
  </conditionalFormatting>
  <conditionalFormatting sqref="B8:B498">
    <cfRule type="containsText" dxfId="89" priority="5" operator="containsText" text="Optional:">
      <formula>NOT(ISERROR(SEARCH("Optional:",B8)))</formula>
    </cfRule>
  </conditionalFormatting>
  <conditionalFormatting sqref="B498">
    <cfRule type="containsText" dxfId="88" priority="7" operator="containsText" text="optional:">
      <formula>NOT(ISERROR(SEARCH("optional:",B498)))</formula>
    </cfRule>
  </conditionalFormatting>
  <conditionalFormatting sqref="C8:F498">
    <cfRule type="expression" dxfId="87" priority="14">
      <formula>NOT(CELL("Schutz",C8))</formula>
    </cfRule>
  </conditionalFormatting>
  <dataValidations count="1">
    <dataValidation type="list" allowBlank="1" showInputMessage="1" showErrorMessage="1" sqref="C1 C218:C220 C191:C200 C8:C9 C69 C242:C265 C14:C26 C301:C1048576 C12 C284:C286 C267:C282 C38:C67 C202:C210 C212:C216 C29:C33 C35:C36 C108 C110 C148:C189 C113:C146 C223:C240 C71:C106 C291" xr:uid="{00000000-0002-0000-0100-000000000000}">
      <formula1>"Ja,Nein"</formula1>
    </dataValidation>
  </dataValidations>
  <pageMargins left="0.51181102362204722" right="0.31496062992125984" top="0.6692913385826772" bottom="0.55118110236220474" header="0.31496062992125984" footer="0.31496062992125984"/>
  <pageSetup paperSize="9" scale="71" fitToHeight="0" orientation="portrait" r:id="rId1"/>
  <headerFooter>
    <oddFooter>&amp;R&amp;"Arial,Standard"&amp;10&amp;P/&amp;N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L102"/>
  <sheetViews>
    <sheetView topLeftCell="A91" zoomScaleNormal="100" zoomScaleSheetLayoutView="100" workbookViewId="0">
      <selection activeCell="F96" sqref="F96"/>
    </sheetView>
  </sheetViews>
  <sheetFormatPr baseColWidth="10" defaultColWidth="11.3046875" defaultRowHeight="12.45"/>
  <cols>
    <col min="1" max="1" width="7.69140625" style="7" customWidth="1"/>
    <col min="2" max="2" width="47.4609375" style="10" customWidth="1"/>
    <col min="3" max="3" width="11.07421875" style="22" customWidth="1"/>
    <col min="4" max="7" width="12.3046875" style="22" customWidth="1"/>
    <col min="8" max="8" width="3.3046875" style="73" customWidth="1"/>
    <col min="9" max="9" width="25.07421875" style="78" customWidth="1"/>
    <col min="10" max="10" width="47.07421875" style="87" customWidth="1"/>
    <col min="11" max="11" width="17.3046875" style="8" customWidth="1"/>
    <col min="12" max="16384" width="11.3046875" style="8"/>
  </cols>
  <sheetData>
    <row r="1" spans="1:10" ht="15.9" thickBot="1">
      <c r="A1" s="56" t="str">
        <f>+Allgemeines!A1</f>
        <v>Ausschreibung DLAK 23/12 Feuerwehr Bad Saulgau</v>
      </c>
      <c r="B1" s="57"/>
      <c r="C1" s="62"/>
      <c r="D1" s="62"/>
    </row>
    <row r="2" spans="1:10" ht="115.95" customHeight="1">
      <c r="A2" s="117" t="s">
        <v>350</v>
      </c>
      <c r="B2" s="117"/>
      <c r="C2" s="117"/>
      <c r="D2" s="117"/>
      <c r="E2" s="117"/>
      <c r="F2" s="117"/>
      <c r="G2" s="117"/>
      <c r="I2" s="79"/>
    </row>
    <row r="3" spans="1:10" ht="45.65" customHeight="1">
      <c r="A3" s="117" t="s">
        <v>348</v>
      </c>
      <c r="B3" s="117"/>
      <c r="C3" s="117"/>
      <c r="D3" s="117"/>
      <c r="E3" s="117"/>
      <c r="F3" s="117"/>
      <c r="G3" s="117"/>
      <c r="I3" s="79"/>
    </row>
    <row r="4" spans="1:10" ht="84" customHeight="1">
      <c r="A4" s="117" t="s">
        <v>349</v>
      </c>
      <c r="B4" s="117"/>
      <c r="C4" s="117"/>
      <c r="D4" s="117"/>
      <c r="E4" s="117"/>
      <c r="F4" s="117"/>
      <c r="G4" s="117"/>
      <c r="I4" s="79"/>
    </row>
    <row r="5" spans="1:10" ht="20.25" customHeight="1">
      <c r="B5" s="7"/>
      <c r="C5" s="7"/>
      <c r="D5" s="7"/>
      <c r="E5" s="7"/>
      <c r="F5" s="7"/>
      <c r="G5" s="7"/>
      <c r="I5" s="79"/>
    </row>
    <row r="6" spans="1:10" ht="30.9">
      <c r="A6" s="12" t="s">
        <v>0</v>
      </c>
      <c r="B6" s="13" t="s">
        <v>1</v>
      </c>
      <c r="C6" s="14" t="s">
        <v>4</v>
      </c>
      <c r="D6" s="14" t="s">
        <v>110</v>
      </c>
      <c r="E6" s="94" t="s">
        <v>328</v>
      </c>
      <c r="F6" s="95" t="s">
        <v>329</v>
      </c>
      <c r="G6" s="18" t="s">
        <v>7</v>
      </c>
      <c r="I6" s="79"/>
    </row>
    <row r="7" spans="1:10" s="101" customFormat="1">
      <c r="A7" s="97"/>
      <c r="B7" s="44" t="s">
        <v>56</v>
      </c>
      <c r="C7" s="97"/>
      <c r="D7" s="97"/>
      <c r="E7" s="97"/>
      <c r="F7" s="97"/>
      <c r="G7" s="97"/>
      <c r="H7" s="98"/>
      <c r="I7" s="99"/>
      <c r="J7" s="100"/>
    </row>
    <row r="8" spans="1:10" ht="111.9">
      <c r="A8" s="23">
        <v>1</v>
      </c>
      <c r="B8" s="2" t="s">
        <v>276</v>
      </c>
      <c r="C8" s="3">
        <v>3</v>
      </c>
      <c r="D8" s="26"/>
      <c r="E8" s="9"/>
      <c r="F8" s="96">
        <f>+C8*E8</f>
        <v>0</v>
      </c>
      <c r="G8" s="20"/>
    </row>
    <row r="9" spans="1:10" ht="37.299999999999997">
      <c r="A9" s="23">
        <f>+A8+1</f>
        <v>2</v>
      </c>
      <c r="B9" s="2" t="s">
        <v>354</v>
      </c>
      <c r="C9" s="3">
        <v>2</v>
      </c>
      <c r="D9" s="26" t="s">
        <v>164</v>
      </c>
      <c r="E9" s="9"/>
      <c r="F9" s="96">
        <f t="shared" ref="F9:F70" si="0">+C9*E9</f>
        <v>0</v>
      </c>
      <c r="G9" s="20"/>
      <c r="I9" s="79"/>
    </row>
    <row r="10" spans="1:10" ht="24.9">
      <c r="A10" s="23">
        <f>+A9+1</f>
        <v>3</v>
      </c>
      <c r="B10" s="2" t="s">
        <v>274</v>
      </c>
      <c r="C10" s="3">
        <v>3</v>
      </c>
      <c r="D10" s="26"/>
      <c r="E10" s="9"/>
      <c r="F10" s="96">
        <f t="shared" si="0"/>
        <v>0</v>
      </c>
      <c r="G10" s="20"/>
      <c r="I10" s="79"/>
    </row>
    <row r="11" spans="1:10">
      <c r="A11" s="23">
        <f>+A10+1</f>
        <v>4</v>
      </c>
      <c r="B11" s="2" t="s">
        <v>275</v>
      </c>
      <c r="C11" s="3">
        <v>3</v>
      </c>
      <c r="D11" s="26"/>
      <c r="E11" s="9"/>
      <c r="F11" s="96">
        <f t="shared" si="0"/>
        <v>0</v>
      </c>
      <c r="G11" s="20"/>
      <c r="I11" s="79"/>
    </row>
    <row r="12" spans="1:10">
      <c r="A12" s="23">
        <f t="shared" ref="A12:A18" si="1">+A11+1</f>
        <v>5</v>
      </c>
      <c r="B12" s="2" t="s">
        <v>150</v>
      </c>
      <c r="C12" s="3">
        <v>3</v>
      </c>
      <c r="D12" s="26"/>
      <c r="E12" s="9"/>
      <c r="F12" s="96">
        <f t="shared" si="0"/>
        <v>0</v>
      </c>
      <c r="G12" s="20"/>
      <c r="I12" s="79"/>
    </row>
    <row r="13" spans="1:10" ht="37.299999999999997">
      <c r="A13" s="23">
        <f t="shared" si="1"/>
        <v>6</v>
      </c>
      <c r="B13" s="2" t="s">
        <v>278</v>
      </c>
      <c r="C13" s="3">
        <v>2</v>
      </c>
      <c r="D13" s="26"/>
      <c r="E13" s="9"/>
      <c r="F13" s="96">
        <f t="shared" si="0"/>
        <v>0</v>
      </c>
      <c r="G13" s="20"/>
      <c r="I13" s="79"/>
    </row>
    <row r="14" spans="1:10" ht="49.75">
      <c r="A14" s="23">
        <f t="shared" si="1"/>
        <v>7</v>
      </c>
      <c r="B14" s="2" t="s">
        <v>277</v>
      </c>
      <c r="C14" s="3">
        <v>2</v>
      </c>
      <c r="D14" s="26"/>
      <c r="E14" s="9"/>
      <c r="F14" s="96">
        <f t="shared" si="0"/>
        <v>0</v>
      </c>
      <c r="G14" s="20"/>
      <c r="I14" s="79"/>
    </row>
    <row r="15" spans="1:10" ht="24.9">
      <c r="A15" s="23">
        <f t="shared" si="1"/>
        <v>8</v>
      </c>
      <c r="B15" s="2" t="s">
        <v>279</v>
      </c>
      <c r="C15" s="3">
        <v>2</v>
      </c>
      <c r="D15" s="26"/>
      <c r="E15" s="9"/>
      <c r="F15" s="96">
        <f t="shared" si="0"/>
        <v>0</v>
      </c>
      <c r="G15" s="20"/>
      <c r="I15" s="79"/>
    </row>
    <row r="16" spans="1:10" ht="37.299999999999997">
      <c r="A16" s="23">
        <f t="shared" si="1"/>
        <v>9</v>
      </c>
      <c r="B16" s="2" t="s">
        <v>282</v>
      </c>
      <c r="C16" s="3">
        <v>2</v>
      </c>
      <c r="D16" s="26"/>
      <c r="E16" s="9"/>
      <c r="F16" s="96">
        <f t="shared" si="0"/>
        <v>0</v>
      </c>
      <c r="G16" s="20"/>
      <c r="I16" s="79"/>
    </row>
    <row r="17" spans="1:10" ht="24.9">
      <c r="A17" s="23">
        <f t="shared" si="1"/>
        <v>10</v>
      </c>
      <c r="B17" s="2" t="s">
        <v>280</v>
      </c>
      <c r="C17" s="3">
        <v>3</v>
      </c>
      <c r="D17" s="26"/>
      <c r="E17" s="9"/>
      <c r="F17" s="96">
        <f t="shared" si="0"/>
        <v>0</v>
      </c>
      <c r="G17" s="20"/>
      <c r="I17" s="79"/>
    </row>
    <row r="18" spans="1:10" ht="24.9">
      <c r="A18" s="23">
        <f t="shared" si="1"/>
        <v>11</v>
      </c>
      <c r="B18" s="2" t="s">
        <v>315</v>
      </c>
      <c r="C18" s="3">
        <v>2</v>
      </c>
      <c r="D18" s="26"/>
      <c r="E18" s="9"/>
      <c r="F18" s="96">
        <f t="shared" si="0"/>
        <v>0</v>
      </c>
      <c r="G18" s="20"/>
      <c r="I18" s="79"/>
    </row>
    <row r="19" spans="1:10">
      <c r="A19" s="23"/>
      <c r="B19" s="2"/>
      <c r="C19" s="3"/>
      <c r="D19" s="26"/>
      <c r="E19" s="9"/>
      <c r="F19" s="96"/>
      <c r="G19" s="20"/>
      <c r="I19" s="79"/>
    </row>
    <row r="20" spans="1:10" s="101" customFormat="1">
      <c r="A20" s="97"/>
      <c r="B20" s="44" t="s">
        <v>57</v>
      </c>
      <c r="C20" s="97"/>
      <c r="D20" s="97"/>
      <c r="E20" s="97"/>
      <c r="F20" s="97"/>
      <c r="G20" s="97"/>
      <c r="H20" s="98"/>
      <c r="I20" s="99"/>
      <c r="J20" s="100"/>
    </row>
    <row r="21" spans="1:10" ht="24.9">
      <c r="A21" s="45">
        <v>1</v>
      </c>
      <c r="B21" s="2" t="s">
        <v>281</v>
      </c>
      <c r="C21" s="3">
        <v>1</v>
      </c>
      <c r="D21" s="26"/>
      <c r="E21" s="9"/>
      <c r="F21" s="96">
        <f t="shared" si="0"/>
        <v>0</v>
      </c>
      <c r="G21" s="20"/>
      <c r="I21" s="79"/>
    </row>
    <row r="22" spans="1:10">
      <c r="A22" s="45"/>
      <c r="B22" s="2"/>
      <c r="C22" s="3"/>
      <c r="D22" s="26"/>
      <c r="E22" s="9"/>
      <c r="F22" s="96"/>
      <c r="G22" s="20"/>
      <c r="I22" s="79"/>
    </row>
    <row r="23" spans="1:10" s="101" customFormat="1">
      <c r="A23" s="97"/>
      <c r="B23" s="44" t="s">
        <v>58</v>
      </c>
      <c r="C23" s="97"/>
      <c r="D23" s="97"/>
      <c r="E23" s="97"/>
      <c r="F23" s="97"/>
      <c r="G23" s="97"/>
      <c r="H23" s="98"/>
      <c r="I23" s="99"/>
      <c r="J23" s="100"/>
    </row>
    <row r="24" spans="1:10" ht="24.9">
      <c r="A24" s="46">
        <v>1</v>
      </c>
      <c r="B24" s="2" t="s">
        <v>310</v>
      </c>
      <c r="C24" s="3">
        <v>2</v>
      </c>
      <c r="D24" s="26"/>
      <c r="E24" s="9"/>
      <c r="F24" s="96">
        <f t="shared" si="0"/>
        <v>0</v>
      </c>
      <c r="G24" s="20"/>
      <c r="I24" s="79"/>
    </row>
    <row r="25" spans="1:10" ht="24.9">
      <c r="A25" s="46">
        <f>+A24+1</f>
        <v>2</v>
      </c>
      <c r="B25" s="2" t="s">
        <v>311</v>
      </c>
      <c r="C25" s="3">
        <v>2</v>
      </c>
      <c r="D25" s="26"/>
      <c r="E25" s="9"/>
      <c r="F25" s="96">
        <f t="shared" si="0"/>
        <v>0</v>
      </c>
      <c r="G25" s="20"/>
      <c r="I25" s="79"/>
    </row>
    <row r="26" spans="1:10" ht="24.9">
      <c r="A26" s="46">
        <f t="shared" ref="A26:A36" si="2">+A25+1</f>
        <v>3</v>
      </c>
      <c r="B26" s="2" t="s">
        <v>312</v>
      </c>
      <c r="C26" s="3">
        <v>2</v>
      </c>
      <c r="D26" s="26"/>
      <c r="E26" s="9"/>
      <c r="F26" s="96">
        <f t="shared" si="0"/>
        <v>0</v>
      </c>
      <c r="G26" s="20"/>
      <c r="I26" s="79"/>
    </row>
    <row r="27" spans="1:10" ht="24.9">
      <c r="A27" s="46">
        <f t="shared" si="2"/>
        <v>4</v>
      </c>
      <c r="B27" s="2" t="s">
        <v>313</v>
      </c>
      <c r="C27" s="3">
        <v>2</v>
      </c>
      <c r="D27" s="26" t="s">
        <v>72</v>
      </c>
      <c r="E27" s="9"/>
      <c r="F27" s="96">
        <f t="shared" si="0"/>
        <v>0</v>
      </c>
      <c r="G27" s="20"/>
      <c r="I27" s="79"/>
    </row>
    <row r="28" spans="1:10" ht="49.75">
      <c r="A28" s="46">
        <f t="shared" si="2"/>
        <v>5</v>
      </c>
      <c r="B28" s="2" t="s">
        <v>314</v>
      </c>
      <c r="C28" s="3">
        <v>2</v>
      </c>
      <c r="D28" s="26"/>
      <c r="E28" s="9"/>
      <c r="F28" s="96">
        <f t="shared" si="0"/>
        <v>0</v>
      </c>
      <c r="G28" s="20"/>
      <c r="I28" s="79"/>
    </row>
    <row r="29" spans="1:10" ht="24.9">
      <c r="A29" s="46">
        <f t="shared" si="2"/>
        <v>6</v>
      </c>
      <c r="B29" s="2" t="s">
        <v>283</v>
      </c>
      <c r="C29" s="3">
        <v>1</v>
      </c>
      <c r="D29" s="26"/>
      <c r="E29" s="9"/>
      <c r="F29" s="96">
        <f t="shared" si="0"/>
        <v>0</v>
      </c>
      <c r="G29" s="20"/>
      <c r="I29" s="79"/>
    </row>
    <row r="30" spans="1:10" ht="24.9">
      <c r="A30" s="46">
        <f t="shared" si="2"/>
        <v>7</v>
      </c>
      <c r="B30" s="2" t="s">
        <v>284</v>
      </c>
      <c r="C30" s="3">
        <v>1</v>
      </c>
      <c r="D30" s="26"/>
      <c r="E30" s="9"/>
      <c r="F30" s="96">
        <f t="shared" si="0"/>
        <v>0</v>
      </c>
      <c r="G30" s="20"/>
      <c r="I30" s="79"/>
    </row>
    <row r="31" spans="1:10">
      <c r="A31" s="46">
        <f t="shared" si="2"/>
        <v>8</v>
      </c>
      <c r="B31" s="2" t="s">
        <v>8</v>
      </c>
      <c r="C31" s="3">
        <v>1</v>
      </c>
      <c r="D31" s="26"/>
      <c r="E31" s="9"/>
      <c r="F31" s="96">
        <f t="shared" si="0"/>
        <v>0</v>
      </c>
      <c r="G31" s="20"/>
      <c r="I31" s="79"/>
    </row>
    <row r="32" spans="1:10">
      <c r="A32" s="46">
        <f t="shared" si="2"/>
        <v>9</v>
      </c>
      <c r="B32" s="2" t="s">
        <v>285</v>
      </c>
      <c r="C32" s="3">
        <v>1</v>
      </c>
      <c r="D32" s="26"/>
      <c r="E32" s="9"/>
      <c r="F32" s="96">
        <f t="shared" si="0"/>
        <v>0</v>
      </c>
      <c r="G32" s="20"/>
      <c r="I32" s="79"/>
    </row>
    <row r="33" spans="1:10" ht="24.9">
      <c r="A33" s="46">
        <f t="shared" si="2"/>
        <v>10</v>
      </c>
      <c r="B33" s="2" t="s">
        <v>165</v>
      </c>
      <c r="C33" s="3">
        <v>2</v>
      </c>
      <c r="D33" s="26" t="s">
        <v>71</v>
      </c>
      <c r="E33" s="9"/>
      <c r="F33" s="96">
        <f t="shared" si="0"/>
        <v>0</v>
      </c>
      <c r="G33" s="20"/>
      <c r="I33" s="79"/>
    </row>
    <row r="34" spans="1:10">
      <c r="A34" s="46">
        <f t="shared" si="2"/>
        <v>11</v>
      </c>
      <c r="B34" s="2" t="s">
        <v>9</v>
      </c>
      <c r="C34" s="3">
        <v>2</v>
      </c>
      <c r="D34" s="26"/>
      <c r="E34" s="9"/>
      <c r="F34" s="96">
        <f t="shared" si="0"/>
        <v>0</v>
      </c>
      <c r="G34" s="20"/>
      <c r="I34" s="79"/>
    </row>
    <row r="35" spans="1:10" ht="28.5" customHeight="1">
      <c r="A35" s="46">
        <f t="shared" si="2"/>
        <v>12</v>
      </c>
      <c r="B35" s="2" t="s">
        <v>10</v>
      </c>
      <c r="C35" s="3">
        <v>2</v>
      </c>
      <c r="D35" s="26"/>
      <c r="E35" s="9"/>
      <c r="F35" s="96">
        <f t="shared" si="0"/>
        <v>0</v>
      </c>
      <c r="G35" s="20"/>
      <c r="I35" s="79"/>
    </row>
    <row r="36" spans="1:10">
      <c r="A36" s="46">
        <f t="shared" si="2"/>
        <v>13</v>
      </c>
      <c r="B36" s="2" t="s">
        <v>286</v>
      </c>
      <c r="C36" s="3">
        <v>1</v>
      </c>
      <c r="D36" s="26"/>
      <c r="E36" s="9"/>
      <c r="F36" s="96">
        <f t="shared" si="0"/>
        <v>0</v>
      </c>
      <c r="G36" s="20"/>
      <c r="I36" s="79"/>
    </row>
    <row r="37" spans="1:10">
      <c r="A37" s="46"/>
      <c r="B37" s="2"/>
      <c r="C37" s="3"/>
      <c r="D37" s="26"/>
      <c r="E37" s="9"/>
      <c r="F37" s="96"/>
      <c r="G37" s="20"/>
      <c r="I37" s="79"/>
    </row>
    <row r="38" spans="1:10" s="101" customFormat="1" ht="15.45">
      <c r="A38" s="97"/>
      <c r="B38" s="44" t="s">
        <v>59</v>
      </c>
      <c r="C38" s="97"/>
      <c r="D38" s="97"/>
      <c r="E38" s="97"/>
      <c r="F38" s="97"/>
      <c r="G38" s="97"/>
      <c r="H38" s="98"/>
      <c r="I38" s="102"/>
      <c r="J38" s="100"/>
    </row>
    <row r="39" spans="1:10" ht="37.299999999999997">
      <c r="A39" s="47">
        <v>1</v>
      </c>
      <c r="B39" s="2" t="s">
        <v>11</v>
      </c>
      <c r="C39" s="3">
        <v>2</v>
      </c>
      <c r="D39" s="26"/>
      <c r="E39" s="9"/>
      <c r="F39" s="96">
        <f t="shared" si="0"/>
        <v>0</v>
      </c>
      <c r="G39" s="20"/>
      <c r="I39" s="80"/>
    </row>
    <row r="40" spans="1:10" s="72" customFormat="1" ht="15">
      <c r="A40" s="47"/>
      <c r="B40" s="54"/>
      <c r="C40" s="3"/>
      <c r="D40" s="26"/>
      <c r="E40" s="9"/>
      <c r="F40" s="96"/>
      <c r="G40" s="20"/>
      <c r="H40" s="74"/>
      <c r="I40" s="81"/>
      <c r="J40" s="86"/>
    </row>
    <row r="41" spans="1:10" s="101" customFormat="1" ht="15.45">
      <c r="A41" s="97"/>
      <c r="B41" s="44" t="s">
        <v>60</v>
      </c>
      <c r="C41" s="97"/>
      <c r="D41" s="97"/>
      <c r="E41" s="97"/>
      <c r="F41" s="97"/>
      <c r="G41" s="97"/>
      <c r="H41" s="98"/>
      <c r="I41" s="102"/>
      <c r="J41" s="100"/>
    </row>
    <row r="42" spans="1:10" ht="161.6">
      <c r="A42" s="48">
        <v>1</v>
      </c>
      <c r="B42" s="2" t="s">
        <v>287</v>
      </c>
      <c r="C42" s="3">
        <v>1</v>
      </c>
      <c r="D42" s="26"/>
      <c r="E42" s="9"/>
      <c r="F42" s="96">
        <f t="shared" si="0"/>
        <v>0</v>
      </c>
      <c r="G42" s="20"/>
      <c r="I42" s="80"/>
    </row>
    <row r="43" spans="1:10" ht="87">
      <c r="A43" s="48">
        <f>+A42+1</f>
        <v>2</v>
      </c>
      <c r="B43" s="2" t="s">
        <v>393</v>
      </c>
      <c r="C43" s="3">
        <v>1</v>
      </c>
      <c r="D43" s="26"/>
      <c r="E43" s="9"/>
      <c r="F43" s="96">
        <f t="shared" si="0"/>
        <v>0</v>
      </c>
      <c r="G43" s="20"/>
      <c r="I43" s="80"/>
    </row>
    <row r="44" spans="1:10" ht="49.75">
      <c r="A44" s="48">
        <f t="shared" ref="A44:A53" si="3">+A43+1</f>
        <v>3</v>
      </c>
      <c r="B44" s="2" t="s">
        <v>288</v>
      </c>
      <c r="C44" s="3">
        <v>1</v>
      </c>
      <c r="D44" s="26"/>
      <c r="E44" s="9"/>
      <c r="F44" s="96">
        <f t="shared" si="0"/>
        <v>0</v>
      </c>
      <c r="G44" s="20"/>
      <c r="I44" s="80"/>
    </row>
    <row r="45" spans="1:10" ht="74.599999999999994">
      <c r="A45" s="48">
        <f t="shared" si="3"/>
        <v>4</v>
      </c>
      <c r="B45" s="2" t="s">
        <v>289</v>
      </c>
      <c r="C45" s="3">
        <v>1</v>
      </c>
      <c r="D45" s="26"/>
      <c r="E45" s="9"/>
      <c r="F45" s="96">
        <f t="shared" si="0"/>
        <v>0</v>
      </c>
      <c r="G45" s="20"/>
      <c r="I45" s="80"/>
    </row>
    <row r="46" spans="1:10" ht="15">
      <c r="A46" s="48">
        <f t="shared" si="3"/>
        <v>5</v>
      </c>
      <c r="B46" s="2" t="s">
        <v>290</v>
      </c>
      <c r="C46" s="3">
        <v>1</v>
      </c>
      <c r="D46" s="26"/>
      <c r="E46" s="9"/>
      <c r="F46" s="96">
        <f t="shared" si="0"/>
        <v>0</v>
      </c>
      <c r="G46" s="20"/>
      <c r="I46" s="80"/>
    </row>
    <row r="47" spans="1:10" ht="24.9">
      <c r="A47" s="48">
        <f t="shared" si="3"/>
        <v>6</v>
      </c>
      <c r="B47" s="2" t="s">
        <v>316</v>
      </c>
      <c r="C47" s="3">
        <v>1</v>
      </c>
      <c r="D47" s="26"/>
      <c r="E47" s="9"/>
      <c r="F47" s="96">
        <f t="shared" si="0"/>
        <v>0</v>
      </c>
      <c r="G47" s="20"/>
      <c r="I47" s="80"/>
    </row>
    <row r="48" spans="1:10" ht="24.9">
      <c r="A48" s="48">
        <f t="shared" si="3"/>
        <v>7</v>
      </c>
      <c r="B48" s="2" t="s">
        <v>317</v>
      </c>
      <c r="C48" s="3">
        <v>1</v>
      </c>
      <c r="D48" s="26"/>
      <c r="E48" s="9"/>
      <c r="F48" s="96">
        <f t="shared" si="0"/>
        <v>0</v>
      </c>
      <c r="G48" s="20"/>
      <c r="I48" s="80"/>
    </row>
    <row r="49" spans="1:10" ht="24.9">
      <c r="A49" s="48">
        <f t="shared" si="3"/>
        <v>8</v>
      </c>
      <c r="B49" s="2" t="s">
        <v>291</v>
      </c>
      <c r="C49" s="3">
        <v>1</v>
      </c>
      <c r="D49" s="26"/>
      <c r="E49" s="9"/>
      <c r="F49" s="96">
        <f t="shared" si="0"/>
        <v>0</v>
      </c>
      <c r="G49" s="20"/>
      <c r="I49" s="80"/>
    </row>
    <row r="50" spans="1:10" ht="24.9">
      <c r="A50" s="48">
        <f t="shared" si="3"/>
        <v>9</v>
      </c>
      <c r="B50" s="2" t="s">
        <v>292</v>
      </c>
      <c r="C50" s="3">
        <v>1</v>
      </c>
      <c r="D50" s="26"/>
      <c r="E50" s="9"/>
      <c r="F50" s="96">
        <f t="shared" si="0"/>
        <v>0</v>
      </c>
      <c r="G50" s="20"/>
      <c r="I50" s="80"/>
    </row>
    <row r="51" spans="1:10" ht="15">
      <c r="A51" s="48">
        <f t="shared" si="3"/>
        <v>10</v>
      </c>
      <c r="B51" s="2" t="s">
        <v>293</v>
      </c>
      <c r="C51" s="3">
        <v>1</v>
      </c>
      <c r="D51" s="26"/>
      <c r="E51" s="9"/>
      <c r="F51" s="96">
        <f t="shared" si="0"/>
        <v>0</v>
      </c>
      <c r="G51" s="20"/>
      <c r="I51" s="80"/>
    </row>
    <row r="52" spans="1:10" ht="15">
      <c r="A52" s="48">
        <f t="shared" si="3"/>
        <v>11</v>
      </c>
      <c r="B52" s="2" t="s">
        <v>319</v>
      </c>
      <c r="C52" s="3">
        <v>2</v>
      </c>
      <c r="D52" s="26"/>
      <c r="E52" s="9"/>
      <c r="F52" s="96">
        <f t="shared" si="0"/>
        <v>0</v>
      </c>
      <c r="G52" s="20"/>
      <c r="I52" s="80"/>
    </row>
    <row r="53" spans="1:10" ht="37.299999999999997">
      <c r="A53" s="48">
        <f t="shared" si="3"/>
        <v>12</v>
      </c>
      <c r="B53" s="2" t="s">
        <v>327</v>
      </c>
      <c r="C53" s="3">
        <v>1</v>
      </c>
      <c r="D53" s="26"/>
      <c r="E53" s="9"/>
      <c r="F53" s="96">
        <f t="shared" si="0"/>
        <v>0</v>
      </c>
      <c r="G53" s="20"/>
      <c r="I53" s="80"/>
    </row>
    <row r="54" spans="1:10" ht="15">
      <c r="A54" s="48"/>
      <c r="B54" s="2"/>
      <c r="C54" s="3"/>
      <c r="D54" s="26"/>
      <c r="E54" s="9"/>
      <c r="F54" s="96"/>
      <c r="G54" s="20"/>
      <c r="I54" s="80"/>
    </row>
    <row r="55" spans="1:10" s="101" customFormat="1" ht="24.9">
      <c r="A55" s="97"/>
      <c r="B55" s="44" t="s">
        <v>61</v>
      </c>
      <c r="C55" s="97"/>
      <c r="D55" s="97"/>
      <c r="E55" s="97"/>
      <c r="F55" s="97"/>
      <c r="G55" s="97"/>
      <c r="H55" s="98"/>
      <c r="I55" s="102"/>
      <c r="J55" s="100"/>
    </row>
    <row r="56" spans="1:10" ht="24.9">
      <c r="A56" s="49">
        <v>1</v>
      </c>
      <c r="B56" s="2" t="s">
        <v>294</v>
      </c>
      <c r="C56" s="3">
        <v>3</v>
      </c>
      <c r="D56" s="26"/>
      <c r="E56" s="9"/>
      <c r="F56" s="96">
        <f t="shared" si="0"/>
        <v>0</v>
      </c>
      <c r="G56" s="20"/>
      <c r="J56" s="88"/>
    </row>
    <row r="57" spans="1:10" ht="24.9">
      <c r="A57" s="49">
        <f>+A56+1</f>
        <v>2</v>
      </c>
      <c r="B57" s="2" t="s">
        <v>295</v>
      </c>
      <c r="C57" s="3">
        <v>2</v>
      </c>
      <c r="D57" s="26"/>
      <c r="E57" s="9"/>
      <c r="F57" s="96">
        <f t="shared" si="0"/>
        <v>0</v>
      </c>
      <c r="G57" s="20"/>
      <c r="I57" s="80"/>
    </row>
    <row r="58" spans="1:10" ht="37.299999999999997">
      <c r="A58" s="49">
        <f t="shared" ref="A58:A62" si="4">+A57+1</f>
        <v>3</v>
      </c>
      <c r="B58" s="2" t="s">
        <v>151</v>
      </c>
      <c r="C58" s="3">
        <v>4</v>
      </c>
      <c r="D58" s="26"/>
      <c r="E58" s="9"/>
      <c r="F58" s="96">
        <f t="shared" si="0"/>
        <v>0</v>
      </c>
      <c r="G58" s="20"/>
      <c r="I58" s="80"/>
    </row>
    <row r="59" spans="1:10" ht="24.9">
      <c r="A59" s="49">
        <f t="shared" si="4"/>
        <v>4</v>
      </c>
      <c r="B59" s="2" t="s">
        <v>12</v>
      </c>
      <c r="C59" s="3">
        <v>2</v>
      </c>
      <c r="D59" s="26" t="s">
        <v>88</v>
      </c>
      <c r="E59" s="9"/>
      <c r="F59" s="96">
        <f t="shared" si="0"/>
        <v>0</v>
      </c>
      <c r="G59" s="20"/>
      <c r="I59" s="80"/>
    </row>
    <row r="60" spans="1:10" ht="62.15">
      <c r="A60" s="49">
        <f t="shared" si="4"/>
        <v>5</v>
      </c>
      <c r="B60" s="2" t="s">
        <v>296</v>
      </c>
      <c r="C60" s="3">
        <v>6</v>
      </c>
      <c r="D60" s="26"/>
      <c r="E60" s="9"/>
      <c r="F60" s="96">
        <f t="shared" si="0"/>
        <v>0</v>
      </c>
      <c r="G60" s="20"/>
      <c r="I60" s="80"/>
    </row>
    <row r="61" spans="1:10" ht="124.3">
      <c r="A61" s="49">
        <f t="shared" si="4"/>
        <v>6</v>
      </c>
      <c r="B61" s="2" t="s">
        <v>318</v>
      </c>
      <c r="C61" s="3">
        <v>1</v>
      </c>
      <c r="D61" s="26"/>
      <c r="E61" s="9"/>
      <c r="F61" s="96">
        <f t="shared" si="0"/>
        <v>0</v>
      </c>
      <c r="G61" s="20"/>
      <c r="I61" s="80"/>
    </row>
    <row r="62" spans="1:10" ht="15">
      <c r="A62" s="49">
        <f t="shared" si="4"/>
        <v>7</v>
      </c>
      <c r="B62" s="2" t="s">
        <v>112</v>
      </c>
      <c r="C62" s="3">
        <v>1</v>
      </c>
      <c r="D62" s="26"/>
      <c r="E62" s="9"/>
      <c r="F62" s="96">
        <f t="shared" si="0"/>
        <v>0</v>
      </c>
      <c r="G62" s="20"/>
      <c r="I62" s="80"/>
    </row>
    <row r="63" spans="1:10" ht="15">
      <c r="A63" s="49"/>
      <c r="B63" s="2"/>
      <c r="C63" s="3"/>
      <c r="D63" s="26"/>
      <c r="E63" s="9"/>
      <c r="F63" s="96"/>
      <c r="G63" s="20"/>
      <c r="I63" s="80"/>
    </row>
    <row r="64" spans="1:10" s="101" customFormat="1" ht="15.45">
      <c r="A64" s="97"/>
      <c r="B64" s="44" t="s">
        <v>62</v>
      </c>
      <c r="C64" s="97"/>
      <c r="D64" s="97"/>
      <c r="E64" s="97"/>
      <c r="F64" s="97"/>
      <c r="G64" s="97"/>
      <c r="H64" s="98"/>
      <c r="I64" s="102"/>
      <c r="J64" s="100"/>
    </row>
    <row r="65" spans="1:12" ht="74.599999999999994">
      <c r="A65" s="50">
        <v>1</v>
      </c>
      <c r="B65" s="2" t="s">
        <v>297</v>
      </c>
      <c r="C65" s="3">
        <v>1</v>
      </c>
      <c r="D65" s="26"/>
      <c r="E65" s="9"/>
      <c r="F65" s="96">
        <f t="shared" si="0"/>
        <v>0</v>
      </c>
      <c r="G65" s="20"/>
      <c r="I65" s="80"/>
    </row>
    <row r="66" spans="1:12" ht="149.15">
      <c r="A66" s="50">
        <f t="shared" ref="A66:A70" si="5">+A65+1</f>
        <v>2</v>
      </c>
      <c r="B66" s="2" t="s">
        <v>298</v>
      </c>
      <c r="C66" s="3">
        <v>1</v>
      </c>
      <c r="D66" s="26"/>
      <c r="E66" s="9"/>
      <c r="F66" s="96">
        <f t="shared" si="0"/>
        <v>0</v>
      </c>
      <c r="G66" s="20"/>
      <c r="I66" s="80"/>
    </row>
    <row r="67" spans="1:12" s="72" customFormat="1" ht="37.299999999999997">
      <c r="A67" s="50">
        <f t="shared" si="5"/>
        <v>3</v>
      </c>
      <c r="B67" s="2" t="s">
        <v>299</v>
      </c>
      <c r="C67" s="3">
        <v>1</v>
      </c>
      <c r="D67" s="26"/>
      <c r="E67" s="9"/>
      <c r="F67" s="96">
        <f t="shared" si="0"/>
        <v>0</v>
      </c>
      <c r="G67" s="20"/>
      <c r="H67" s="73"/>
      <c r="I67" s="80"/>
      <c r="J67" s="87"/>
      <c r="K67" s="8"/>
      <c r="L67" s="8"/>
    </row>
    <row r="68" spans="1:12" ht="15">
      <c r="A68" s="50">
        <f t="shared" si="5"/>
        <v>4</v>
      </c>
      <c r="B68" s="2" t="s">
        <v>300</v>
      </c>
      <c r="C68" s="3">
        <v>1</v>
      </c>
      <c r="D68" s="26"/>
      <c r="E68" s="9"/>
      <c r="F68" s="96">
        <f t="shared" si="0"/>
        <v>0</v>
      </c>
      <c r="G68" s="20"/>
      <c r="I68" s="80"/>
    </row>
    <row r="69" spans="1:12" ht="15">
      <c r="A69" s="50">
        <f t="shared" si="5"/>
        <v>5</v>
      </c>
      <c r="B69" s="2" t="s">
        <v>326</v>
      </c>
      <c r="C69" s="3">
        <v>1</v>
      </c>
      <c r="D69" s="26"/>
      <c r="E69" s="9"/>
      <c r="F69" s="96">
        <f t="shared" si="0"/>
        <v>0</v>
      </c>
      <c r="G69" s="20"/>
      <c r="I69" s="80"/>
    </row>
    <row r="70" spans="1:12" ht="15">
      <c r="A70" s="50">
        <f t="shared" si="5"/>
        <v>6</v>
      </c>
      <c r="B70" s="2" t="s">
        <v>13</v>
      </c>
      <c r="C70" s="3">
        <v>2</v>
      </c>
      <c r="D70" s="26"/>
      <c r="E70" s="9"/>
      <c r="F70" s="96">
        <f t="shared" si="0"/>
        <v>0</v>
      </c>
      <c r="G70" s="20"/>
      <c r="I70" s="80"/>
    </row>
    <row r="71" spans="1:12" ht="15">
      <c r="A71" s="50"/>
      <c r="B71" s="2"/>
      <c r="C71" s="3"/>
      <c r="D71" s="26"/>
      <c r="E71" s="9"/>
      <c r="F71" s="96"/>
      <c r="G71" s="20"/>
      <c r="I71" s="80"/>
    </row>
    <row r="72" spans="1:12" s="101" customFormat="1" ht="15.45">
      <c r="A72" s="97"/>
      <c r="B72" s="44" t="s">
        <v>63</v>
      </c>
      <c r="C72" s="97"/>
      <c r="D72" s="97"/>
      <c r="E72" s="97"/>
      <c r="F72" s="97"/>
      <c r="G72" s="97"/>
      <c r="H72" s="98"/>
      <c r="I72" s="102"/>
      <c r="J72" s="100"/>
    </row>
    <row r="73" spans="1:12" ht="37.299999999999997">
      <c r="A73" s="51">
        <v>1</v>
      </c>
      <c r="B73" s="2" t="s">
        <v>301</v>
      </c>
      <c r="C73" s="3">
        <v>1</v>
      </c>
      <c r="D73" s="26"/>
      <c r="E73" s="9"/>
      <c r="F73" s="96">
        <f t="shared" ref="F73:F93" si="6">+C73*E73</f>
        <v>0</v>
      </c>
      <c r="G73" s="20"/>
      <c r="I73" s="80"/>
    </row>
    <row r="74" spans="1:12" ht="15">
      <c r="A74" s="51">
        <f>+A73+1</f>
        <v>2</v>
      </c>
      <c r="B74" s="2" t="s">
        <v>302</v>
      </c>
      <c r="C74" s="3">
        <v>1</v>
      </c>
      <c r="D74" s="26"/>
      <c r="E74" s="9"/>
      <c r="F74" s="96">
        <f t="shared" si="6"/>
        <v>0</v>
      </c>
      <c r="G74" s="20"/>
      <c r="I74" s="80"/>
    </row>
    <row r="75" spans="1:12" ht="15">
      <c r="A75" s="51">
        <f t="shared" ref="A75:A83" si="7">+A74+1</f>
        <v>3</v>
      </c>
      <c r="B75" s="2" t="s">
        <v>64</v>
      </c>
      <c r="C75" s="3">
        <v>1</v>
      </c>
      <c r="D75" s="26"/>
      <c r="E75" s="9"/>
      <c r="F75" s="96">
        <f t="shared" si="6"/>
        <v>0</v>
      </c>
      <c r="G75" s="20"/>
      <c r="I75" s="80"/>
    </row>
    <row r="76" spans="1:12" ht="24.9">
      <c r="A76" s="51">
        <f t="shared" si="7"/>
        <v>4</v>
      </c>
      <c r="B76" s="2" t="s">
        <v>323</v>
      </c>
      <c r="C76" s="3">
        <v>1</v>
      </c>
      <c r="D76" s="26"/>
      <c r="E76" s="9"/>
      <c r="F76" s="96">
        <f t="shared" si="6"/>
        <v>0</v>
      </c>
      <c r="G76" s="20"/>
      <c r="I76" s="80"/>
    </row>
    <row r="77" spans="1:12" ht="15">
      <c r="A77" s="51">
        <f t="shared" si="7"/>
        <v>5</v>
      </c>
      <c r="B77" s="2" t="s">
        <v>14</v>
      </c>
      <c r="C77" s="3">
        <v>1</v>
      </c>
      <c r="D77" s="26"/>
      <c r="E77" s="9"/>
      <c r="F77" s="96">
        <f t="shared" si="6"/>
        <v>0</v>
      </c>
      <c r="G77" s="20"/>
      <c r="I77" s="80"/>
    </row>
    <row r="78" spans="1:12" ht="15">
      <c r="A78" s="51">
        <f t="shared" si="7"/>
        <v>6</v>
      </c>
      <c r="B78" s="2" t="s">
        <v>3</v>
      </c>
      <c r="C78" s="3">
        <v>1</v>
      </c>
      <c r="D78" s="26"/>
      <c r="E78" s="9"/>
      <c r="F78" s="96">
        <f t="shared" si="6"/>
        <v>0</v>
      </c>
      <c r="G78" s="20"/>
      <c r="I78" s="80"/>
    </row>
    <row r="79" spans="1:12" ht="24.9">
      <c r="A79" s="51">
        <f t="shared" si="7"/>
        <v>7</v>
      </c>
      <c r="B79" s="2" t="s">
        <v>324</v>
      </c>
      <c r="C79" s="3">
        <v>1</v>
      </c>
      <c r="D79" s="26"/>
      <c r="E79" s="9"/>
      <c r="F79" s="96">
        <f t="shared" si="6"/>
        <v>0</v>
      </c>
      <c r="G79" s="20"/>
      <c r="I79" s="80"/>
    </row>
    <row r="80" spans="1:12" ht="24.9">
      <c r="A80" s="51">
        <f t="shared" si="7"/>
        <v>8</v>
      </c>
      <c r="B80" s="2" t="s">
        <v>325</v>
      </c>
      <c r="C80" s="3">
        <v>2</v>
      </c>
      <c r="D80" s="26"/>
      <c r="E80" s="9"/>
      <c r="F80" s="96">
        <f t="shared" si="6"/>
        <v>0</v>
      </c>
      <c r="G80" s="20"/>
      <c r="I80" s="80"/>
    </row>
    <row r="81" spans="1:11" ht="39.65" customHeight="1">
      <c r="A81" s="51">
        <f t="shared" si="7"/>
        <v>9</v>
      </c>
      <c r="B81" s="2" t="s">
        <v>322</v>
      </c>
      <c r="C81" s="3">
        <v>1</v>
      </c>
      <c r="D81" s="26" t="s">
        <v>72</v>
      </c>
      <c r="E81" s="9"/>
      <c r="F81" s="96">
        <f t="shared" si="6"/>
        <v>0</v>
      </c>
      <c r="G81" s="20"/>
      <c r="I81" s="80"/>
      <c r="J81" s="92"/>
      <c r="K81" s="93"/>
    </row>
    <row r="82" spans="1:11" ht="37.299999999999997">
      <c r="A82" s="51">
        <f t="shared" si="7"/>
        <v>10</v>
      </c>
      <c r="B82" s="2" t="s">
        <v>303</v>
      </c>
      <c r="C82" s="3">
        <v>1</v>
      </c>
      <c r="D82" s="26"/>
      <c r="E82" s="9"/>
      <c r="F82" s="96">
        <f t="shared" si="6"/>
        <v>0</v>
      </c>
      <c r="G82" s="20"/>
      <c r="I82" s="81" t="str">
        <f>IF(C83=0,"X","")</f>
        <v/>
      </c>
    </row>
    <row r="83" spans="1:11" ht="37.299999999999997">
      <c r="A83" s="51">
        <f t="shared" si="7"/>
        <v>11</v>
      </c>
      <c r="B83" s="2" t="s">
        <v>391</v>
      </c>
      <c r="C83" s="3">
        <v>1</v>
      </c>
      <c r="D83" s="26"/>
      <c r="E83" s="9"/>
      <c r="F83" s="96">
        <f t="shared" si="6"/>
        <v>0</v>
      </c>
      <c r="G83" s="20"/>
      <c r="I83" s="80"/>
    </row>
    <row r="84" spans="1:11" ht="15">
      <c r="A84" s="51"/>
      <c r="B84" s="2"/>
      <c r="C84" s="3"/>
      <c r="D84" s="26"/>
      <c r="E84" s="9"/>
      <c r="F84" s="96"/>
      <c r="G84" s="20"/>
      <c r="I84" s="80"/>
    </row>
    <row r="85" spans="1:11" s="101" customFormat="1" ht="15.45">
      <c r="A85" s="97"/>
      <c r="B85" s="44" t="s">
        <v>65</v>
      </c>
      <c r="C85" s="97"/>
      <c r="D85" s="97"/>
      <c r="E85" s="97"/>
      <c r="F85" s="97"/>
      <c r="G85" s="97"/>
      <c r="H85" s="98"/>
      <c r="I85" s="102"/>
      <c r="J85" s="100"/>
    </row>
    <row r="86" spans="1:11" ht="24.9">
      <c r="A86" s="52">
        <v>1</v>
      </c>
      <c r="B86" s="2" t="s">
        <v>308</v>
      </c>
      <c r="C86" s="3">
        <v>1</v>
      </c>
      <c r="D86" s="26"/>
      <c r="E86" s="9"/>
      <c r="F86" s="96">
        <f t="shared" si="6"/>
        <v>0</v>
      </c>
      <c r="G86" s="20"/>
      <c r="I86" s="80"/>
    </row>
    <row r="87" spans="1:11" ht="24.9">
      <c r="A87" s="52">
        <f>+A86+1</f>
        <v>2</v>
      </c>
      <c r="B87" s="2" t="s">
        <v>304</v>
      </c>
      <c r="C87" s="3">
        <v>1</v>
      </c>
      <c r="D87" s="26"/>
      <c r="E87" s="9"/>
      <c r="F87" s="96">
        <f t="shared" si="6"/>
        <v>0</v>
      </c>
      <c r="G87" s="20"/>
      <c r="I87" s="80"/>
    </row>
    <row r="88" spans="1:11" ht="211.3">
      <c r="A88" s="52">
        <f t="shared" ref="A88:A93" si="8">+A87+1</f>
        <v>3</v>
      </c>
      <c r="B88" s="2" t="s">
        <v>392</v>
      </c>
      <c r="C88" s="3">
        <v>1</v>
      </c>
      <c r="D88" s="26"/>
      <c r="E88" s="9"/>
      <c r="F88" s="96">
        <f t="shared" si="6"/>
        <v>0</v>
      </c>
      <c r="G88" s="20"/>
      <c r="I88" s="80"/>
    </row>
    <row r="89" spans="1:11" ht="323.14999999999998">
      <c r="A89" s="52">
        <f t="shared" si="8"/>
        <v>4</v>
      </c>
      <c r="B89" s="2" t="s">
        <v>305</v>
      </c>
      <c r="C89" s="3">
        <v>1</v>
      </c>
      <c r="D89" s="26"/>
      <c r="E89" s="9"/>
      <c r="F89" s="96">
        <f t="shared" si="6"/>
        <v>0</v>
      </c>
      <c r="G89" s="20"/>
      <c r="I89" s="80"/>
    </row>
    <row r="90" spans="1:11" ht="15">
      <c r="A90" s="52">
        <f t="shared" si="8"/>
        <v>5</v>
      </c>
      <c r="B90" s="2" t="s">
        <v>321</v>
      </c>
      <c r="C90" s="3">
        <v>1</v>
      </c>
      <c r="D90" s="26"/>
      <c r="E90" s="9"/>
      <c r="F90" s="96">
        <f t="shared" si="6"/>
        <v>0</v>
      </c>
      <c r="G90" s="20"/>
      <c r="I90" s="80"/>
    </row>
    <row r="91" spans="1:11" ht="15">
      <c r="A91" s="52">
        <f t="shared" si="8"/>
        <v>6</v>
      </c>
      <c r="B91" s="2" t="s">
        <v>309</v>
      </c>
      <c r="C91" s="3">
        <v>1</v>
      </c>
      <c r="D91" s="26"/>
      <c r="E91" s="9"/>
      <c r="F91" s="96">
        <f t="shared" si="6"/>
        <v>0</v>
      </c>
      <c r="G91" s="20"/>
      <c r="I91" s="80"/>
    </row>
    <row r="92" spans="1:11" ht="24.9">
      <c r="A92" s="52">
        <f t="shared" si="8"/>
        <v>7</v>
      </c>
      <c r="B92" s="2" t="s">
        <v>306</v>
      </c>
      <c r="C92" s="3">
        <v>1</v>
      </c>
      <c r="D92" s="26"/>
      <c r="E92" s="9"/>
      <c r="F92" s="96">
        <f t="shared" si="6"/>
        <v>0</v>
      </c>
      <c r="G92" s="20"/>
      <c r="I92" s="80"/>
    </row>
    <row r="93" spans="1:11" ht="24.9">
      <c r="A93" s="52">
        <f t="shared" si="8"/>
        <v>8</v>
      </c>
      <c r="B93" s="2" t="s">
        <v>111</v>
      </c>
      <c r="C93" s="3">
        <v>1</v>
      </c>
      <c r="D93" s="26"/>
      <c r="E93" s="9"/>
      <c r="F93" s="96">
        <f t="shared" si="6"/>
        <v>0</v>
      </c>
      <c r="G93" s="20"/>
      <c r="I93" s="80"/>
    </row>
    <row r="94" spans="1:11" ht="15">
      <c r="A94" s="52"/>
      <c r="B94" s="2"/>
      <c r="C94" s="3"/>
      <c r="D94" s="26"/>
      <c r="E94" s="9"/>
      <c r="F94" s="96"/>
      <c r="G94" s="20"/>
      <c r="I94" s="80"/>
    </row>
    <row r="95" spans="1:11" ht="15">
      <c r="A95" s="14"/>
      <c r="B95" s="14"/>
      <c r="C95" s="14"/>
      <c r="D95" s="14"/>
      <c r="E95" s="14"/>
      <c r="F95" s="14"/>
      <c r="G95" s="14"/>
      <c r="I95" s="80"/>
    </row>
    <row r="96" spans="1:11">
      <c r="A96" s="1"/>
      <c r="B96" s="2" t="s">
        <v>2</v>
      </c>
      <c r="C96" s="3"/>
      <c r="D96" s="35"/>
      <c r="E96" s="35"/>
      <c r="F96" s="15">
        <f>SUM(F8:F93)</f>
        <v>0</v>
      </c>
      <c r="G96" s="19"/>
    </row>
    <row r="97" spans="1:7">
      <c r="A97" s="1"/>
      <c r="B97" s="2" t="s">
        <v>383</v>
      </c>
      <c r="C97" s="36">
        <v>0.19</v>
      </c>
      <c r="D97" s="35"/>
      <c r="E97" s="35"/>
      <c r="F97" s="15">
        <f>+F96*C97</f>
        <v>0</v>
      </c>
      <c r="G97" s="19"/>
    </row>
    <row r="98" spans="1:7">
      <c r="A98" s="4"/>
      <c r="B98" s="5" t="s">
        <v>384</v>
      </c>
      <c r="C98" s="6"/>
      <c r="D98" s="37"/>
      <c r="E98" s="37"/>
      <c r="F98" s="16">
        <f>SUM(F96:F97)</f>
        <v>0</v>
      </c>
      <c r="G98" s="21"/>
    </row>
    <row r="99" spans="1:7">
      <c r="A99" s="1"/>
      <c r="B99" s="2"/>
      <c r="C99" s="2"/>
      <c r="D99" s="38"/>
      <c r="E99" s="38"/>
      <c r="F99" s="15"/>
      <c r="G99" s="19"/>
    </row>
    <row r="100" spans="1:7">
      <c r="A100" s="1"/>
      <c r="B100" s="2" t="s">
        <v>169</v>
      </c>
      <c r="C100" s="20" t="s">
        <v>170</v>
      </c>
      <c r="D100" s="38" t="s">
        <v>5</v>
      </c>
      <c r="E100" s="38" t="s">
        <v>5</v>
      </c>
      <c r="F100" s="15"/>
      <c r="G100" s="19"/>
    </row>
    <row r="101" spans="1:7">
      <c r="A101" s="1"/>
      <c r="B101" s="2"/>
      <c r="C101" s="3"/>
      <c r="D101" s="39"/>
      <c r="E101" s="39"/>
      <c r="F101" s="15"/>
      <c r="G101" s="19"/>
    </row>
    <row r="102" spans="1:7">
      <c r="A102" s="1"/>
      <c r="B102" s="2" t="s">
        <v>55</v>
      </c>
      <c r="C102" s="20"/>
      <c r="D102" s="40" t="s">
        <v>6</v>
      </c>
      <c r="E102" s="40"/>
      <c r="F102" s="15"/>
      <c r="G102" s="19"/>
    </row>
  </sheetData>
  <sheetProtection algorithmName="SHA-512" hashValue="fw6fuWC6+mVYfcHfWNoPYqIMkh5ZxbdWFfuFnH7pmA24lT/Fakq90gEL/wmVYfRqHqQJzSsF8qmbtiEOVNQFqA==" saltValue="JiObJ/p1fhjJZdcqM7ME9g==" spinCount="100000" sheet="1" objects="1" scenarios="1" formatCells="0" formatColumns="0" formatRows="0"/>
  <mergeCells count="3">
    <mergeCell ref="A2:G2"/>
    <mergeCell ref="A3:G3"/>
    <mergeCell ref="A4:G4"/>
  </mergeCells>
  <conditionalFormatting sqref="A1">
    <cfRule type="expression" dxfId="86" priority="4175">
      <formula>NOT(CELL("Schutz",A1:D186))</formula>
    </cfRule>
  </conditionalFormatting>
  <conditionalFormatting sqref="A2:A4 H2:XFD4 A5:G5 K5:XFD5 H5:J7 H8:H13 J8:J13 I9:I13 H14:J36 I37">
    <cfRule type="expression" dxfId="85" priority="134">
      <formula>NOT(CELL("Schutz",$1:$1048576))</formula>
    </cfRule>
  </conditionalFormatting>
  <conditionalFormatting sqref="A6:A18 A37 A39:A40 A42:A53">
    <cfRule type="expression" dxfId="84" priority="3119">
      <formula>NOT(CELL("Schutz",A6:D188))</formula>
    </cfRule>
  </conditionalFormatting>
  <conditionalFormatting sqref="A19 A21:A22 A24:A36">
    <cfRule type="expression" dxfId="83" priority="4288">
      <formula>NOT(CELL("Schutz",A19:D199))</formula>
    </cfRule>
  </conditionalFormatting>
  <conditionalFormatting sqref="A20 A23">
    <cfRule type="expression" dxfId="82" priority="1790">
      <formula>NOT(CELL("Schutz",A20:D199))</formula>
    </cfRule>
  </conditionalFormatting>
  <conditionalFormatting sqref="A38 A41">
    <cfRule type="expression" dxfId="81" priority="2830">
      <formula>NOT(CELL("Schutz",A38:D219))</formula>
    </cfRule>
  </conditionalFormatting>
  <conditionalFormatting sqref="A54">
    <cfRule type="expression" dxfId="80" priority="4341">
      <formula>NOT(CELL("Schutz",A54:D230))</formula>
    </cfRule>
  </conditionalFormatting>
  <conditionalFormatting sqref="A55 A57:A62">
    <cfRule type="expression" dxfId="79" priority="184">
      <formula>NOT(CELL("Schutz",A55:D227))</formula>
    </cfRule>
  </conditionalFormatting>
  <conditionalFormatting sqref="A56 A63">
    <cfRule type="expression" dxfId="78" priority="725">
      <formula>NOT(CELL("Schutz",A56:D229))</formula>
    </cfRule>
  </conditionalFormatting>
  <conditionalFormatting sqref="A64 A72">
    <cfRule type="expression" dxfId="77" priority="269">
      <formula>NOT(CELL("Schutz",A64:D234))</formula>
    </cfRule>
  </conditionalFormatting>
  <conditionalFormatting sqref="A65:A70 A73:A83 A94">
    <cfRule type="expression" dxfId="76" priority="307">
      <formula>NOT(CELL("Schutz",A65:D236))</formula>
    </cfRule>
  </conditionalFormatting>
  <conditionalFormatting sqref="A71">
    <cfRule type="expression" dxfId="75" priority="3333">
      <formula>NOT(CELL("Schutz",A71:D243))</formula>
    </cfRule>
  </conditionalFormatting>
  <conditionalFormatting sqref="A84">
    <cfRule type="expression" dxfId="74" priority="4404">
      <formula>NOT(CELL("Schutz",A84:D254))</formula>
    </cfRule>
  </conditionalFormatting>
  <conditionalFormatting sqref="A85">
    <cfRule type="expression" dxfId="73" priority="280">
      <formula>NOT(CELL("Schutz",A85:D252))</formula>
    </cfRule>
  </conditionalFormatting>
  <conditionalFormatting sqref="A86">
    <cfRule type="expression" dxfId="72" priority="3895">
      <formula>NOT(CELL("Schutz",A86:D255))</formula>
    </cfRule>
  </conditionalFormatting>
  <conditionalFormatting sqref="A87:A93">
    <cfRule type="expression" dxfId="71" priority="4459">
      <formula>NOT(CELL("Schutz",A87:D255))</formula>
    </cfRule>
  </conditionalFormatting>
  <conditionalFormatting sqref="A103:A1048361">
    <cfRule type="expression" dxfId="70" priority="179">
      <formula>NOT(CELL("Schutz",A103:D302))</formula>
    </cfRule>
  </conditionalFormatting>
  <conditionalFormatting sqref="A95:G95">
    <cfRule type="expression" dxfId="69" priority="9">
      <formula>NOT(CELL("Schutz",A95:D262))</formula>
    </cfRule>
  </conditionalFormatting>
  <conditionalFormatting sqref="A96:G102">
    <cfRule type="expression" dxfId="68" priority="18">
      <formula>NOT(CELL("Schutz",A96))</formula>
    </cfRule>
  </conditionalFormatting>
  <conditionalFormatting sqref="A1048362:G1048363">
    <cfRule type="expression" dxfId="67" priority="4675">
      <formula>NOT(CELL("Schutz",A1:D1048362))</formula>
    </cfRule>
  </conditionalFormatting>
  <conditionalFormatting sqref="A1048364:G1048543">
    <cfRule type="expression" dxfId="66" priority="4674">
      <formula>NOT(CELL("Schutz",A1:D1048364))</formula>
    </cfRule>
  </conditionalFormatting>
  <conditionalFormatting sqref="A1048544:G1048573">
    <cfRule type="expression" dxfId="65" priority="2623">
      <formula>NOT(CELL("Schutz",A165:D1048544))</formula>
    </cfRule>
  </conditionalFormatting>
  <conditionalFormatting sqref="A1048574:G1048576">
    <cfRule type="expression" dxfId="64" priority="4499">
      <formula>NOT(CELL("Schutz",A195:D1048575))</formula>
    </cfRule>
  </conditionalFormatting>
  <conditionalFormatting sqref="B40">
    <cfRule type="expression" dxfId="63" priority="99">
      <formula>NOT(CELL("Schutz",B40))</formula>
    </cfRule>
  </conditionalFormatting>
  <conditionalFormatting sqref="B56:B57 B94">
    <cfRule type="expression" dxfId="62" priority="80">
      <formula>NOT(CELL("Schutz",B56:I229))</formula>
    </cfRule>
  </conditionalFormatting>
  <conditionalFormatting sqref="B65:B68">
    <cfRule type="expression" dxfId="61" priority="35">
      <formula>NOT(CELL("Schutz",B65))</formula>
    </cfRule>
  </conditionalFormatting>
  <conditionalFormatting sqref="B79:B80">
    <cfRule type="expression" dxfId="60" priority="4462">
      <formula>NOT(CELL("Schutz",B79:K262))</formula>
    </cfRule>
  </conditionalFormatting>
  <conditionalFormatting sqref="B96:B102">
    <cfRule type="containsText" dxfId="59" priority="3853" operator="containsText" text="Alternativ:">
      <formula>NOT(ISERROR(SEARCH("Alternativ:",B96)))</formula>
    </cfRule>
    <cfRule type="containsText" dxfId="58" priority="20" operator="containsText" text="Optional">
      <formula>NOT(ISERROR(SEARCH("Optional",B96)))</formula>
    </cfRule>
  </conditionalFormatting>
  <conditionalFormatting sqref="B1:C1">
    <cfRule type="expression" dxfId="57" priority="4174">
      <formula>NOT(CELL("Schutz",B1:I186))</formula>
    </cfRule>
  </conditionalFormatting>
  <conditionalFormatting sqref="B6:C11 B39:C39 C40 C42:C47">
    <cfRule type="expression" dxfId="56" priority="2856">
      <formula>NOT(CELL("Schutz",B6:I188))</formula>
    </cfRule>
  </conditionalFormatting>
  <conditionalFormatting sqref="B12:C19 B24:C26 B27 B48">
    <cfRule type="expression" dxfId="55" priority="30">
      <formula>NOT(CELL("Schutz",B12:I192))</formula>
    </cfRule>
  </conditionalFormatting>
  <conditionalFormatting sqref="B20:C23 C27 B28:C29 B31:C32 B36:C36">
    <cfRule type="expression" dxfId="54" priority="3132">
      <formula>NOT(CELL("Schutz",B20:I199))</formula>
    </cfRule>
  </conditionalFormatting>
  <conditionalFormatting sqref="B30:C30 B33:C35">
    <cfRule type="expression" dxfId="53" priority="3843">
      <formula>NOT(CELL("Schutz",B30:I208))</formula>
    </cfRule>
  </conditionalFormatting>
  <conditionalFormatting sqref="B37:C38 B41:C41 B42:B47 C48">
    <cfRule type="expression" dxfId="52" priority="2832">
      <formula>NOT(CELL("Schutz",B37:I218))</formula>
    </cfRule>
  </conditionalFormatting>
  <conditionalFormatting sqref="B49:C54">
    <cfRule type="expression" dxfId="51" priority="4671">
      <formula>NOT(CELL("Schutz",B49:I225))</formula>
    </cfRule>
  </conditionalFormatting>
  <conditionalFormatting sqref="B55:C55 C57 B58:C60 B76:C78">
    <cfRule type="expression" dxfId="50" priority="1513">
      <formula>NOT(CELL("Schutz",B55:I227))</formula>
    </cfRule>
  </conditionalFormatting>
  <conditionalFormatting sqref="B61:C61">
    <cfRule type="expression" dxfId="49" priority="4278">
      <formula>NOT(CELL("Schutz",B61:I232))</formula>
    </cfRule>
  </conditionalFormatting>
  <conditionalFormatting sqref="B62:C63">
    <cfRule type="expression" dxfId="48" priority="4645">
      <formula>NOT(CELL("Schutz",B62:I228))</formula>
    </cfRule>
  </conditionalFormatting>
  <conditionalFormatting sqref="B64:C64">
    <cfRule type="expression" dxfId="47" priority="3839">
      <formula>NOT(CELL("Schutz",B64:I234))</formula>
    </cfRule>
  </conditionalFormatting>
  <conditionalFormatting sqref="B70:C71 B73:C75 C80 C91">
    <cfRule type="expression" dxfId="46" priority="1533">
      <formula>NOT(CELL("Schutz",B70:I241))</formula>
    </cfRule>
  </conditionalFormatting>
  <conditionalFormatting sqref="B85:C85">
    <cfRule type="expression" dxfId="45" priority="4045">
      <formula>NOT(CELL("Schutz",B85:I252))</formula>
    </cfRule>
  </conditionalFormatting>
  <conditionalFormatting sqref="B87:C87 C89 B90">
    <cfRule type="expression" dxfId="44" priority="3877">
      <formula>NOT(CELL("Schutz",B87:I255))</formula>
    </cfRule>
  </conditionalFormatting>
  <conditionalFormatting sqref="B103:C1048361">
    <cfRule type="expression" dxfId="43" priority="3842">
      <formula>NOT(CELL("Schutz",B103:I302))</formula>
    </cfRule>
  </conditionalFormatting>
  <conditionalFormatting sqref="C56">
    <cfRule type="expression" dxfId="42" priority="50">
      <formula>NOT(CELL("Schutz",C56:J229))</formula>
    </cfRule>
  </conditionalFormatting>
  <conditionalFormatting sqref="C65:C66 B72:C72 B81:C81 B83:C84 C90 C93">
    <cfRule type="expression" dxfId="41" priority="176">
      <formula>NOT(CELL("Schutz",B65:I235))</formula>
    </cfRule>
  </conditionalFormatting>
  <conditionalFormatting sqref="C67:C68 B69:C69 B82:C82 B86:C86 B88:C88 B89 C92 C94">
    <cfRule type="expression" dxfId="40" priority="157">
      <formula>NOT(CELL("Schutz",B67:I236))</formula>
    </cfRule>
  </conditionalFormatting>
  <conditionalFormatting sqref="C79 B91:B93">
    <cfRule type="expression" dxfId="39" priority="1659">
      <formula>NOT(CELL("Schutz",B79:I251))</formula>
    </cfRule>
  </conditionalFormatting>
  <conditionalFormatting sqref="C100">
    <cfRule type="expression" dxfId="38" priority="22">
      <formula>NOT(CELL("Schutz",C100))</formula>
    </cfRule>
  </conditionalFormatting>
  <conditionalFormatting sqref="C102">
    <cfRule type="expression" dxfId="37" priority="21">
      <formula>NOT(CELL("Schutz",C102))</formula>
    </cfRule>
  </conditionalFormatting>
  <conditionalFormatting sqref="D6:D11 D39:D40 D42:D47">
    <cfRule type="expression" dxfId="36" priority="4667">
      <formula>NOT(CELL("Schutz",D6:J188))</formula>
    </cfRule>
  </conditionalFormatting>
  <conditionalFormatting sqref="D12:D19 D24:D26">
    <cfRule type="expression" dxfId="35" priority="4672">
      <formula>NOT(CELL("Schutz",D12:J192))</formula>
    </cfRule>
  </conditionalFormatting>
  <conditionalFormatting sqref="D20:D23 D27:D29 D31:D32 D36">
    <cfRule type="expression" dxfId="34" priority="3852">
      <formula>NOT(CELL("Schutz",D20:J199))</formula>
    </cfRule>
  </conditionalFormatting>
  <conditionalFormatting sqref="D30 D33:D35">
    <cfRule type="expression" dxfId="33" priority="3712">
      <formula>NOT(CELL("Schutz",D30:J208))</formula>
    </cfRule>
  </conditionalFormatting>
  <conditionalFormatting sqref="D37:D38 D48">
    <cfRule type="expression" dxfId="32" priority="3823">
      <formula>NOT(CELL("Schutz",D37:J218))</formula>
    </cfRule>
  </conditionalFormatting>
  <conditionalFormatting sqref="D49:D54">
    <cfRule type="expression" dxfId="31" priority="4670">
      <formula>NOT(CELL("Schutz",D49:J225))</formula>
    </cfRule>
  </conditionalFormatting>
  <conditionalFormatting sqref="D56">
    <cfRule type="expression" dxfId="30" priority="3846">
      <formula>NOT(CELL("Schutz",D56:J229))</formula>
    </cfRule>
  </conditionalFormatting>
  <conditionalFormatting sqref="D57:D60 D76:D79">
    <cfRule type="expression" dxfId="29" priority="3708">
      <formula>NOT(CELL("Schutz",D57:J229))</formula>
    </cfRule>
  </conditionalFormatting>
  <conditionalFormatting sqref="D61">
    <cfRule type="expression" dxfId="28" priority="4272">
      <formula>NOT(CELL("Schutz",D61:J232))</formula>
    </cfRule>
  </conditionalFormatting>
  <conditionalFormatting sqref="D62:D63">
    <cfRule type="expression" dxfId="27" priority="4646">
      <formula>NOT(CELL("Schutz",D62:J228))</formula>
    </cfRule>
  </conditionalFormatting>
  <conditionalFormatting sqref="D64:D66 D81 D83:D84 D90 D93">
    <cfRule type="expression" dxfId="26" priority="3797">
      <formula>NOT(CELL("Schutz",D64:J234))</formula>
    </cfRule>
  </conditionalFormatting>
  <conditionalFormatting sqref="D67:D69 D82 D88 D92 D94">
    <cfRule type="expression" dxfId="25" priority="3805">
      <formula>NOT(CELL("Schutz",D67:J236))</formula>
    </cfRule>
  </conditionalFormatting>
  <conditionalFormatting sqref="D70:D71 D73:D75 D80 D91">
    <cfRule type="expression" dxfId="24" priority="3831">
      <formula>NOT(CELL("Schutz",D70:J241))</formula>
    </cfRule>
  </conditionalFormatting>
  <conditionalFormatting sqref="D86">
    <cfRule type="expression" dxfId="23" priority="3813">
      <formula>NOT(CELL("Schutz",D86:J255))</formula>
    </cfRule>
  </conditionalFormatting>
  <conditionalFormatting sqref="D87 D89">
    <cfRule type="expression" dxfId="22" priority="3940">
      <formula>NOT(CELL("Schutz",D87:J255))</formula>
    </cfRule>
  </conditionalFormatting>
  <conditionalFormatting sqref="D1:E1">
    <cfRule type="expression" dxfId="21" priority="4185">
      <formula>NOT(CELL("Schutz",D1:J186))</formula>
    </cfRule>
  </conditionalFormatting>
  <conditionalFormatting sqref="D103:E1048361">
    <cfRule type="expression" dxfId="20" priority="3711">
      <formula>NOT(CELL("Schutz",D103:J302))</formula>
    </cfRule>
  </conditionalFormatting>
  <conditionalFormatting sqref="D41:G41">
    <cfRule type="expression" dxfId="19" priority="5">
      <formula>NOT(CELL("Schutz",D41:J222))</formula>
    </cfRule>
  </conditionalFormatting>
  <conditionalFormatting sqref="D55:G55">
    <cfRule type="expression" dxfId="18" priority="4">
      <formula>NOT(CELL("Schutz",D55:J227))</formula>
    </cfRule>
  </conditionalFormatting>
  <conditionalFormatting sqref="D72:G72">
    <cfRule type="expression" dxfId="17" priority="2">
      <formula>NOT(CELL("Schutz",D72:J242))</formula>
    </cfRule>
  </conditionalFormatting>
  <conditionalFormatting sqref="D85:G85">
    <cfRule type="expression" dxfId="16" priority="1">
      <formula>NOT(CELL("Schutz",D85:J252))</formula>
    </cfRule>
  </conditionalFormatting>
  <conditionalFormatting sqref="E21:E22 G21:G22 E70:E71 G70:G71 E73:E75 G73:G75 E86:E87 G86:G87">
    <cfRule type="expression" dxfId="15" priority="26">
      <formula>NOT(CELL("Schutz",E21:J211))</formula>
    </cfRule>
  </conditionalFormatting>
  <conditionalFormatting sqref="E24:E37 G24:G37 E39:E40 G39:G40 E42:E54 G42:G54">
    <cfRule type="expression" dxfId="14" priority="4126">
      <formula>NOT(CELL("Schutz",E24:J213))</formula>
    </cfRule>
  </conditionalFormatting>
  <conditionalFormatting sqref="E56:E63 G56:G63 E65:E69 G65:G69">
    <cfRule type="expression" dxfId="13" priority="4647">
      <formula>NOT(CELL("Schutz",E56:J244))</formula>
    </cfRule>
  </conditionalFormatting>
  <conditionalFormatting sqref="E6:G6 E8:G19 F21:F22 F24:F37 F39:F40 F42:F54 F56:F63 E76:E84 G76:G84 E88:E90 G88:G90">
    <cfRule type="expression" dxfId="12" priority="3966">
      <formula>NOT(CELL("Schutz",E6:J197))</formula>
    </cfRule>
  </conditionalFormatting>
  <conditionalFormatting sqref="E7:G7">
    <cfRule type="expression" dxfId="11" priority="25">
      <formula>NOT(CELL("Schutz",E7:K198))</formula>
    </cfRule>
  </conditionalFormatting>
  <conditionalFormatting sqref="E20:G20">
    <cfRule type="expression" dxfId="10" priority="8">
      <formula>NOT(CELL("Schutz",E20:K199))</formula>
    </cfRule>
  </conditionalFormatting>
  <conditionalFormatting sqref="E23:G23">
    <cfRule type="expression" dxfId="9" priority="7">
      <formula>NOT(CELL("Schutz",E23:K202))</formula>
    </cfRule>
  </conditionalFormatting>
  <conditionalFormatting sqref="E38:G38">
    <cfRule type="expression" dxfId="8" priority="6">
      <formula>NOT(CELL("Schutz",E38:K219))</formula>
    </cfRule>
  </conditionalFormatting>
  <conditionalFormatting sqref="E64:G64">
    <cfRule type="expression" dxfId="7" priority="3">
      <formula>NOT(CELL("Schutz",E64:K234))</formula>
    </cfRule>
  </conditionalFormatting>
  <conditionalFormatting sqref="F1">
    <cfRule type="expression" dxfId="6" priority="3675">
      <formula>NOT(CELL("Schutz",F1:K186))</formula>
    </cfRule>
  </conditionalFormatting>
  <conditionalFormatting sqref="F65:F71 F73:F75 E91:E93 G91:G93 E94:G94">
    <cfRule type="expression" dxfId="5" priority="4456">
      <formula>NOT(CELL("Schutz",E65:J257))</formula>
    </cfRule>
  </conditionalFormatting>
  <conditionalFormatting sqref="F76:F84 F86:F93">
    <cfRule type="expression" dxfId="4" priority="4183">
      <formula>NOT(CELL("Schutz",F76:K269))</formula>
    </cfRule>
  </conditionalFormatting>
  <conditionalFormatting sqref="F103:F1048361">
    <cfRule type="expression" dxfId="3" priority="3569">
      <formula>NOT(CELL("Schutz",F103:K302))</formula>
    </cfRule>
  </conditionalFormatting>
  <conditionalFormatting sqref="G1">
    <cfRule type="expression" dxfId="2" priority="2839">
      <formula>NOT(CELL("Schutz",G1:K186))</formula>
    </cfRule>
  </conditionalFormatting>
  <conditionalFormatting sqref="G103:G1048361">
    <cfRule type="expression" dxfId="1" priority="2644">
      <formula>NOT(CELL("Schutz",G103:K302))</formula>
    </cfRule>
  </conditionalFormatting>
  <conditionalFormatting sqref="H40">
    <cfRule type="expression" dxfId="0" priority="111">
      <formula>NOT(CELL("Schutz",H40))</formula>
    </cfRule>
  </conditionalFormatting>
  <pageMargins left="0.59055118110236227" right="0.27559055118110237" top="0.78740157480314965" bottom="0.55118110236220474" header="0.27559055118110237" footer="0.31496062992125984"/>
  <pageSetup paperSize="9" scale="65" fitToHeight="0" orientation="portrait" r:id="rId1"/>
  <headerFooter>
    <oddFooter>&amp;R&amp;"Arial,Standard"&amp;P/&amp;N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R36" sqref="R36"/>
    </sheetView>
  </sheetViews>
  <sheetFormatPr baseColWidth="10" defaultRowHeight="14.6"/>
  <sheetData/>
  <sheetProtection algorithmName="SHA-512" hashValue="e7sJI+yMNo7hB9BUW5IoR/iWfUIi6E6dvxuE8YRaO8dbvgK4zFfFqyf044ku6ubZu3i6xzyVIvsui5SAd5pWhA==" saltValue="olMpUkJoD59pPxfRXpSsow==" spinCount="100000" sheet="1" objects="1" scenarios="1" formatCells="0" formatColumns="0" formatRows="0"/>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Allgemeines</vt:lpstr>
      <vt:lpstr>Los 1 Fahrgestell und Aufbau</vt:lpstr>
      <vt:lpstr>Los 2 Beladung</vt:lpstr>
      <vt:lpstr>Designbeispiel</vt:lpstr>
      <vt:lpstr>'Los 1 Fahrgestell und Aufbau'!Drucktitel</vt:lpstr>
      <vt:lpstr>'Los 2 Beladung'!Drucktitel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c:creator>
  <cp:lastModifiedBy>Martin Reicherter</cp:lastModifiedBy>
  <cp:lastPrinted>2024-07-24T10:23:08Z</cp:lastPrinted>
  <dcterms:created xsi:type="dcterms:W3CDTF">2019-03-04T13:01:54Z</dcterms:created>
  <dcterms:modified xsi:type="dcterms:W3CDTF">2024-09-27T09:36:20Z</dcterms:modified>
</cp:coreProperties>
</file>