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50B8A1F-479B-43A9-B738-C9704BAA13C5}" xr6:coauthVersionLast="47" xr6:coauthVersionMax="47" xr10:uidLastSave="{00000000-0000-0000-0000-000000000000}"/>
  <bookViews>
    <workbookView xWindow="-28920" yWindow="-105" windowWidth="29040" windowHeight="15720" xr2:uid="{06D1FA14-8B26-4CDE-A72B-8768D1291EFC}"/>
  </bookViews>
  <sheets>
    <sheet name="Tabelle1" sheetId="1" r:id="rId1"/>
  </sheets>
  <definedNames>
    <definedName name="_xlnm.Print_Area" localSheetId="0">Tabelle1!$A$1:$G$146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106" i="1" s="1"/>
  <c r="F106" i="1" s="1"/>
  <c r="B82" i="1" l="1"/>
  <c r="B116" i="1" s="1"/>
  <c r="F116" i="1" s="1"/>
  <c r="B66" i="1"/>
  <c r="B111" i="1" s="1"/>
  <c r="F111" i="1" s="1"/>
  <c r="F112" i="1" s="1"/>
  <c r="F117" i="1" l="1"/>
  <c r="F118" i="1" s="1"/>
  <c r="F113" i="1"/>
  <c r="F120" i="1" l="1"/>
  <c r="F107" i="1"/>
  <c r="F108" i="1" s="1"/>
  <c r="F121" i="1" l="1"/>
  <c r="F122" i="1" s="1"/>
</calcChain>
</file>

<file path=xl/sharedStrings.xml><?xml version="1.0" encoding="utf-8"?>
<sst xmlns="http://schemas.openxmlformats.org/spreadsheetml/2006/main" count="129" uniqueCount="90">
  <si>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</si>
  <si>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</si>
  <si>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</si>
  <si>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</si>
  <si>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</si>
  <si>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</si>
  <si>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</si>
  <si>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</si>
  <si>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</si>
  <si>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</si>
  <si>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</si>
  <si>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</si>
  <si>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</si>
  <si>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</si>
  <si>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</si>
  <si>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</si>
  <si>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</si>
  <si>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</si>
  <si>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</si>
  <si>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</si>
  <si>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</si>
  <si>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</si>
  <si>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</si>
  <si>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Energiepreis2025</t>
  </si>
  <si>
    <t>EP2025 = x2025*Base2025+y2025*Peak2025+z2025+Ökoaufschlag2025</t>
  </si>
  <si>
    <t>x2025</t>
  </si>
  <si>
    <t>y2025</t>
  </si>
  <si>
    <t>Ökoaufschlag2025</t>
  </si>
  <si>
    <t>Base2025</t>
  </si>
  <si>
    <t>Peak2025</t>
  </si>
  <si>
    <t>EP2025 =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</si>
  <si>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</si>
  <si>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</si>
  <si>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</si>
  <si>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</si>
  <si>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</si>
  <si>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</si>
  <si>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Gesamtkosten2025</t>
  </si>
  <si>
    <t xml:space="preserve"> =  (EP2025 /100)*Verbrauchsmenge</t>
  </si>
  <si>
    <t>Energiekosten2025 (netto)     (</t>
  </si>
  <si>
    <t>Energiekosten2025 (brutto)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</si>
  <si>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</si>
  <si>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</si>
  <si>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</si>
  <si>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</si>
  <si>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</si>
  <si>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</si>
  <si>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</si>
  <si>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</si>
  <si>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</si>
  <si>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</si>
  <si>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</si>
  <si>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</si>
  <si>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</si>
  <si>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 xml:space="preserve">Z2025 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</si>
  <si>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</si>
  <si>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</si>
  <si>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</si>
  <si>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</si>
  <si>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</si>
  <si>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</si>
  <si>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</si>
  <si>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</si>
  <si>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</si>
  <si>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</si>
  <si>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</si>
  <si>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</si>
  <si>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r>
      <t xml:space="preserve">Gesamtkosten2025-2027 </t>
    </r>
    <r>
      <rPr>
        <b/>
        <sz val="9"/>
        <color theme="1"/>
        <rFont val="Calibri"/>
        <family val="2"/>
        <scheme val="minor"/>
      </rPr>
      <t>(netto)</t>
    </r>
  </si>
  <si>
    <r>
      <t>Gesamtkosten2025-2027</t>
    </r>
    <r>
      <rPr>
        <b/>
        <sz val="9"/>
        <color theme="1"/>
        <rFont val="Calibri"/>
        <family val="2"/>
        <scheme val="minor"/>
      </rPr>
      <t xml:space="preserve"> (brutto)</t>
    </r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</si>
  <si>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</si>
  <si>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</si>
  <si>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</si>
  <si>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Der Bieter hat mit Angebotsabgabe für die Erstvertragslaufzeit (01.01.2025-31.12.2027) den Aufschlag für die Ökostrombelieferung abzugeben. Bzgl. der Verlängerungsoptionen (01.01.-31.12.2028) werden bei Ziehung der Verlängerungsoption die Aufschläge hierzu vom Auftraggeber neu angefordert.</t>
  </si>
  <si>
    <t>Vergabenummer:</t>
  </si>
  <si>
    <t>Angebot/Leistungsverzeichnis zur Strombelieferung - Los 1</t>
  </si>
  <si>
    <t>Landsberg am Lech</t>
  </si>
  <si>
    <t>Katharinenstraße 1</t>
  </si>
  <si>
    <t>86899 Landsberg am Lech</t>
  </si>
  <si>
    <t>804_05-2024-000001</t>
  </si>
  <si>
    <t>Berechnung der Kosten für die Erstvertragsglaufzeit: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</si>
  <si>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</si>
  <si>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</si>
  <si>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</si>
  <si>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</si>
  <si>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</si>
  <si>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</si>
  <si>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</si>
  <si>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</si>
  <si>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</si>
  <si>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vom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</si>
</sst>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0" fontId="6" fillId="4" borderId="2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1323975</xdr:colOff>
      <xdr:row>7</xdr:row>
      <xdr:rowOff>161925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E35D15C-C177-5443-41C9-65D3A4F0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3239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131</xdr:row>
          <xdr:rowOff>47625</xdr:rowOff>
        </xdr:from>
        <xdr:to>
          <xdr:col>1</xdr:col>
          <xdr:colOff>657225</xdr:colOff>
          <xdr:row>131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132</xdr:row>
          <xdr:rowOff>19050</xdr:rowOff>
        </xdr:from>
        <xdr:to>
          <xdr:col>1</xdr:col>
          <xdr:colOff>657225</xdr:colOff>
          <xdr:row>133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46"/>
  <sheetViews>
    <sheetView showGridLines="0" tabSelected="1" topLeftCell="A132" zoomScaleNormal="100" workbookViewId="0">
      <selection activeCell="B47" sqref="B47:C49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49" t="s">
        <v>74</v>
      </c>
      <c r="B11" s="49"/>
      <c r="C11" s="49"/>
      <c r="D11" s="49"/>
      <c r="E11" s="49"/>
      <c r="F11" s="49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3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26" t="s">
        <v>77</v>
      </c>
      <c r="C16" s="14"/>
      <c r="D16" s="12"/>
      <c r="E16" s="12"/>
      <c r="F16" s="12"/>
    </row>
    <row r="17" spans="1:6" ht="22.5" customHeight="1" x14ac:dyDescent="0.25">
      <c r="A17" t="s">
        <v>73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1"/>
      <c r="C20" s="51"/>
      <c r="D20" s="51"/>
      <c r="E20" s="51"/>
      <c r="F20" s="51"/>
    </row>
    <row r="21" spans="1:6" ht="22.5" customHeight="1" x14ac:dyDescent="0.25">
      <c r="A21" t="s">
        <v>16</v>
      </c>
      <c r="B21" s="51"/>
      <c r="C21" s="51"/>
      <c r="D21" s="51"/>
      <c r="E21" s="51"/>
      <c r="F21" s="51"/>
    </row>
    <row r="22" spans="1:6" ht="22.5" customHeight="1" x14ac:dyDescent="0.25">
      <c r="A22" t="s">
        <v>3</v>
      </c>
      <c r="B22" s="51"/>
      <c r="C22" s="51"/>
      <c r="D22" s="51"/>
      <c r="E22" s="51"/>
      <c r="F22" s="51"/>
    </row>
    <row r="23" spans="1:6" ht="22.5" customHeight="1" x14ac:dyDescent="0.25">
      <c r="A23" t="s">
        <v>6</v>
      </c>
      <c r="B23" s="51"/>
      <c r="C23" s="51"/>
      <c r="D23" s="51"/>
      <c r="E23" s="51"/>
      <c r="F23" s="51"/>
    </row>
    <row r="24" spans="1:6" ht="22.5" customHeight="1" x14ac:dyDescent="0.25">
      <c r="A24" t="s">
        <v>7</v>
      </c>
      <c r="B24" s="51"/>
      <c r="C24" s="51"/>
      <c r="D24" s="51"/>
      <c r="E24" s="51"/>
      <c r="F24" s="51"/>
    </row>
    <row r="25" spans="1:6" ht="22.5" customHeight="1" x14ac:dyDescent="0.25">
      <c r="A25" t="s">
        <v>8</v>
      </c>
      <c r="B25" s="51"/>
      <c r="C25" s="51"/>
      <c r="D25" s="51"/>
      <c r="E25" s="51"/>
      <c r="F25" s="51"/>
    </row>
    <row r="26" spans="1:6" ht="22.5" customHeight="1" x14ac:dyDescent="0.25">
      <c r="A26" t="s">
        <v>9</v>
      </c>
      <c r="B26" s="51"/>
      <c r="C26" s="51"/>
      <c r="D26" s="51"/>
      <c r="E26" s="51"/>
      <c r="F26" s="51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0" t="s">
        <v>22</v>
      </c>
      <c r="B32" s="50"/>
      <c r="C32" s="50"/>
      <c r="D32" s="50"/>
      <c r="E32" s="50"/>
      <c r="F32" s="50"/>
    </row>
    <row r="33" spans="1:6" x14ac:dyDescent="0.25">
      <c r="A33" s="50"/>
      <c r="B33" s="50"/>
      <c r="C33" s="50"/>
      <c r="D33" s="50"/>
      <c r="E33" s="50"/>
      <c r="F33" s="50"/>
    </row>
    <row r="34" spans="1:6" x14ac:dyDescent="0.25">
      <c r="A34" s="50"/>
      <c r="B34" s="50"/>
      <c r="C34" s="50"/>
      <c r="D34" s="50"/>
      <c r="E34" s="50"/>
      <c r="F34" s="50"/>
    </row>
    <row r="36" spans="1:6" x14ac:dyDescent="0.25">
      <c r="A36" s="1" t="s">
        <v>23</v>
      </c>
      <c r="B36" t="s">
        <v>24</v>
      </c>
    </row>
    <row r="37" spans="1:6" x14ac:dyDescent="0.25">
      <c r="A37" s="1"/>
    </row>
    <row r="38" spans="1:6" ht="17.25" customHeight="1" x14ac:dyDescent="0.25">
      <c r="A38" s="4" t="s">
        <v>25</v>
      </c>
      <c r="B38" s="39"/>
      <c r="C38" s="39"/>
    </row>
    <row r="39" spans="1:6" ht="8.25" customHeight="1" x14ac:dyDescent="0.25">
      <c r="A39" s="4"/>
      <c r="E39" s="25"/>
    </row>
    <row r="40" spans="1:6" x14ac:dyDescent="0.25">
      <c r="A40" s="4" t="s">
        <v>26</v>
      </c>
      <c r="B40" s="39"/>
      <c r="C40" s="39"/>
    </row>
    <row r="41" spans="1:6" ht="7.5" customHeight="1" x14ac:dyDescent="0.25">
      <c r="A41" s="1"/>
    </row>
    <row r="42" spans="1:6" x14ac:dyDescent="0.25">
      <c r="A42" s="4" t="s">
        <v>54</v>
      </c>
      <c r="B42" s="40"/>
      <c r="C42" s="40"/>
      <c r="D42" t="s">
        <v>11</v>
      </c>
    </row>
    <row r="43" spans="1:6" ht="7.5" customHeight="1" x14ac:dyDescent="0.25"/>
    <row r="44" spans="1:6" ht="13.5" customHeight="1" x14ac:dyDescent="0.25">
      <c r="A44" s="4" t="s">
        <v>27</v>
      </c>
      <c r="B44" s="40"/>
      <c r="C44" s="40"/>
      <c r="D44" t="s">
        <v>11</v>
      </c>
    </row>
    <row r="45" spans="1:6" ht="7.5" customHeight="1" x14ac:dyDescent="0.25"/>
    <row r="46" spans="1:6" x14ac:dyDescent="0.25">
      <c r="A46" s="4" t="s">
        <v>28</v>
      </c>
      <c r="B46" s="40"/>
      <c r="C46" s="40"/>
      <c r="D46" t="s">
        <v>11</v>
      </c>
      <c r="E46" s="21" t="s">
        <v>21</v>
      </c>
    </row>
    <row r="47" spans="1:6" ht="12.75" customHeight="1" x14ac:dyDescent="0.25">
      <c r="A47" s="4"/>
      <c r="B47" s="62" t="s">
        <v>89</v>
      </c>
      <c r="C47" s="62"/>
    </row>
    <row r="48" spans="1:6" x14ac:dyDescent="0.25">
      <c r="A48" s="4" t="s">
        <v>29</v>
      </c>
      <c r="B48" s="47"/>
      <c r="C48" s="47"/>
      <c r="D48" t="s">
        <v>11</v>
      </c>
      <c r="E48" s="21" t="s">
        <v>21</v>
      </c>
    </row>
    <row r="49" spans="1:5" ht="12" customHeight="1" x14ac:dyDescent="0.25">
      <c r="B49" s="62" t="s">
        <v>89</v>
      </c>
      <c r="C49" s="62"/>
    </row>
    <row r="50" spans="1:5" ht="22.5" customHeight="1" x14ac:dyDescent="0.25">
      <c r="A50" s="4" t="s">
        <v>30</v>
      </c>
      <c r="B50" s="48">
        <f>ROUND((B38*B46)+(B40*B48)+B42+B44,3)</f>
        <v>0</v>
      </c>
      <c r="C50" s="48"/>
      <c r="D50" t="s">
        <v>11</v>
      </c>
    </row>
    <row r="51" spans="1:5" ht="22.5" customHeight="1" x14ac:dyDescent="0.25">
      <c r="A51" s="4"/>
      <c r="B51" s="16"/>
      <c r="C51" s="16"/>
    </row>
    <row r="52" spans="1:5" ht="22.5" customHeight="1" x14ac:dyDescent="0.25">
      <c r="A52" s="1" t="s">
        <v>31</v>
      </c>
      <c r="B52" t="s">
        <v>32</v>
      </c>
    </row>
    <row r="53" spans="1:5" ht="22.5" customHeight="1" x14ac:dyDescent="0.25">
      <c r="A53" s="1"/>
    </row>
    <row r="54" spans="1:5" x14ac:dyDescent="0.25">
      <c r="A54" s="4" t="s">
        <v>33</v>
      </c>
      <c r="B54" s="39"/>
      <c r="C54" s="39"/>
    </row>
    <row r="55" spans="1:5" ht="12" customHeight="1" x14ac:dyDescent="0.25">
      <c r="A55" s="4"/>
      <c r="E55" s="25"/>
    </row>
    <row r="56" spans="1:5" x14ac:dyDescent="0.25">
      <c r="A56" s="4" t="s">
        <v>34</v>
      </c>
      <c r="B56" s="39"/>
      <c r="C56" s="39"/>
    </row>
    <row r="57" spans="1:5" ht="9" customHeight="1" x14ac:dyDescent="0.25">
      <c r="A57" s="1"/>
    </row>
    <row r="58" spans="1:5" x14ac:dyDescent="0.25">
      <c r="A58" s="4" t="s">
        <v>35</v>
      </c>
      <c r="B58" s="40"/>
      <c r="C58" s="40"/>
      <c r="D58" t="s">
        <v>11</v>
      </c>
    </row>
    <row r="59" spans="1:5" ht="7.5" customHeight="1" x14ac:dyDescent="0.25"/>
    <row r="60" spans="1:5" x14ac:dyDescent="0.25">
      <c r="A60" s="4" t="s">
        <v>36</v>
      </c>
      <c r="B60" s="40"/>
      <c r="C60" s="40"/>
      <c r="D60" t="s">
        <v>11</v>
      </c>
    </row>
    <row r="61" spans="1:5" ht="9" customHeight="1" x14ac:dyDescent="0.25"/>
    <row r="62" spans="1:5" x14ac:dyDescent="0.25">
      <c r="A62" s="4" t="s">
        <v>41</v>
      </c>
      <c r="B62" s="40"/>
      <c r="C62" s="40"/>
      <c r="D62" t="s">
        <v>11</v>
      </c>
      <c r="E62" s="21" t="s">
        <v>21</v>
      </c>
    </row>
    <row r="63" spans="1:5" ht="12" customHeight="1" x14ac:dyDescent="0.25">
      <c r="A63" s="4"/>
      <c r="B63" s="62" t="s">
        <v>89</v>
      </c>
      <c r="C63" s="62"/>
    </row>
    <row r="64" spans="1:5" x14ac:dyDescent="0.25">
      <c r="A64" s="4" t="s">
        <v>42</v>
      </c>
      <c r="B64" s="47"/>
      <c r="C64" s="47"/>
      <c r="D64" t="s">
        <v>11</v>
      </c>
      <c r="E64" s="21" t="s">
        <v>21</v>
      </c>
    </row>
    <row r="65" spans="1:5" ht="11.25" customHeight="1" x14ac:dyDescent="0.25">
      <c r="B65" s="62" t="s">
        <v>89</v>
      </c>
      <c r="C65" s="62"/>
    </row>
    <row r="66" spans="1:5" ht="22.5" customHeight="1" x14ac:dyDescent="0.25">
      <c r="A66" s="4" t="s">
        <v>43</v>
      </c>
      <c r="B66" s="48">
        <f>ROUND((B54*B62)+(B56*B64)+B58+B60,3)</f>
        <v>0</v>
      </c>
      <c r="C66" s="48"/>
      <c r="D66" t="s">
        <v>11</v>
      </c>
    </row>
    <row r="67" spans="1:5" ht="22.5" customHeight="1" x14ac:dyDescent="0.25">
      <c r="A67" s="4"/>
      <c r="B67" s="16"/>
      <c r="C67" s="16"/>
    </row>
    <row r="68" spans="1:5" x14ac:dyDescent="0.25">
      <c r="A68" s="1" t="s">
        <v>44</v>
      </c>
      <c r="B68" t="s">
        <v>45</v>
      </c>
    </row>
    <row r="69" spans="1:5" x14ac:dyDescent="0.25">
      <c r="A69" s="1"/>
    </row>
    <row r="70" spans="1:5" x14ac:dyDescent="0.25">
      <c r="A70" s="4" t="s">
        <v>46</v>
      </c>
      <c r="B70" s="39"/>
      <c r="C70" s="39"/>
    </row>
    <row r="71" spans="1:5" ht="12.75" customHeight="1" x14ac:dyDescent="0.25">
      <c r="A71" s="4"/>
      <c r="E71" s="25"/>
    </row>
    <row r="72" spans="1:5" x14ac:dyDescent="0.25">
      <c r="A72" s="4" t="s">
        <v>47</v>
      </c>
      <c r="B72" s="39"/>
      <c r="C72" s="39"/>
    </row>
    <row r="73" spans="1:5" ht="12.75" customHeight="1" x14ac:dyDescent="0.25">
      <c r="A73" s="1"/>
    </row>
    <row r="74" spans="1:5" x14ac:dyDescent="0.25">
      <c r="A74" s="4" t="s">
        <v>48</v>
      </c>
      <c r="B74" s="40"/>
      <c r="C74" s="40"/>
      <c r="D74" t="s">
        <v>11</v>
      </c>
    </row>
    <row r="75" spans="1:5" ht="12.75" customHeight="1" x14ac:dyDescent="0.25"/>
    <row r="76" spans="1:5" x14ac:dyDescent="0.25">
      <c r="A76" s="4" t="s">
        <v>49</v>
      </c>
      <c r="B76" s="40"/>
      <c r="C76" s="40"/>
      <c r="D76" t="s">
        <v>11</v>
      </c>
    </row>
    <row r="77" spans="1:5" ht="12.75" customHeight="1" x14ac:dyDescent="0.25"/>
    <row r="78" spans="1:5" x14ac:dyDescent="0.25">
      <c r="A78" s="4" t="s">
        <v>55</v>
      </c>
      <c r="B78" s="40"/>
      <c r="C78" s="40"/>
      <c r="D78" t="s">
        <v>11</v>
      </c>
      <c r="E78" s="21" t="s">
        <v>21</v>
      </c>
    </row>
    <row r="79" spans="1:5" ht="12.75" customHeight="1" x14ac:dyDescent="0.25">
      <c r="A79" s="4"/>
      <c r="B79" s="62" t="s">
        <v>89</v>
      </c>
      <c r="C79" s="62"/>
    </row>
    <row r="80" spans="1:5" x14ac:dyDescent="0.25">
      <c r="A80" s="4" t="s">
        <v>56</v>
      </c>
      <c r="B80" s="47"/>
      <c r="C80" s="47"/>
      <c r="D80" t="s">
        <v>11</v>
      </c>
      <c r="E80" s="21" t="s">
        <v>21</v>
      </c>
    </row>
    <row r="81" spans="1:6" ht="12.75" customHeight="1" x14ac:dyDescent="0.25">
      <c r="B81" s="62" t="s">
        <v>89</v>
      </c>
      <c r="C81" s="62"/>
    </row>
    <row r="82" spans="1:6" x14ac:dyDescent="0.25">
      <c r="A82" s="4" t="s">
        <v>57</v>
      </c>
      <c r="B82" s="48">
        <f>ROUND((B70*B78)+(B72*B80)+B74+B76,3)</f>
        <v>0</v>
      </c>
      <c r="C82" s="48"/>
      <c r="D82" t="s">
        <v>11</v>
      </c>
    </row>
    <row r="83" spans="1:6" x14ac:dyDescent="0.25">
      <c r="A83" s="4"/>
      <c r="B83" s="16"/>
      <c r="C83" s="16"/>
    </row>
    <row r="84" spans="1:6" x14ac:dyDescent="0.25">
      <c r="A84" s="4"/>
      <c r="B84" s="16"/>
      <c r="C84" s="16"/>
    </row>
    <row r="85" spans="1:6" ht="15.75" x14ac:dyDescent="0.25">
      <c r="A85" s="2" t="s">
        <v>19</v>
      </c>
    </row>
    <row r="86" spans="1:6" ht="7.5" customHeight="1" x14ac:dyDescent="0.25">
      <c r="A86" s="2"/>
    </row>
    <row r="87" spans="1:6" x14ac:dyDescent="0.25">
      <c r="A87" s="1" t="s">
        <v>58</v>
      </c>
      <c r="B87" t="s">
        <v>59</v>
      </c>
    </row>
    <row r="88" spans="1:6" x14ac:dyDescent="0.25">
      <c r="A88" s="1"/>
    </row>
    <row r="89" spans="1:6" x14ac:dyDescent="0.25">
      <c r="A89" s="4" t="s">
        <v>60</v>
      </c>
      <c r="B89" s="39"/>
      <c r="C89" s="39"/>
    </row>
    <row r="90" spans="1:6" ht="10.5" customHeight="1" x14ac:dyDescent="0.25">
      <c r="A90" s="4"/>
      <c r="E90" s="25"/>
    </row>
    <row r="91" spans="1:6" x14ac:dyDescent="0.25">
      <c r="A91" s="4" t="s">
        <v>61</v>
      </c>
      <c r="B91" s="39"/>
      <c r="C91" s="39"/>
    </row>
    <row r="92" spans="1:6" ht="7.5" customHeight="1" x14ac:dyDescent="0.25">
      <c r="A92" s="1"/>
    </row>
    <row r="93" spans="1:6" x14ac:dyDescent="0.25">
      <c r="A93" s="4" t="s">
        <v>62</v>
      </c>
      <c r="B93" s="40"/>
      <c r="C93" s="40"/>
      <c r="D93" t="s">
        <v>11</v>
      </c>
    </row>
    <row r="94" spans="1:6" x14ac:dyDescent="0.25">
      <c r="A94" s="4"/>
      <c r="B94" s="20"/>
      <c r="C94" s="20"/>
    </row>
    <row r="95" spans="1:6" ht="9.75" customHeight="1" thickBot="1" x14ac:dyDescent="0.3">
      <c r="A95" s="4"/>
      <c r="B95" s="20"/>
      <c r="C95" s="20"/>
    </row>
    <row r="96" spans="1:6" x14ac:dyDescent="0.25">
      <c r="A96" s="41" t="s">
        <v>72</v>
      </c>
      <c r="B96" s="42"/>
      <c r="C96" s="42"/>
      <c r="D96" s="42"/>
      <c r="E96" s="42"/>
      <c r="F96" s="43"/>
    </row>
    <row r="97" spans="1:6" ht="27.75" customHeight="1" thickBot="1" x14ac:dyDescent="0.3">
      <c r="A97" s="44"/>
      <c r="B97" s="45"/>
      <c r="C97" s="45"/>
      <c r="D97" s="45"/>
      <c r="E97" s="45"/>
      <c r="F97" s="46"/>
    </row>
    <row r="98" spans="1:6" ht="19.5" customHeight="1" x14ac:dyDescent="0.25">
      <c r="A98" s="4"/>
      <c r="B98" s="20"/>
      <c r="C98" s="20"/>
    </row>
    <row r="99" spans="1:6" ht="15.75" x14ac:dyDescent="0.25">
      <c r="A99" s="2" t="s">
        <v>79</v>
      </c>
    </row>
    <row r="100" spans="1:6" ht="7.5" customHeight="1" x14ac:dyDescent="0.25">
      <c r="A100" s="3"/>
    </row>
    <row r="101" spans="1:6" x14ac:dyDescent="0.25">
      <c r="A101" s="50" t="s">
        <v>10</v>
      </c>
      <c r="B101" s="50"/>
      <c r="C101" s="50"/>
      <c r="D101" s="50"/>
      <c r="E101" s="50"/>
      <c r="F101" s="50"/>
    </row>
    <row r="102" spans="1:6" x14ac:dyDescent="0.25">
      <c r="A102" s="50"/>
      <c r="B102" s="50"/>
      <c r="C102" s="50"/>
      <c r="D102" s="50"/>
      <c r="E102" s="50"/>
      <c r="F102" s="50"/>
    </row>
    <row r="103" spans="1:6" x14ac:dyDescent="0.25">
      <c r="A103" s="50"/>
      <c r="B103" s="50"/>
      <c r="C103" s="50"/>
      <c r="D103" s="50"/>
      <c r="E103" s="50"/>
      <c r="F103" s="50"/>
    </row>
    <row r="105" spans="1:6" x14ac:dyDescent="0.25">
      <c r="A105" s="1" t="s">
        <v>37</v>
      </c>
      <c r="B105" s="1" t="s">
        <v>38</v>
      </c>
      <c r="C105" s="1"/>
      <c r="D105" s="1"/>
    </row>
    <row r="106" spans="1:6" x14ac:dyDescent="0.25">
      <c r="A106" s="15" t="s">
        <v>39</v>
      </c>
      <c r="B106" s="5">
        <f>B50</f>
        <v>0</v>
      </c>
      <c r="C106" t="s">
        <v>12</v>
      </c>
      <c r="D106" s="59">
        <v>2548989</v>
      </c>
      <c r="E106" t="s">
        <v>13</v>
      </c>
      <c r="F106" s="9">
        <f>(B106/100)*D106</f>
        <v>0</v>
      </c>
    </row>
    <row r="107" spans="1:6" x14ac:dyDescent="0.25">
      <c r="A107" t="s">
        <v>14</v>
      </c>
      <c r="B107">
        <v>19</v>
      </c>
      <c r="C107" t="s">
        <v>15</v>
      </c>
      <c r="D107" s="60"/>
      <c r="F107" s="7">
        <f>(F106/100)*19</f>
        <v>0</v>
      </c>
    </row>
    <row r="108" spans="1:6" x14ac:dyDescent="0.25">
      <c r="A108" s="1" t="s">
        <v>40</v>
      </c>
      <c r="D108" s="60"/>
      <c r="F108" s="6">
        <f>F106+F107</f>
        <v>0</v>
      </c>
    </row>
    <row r="109" spans="1:6" x14ac:dyDescent="0.25">
      <c r="A109" s="1"/>
      <c r="D109" s="60"/>
      <c r="F109" s="6"/>
    </row>
    <row r="110" spans="1:6" x14ac:dyDescent="0.25">
      <c r="A110" s="1" t="s">
        <v>50</v>
      </c>
      <c r="B110" s="1" t="s">
        <v>51</v>
      </c>
      <c r="C110" s="1"/>
      <c r="D110" s="61"/>
    </row>
    <row r="111" spans="1:6" x14ac:dyDescent="0.25">
      <c r="A111" s="15" t="s">
        <v>52</v>
      </c>
      <c r="B111" s="5">
        <f>B66</f>
        <v>0</v>
      </c>
      <c r="C111" t="s">
        <v>12</v>
      </c>
      <c r="D111" s="59">
        <v>2548989</v>
      </c>
      <c r="E111" t="s">
        <v>13</v>
      </c>
      <c r="F111" s="9">
        <f>(B111/100)*D111</f>
        <v>0</v>
      </c>
    </row>
    <row r="112" spans="1:6" x14ac:dyDescent="0.25">
      <c r="A112" t="s">
        <v>14</v>
      </c>
      <c r="B112">
        <v>19</v>
      </c>
      <c r="C112" t="s">
        <v>15</v>
      </c>
      <c r="D112" s="60"/>
      <c r="F112" s="7">
        <f>(F111/100)*19</f>
        <v>0</v>
      </c>
    </row>
    <row r="113" spans="1:7" x14ac:dyDescent="0.25">
      <c r="A113" s="1" t="s">
        <v>53</v>
      </c>
      <c r="D113" s="60"/>
      <c r="F113" s="6">
        <f>F111+F112</f>
        <v>0</v>
      </c>
    </row>
    <row r="114" spans="1:7" x14ac:dyDescent="0.25">
      <c r="D114" s="60"/>
      <c r="F114" s="22"/>
    </row>
    <row r="115" spans="1:7" x14ac:dyDescent="0.25">
      <c r="A115" s="1" t="s">
        <v>63</v>
      </c>
      <c r="B115" s="1" t="s">
        <v>64</v>
      </c>
      <c r="C115" s="1"/>
      <c r="D115" s="61"/>
    </row>
    <row r="116" spans="1:7" x14ac:dyDescent="0.25">
      <c r="A116" s="15" t="s">
        <v>65</v>
      </c>
      <c r="B116" s="5">
        <f>B82</f>
        <v>0</v>
      </c>
      <c r="C116" t="s">
        <v>12</v>
      </c>
      <c r="D116" s="59">
        <v>2548989</v>
      </c>
      <c r="E116" t="s">
        <v>13</v>
      </c>
      <c r="F116" s="9">
        <f>(B116/100)*D116</f>
        <v>0</v>
      </c>
    </row>
    <row r="117" spans="1:7" x14ac:dyDescent="0.25">
      <c r="A117" t="s">
        <v>14</v>
      </c>
      <c r="B117">
        <v>19</v>
      </c>
      <c r="C117" t="s">
        <v>15</v>
      </c>
      <c r="F117" s="7">
        <f>(F116/100)*19</f>
        <v>0</v>
      </c>
    </row>
    <row r="118" spans="1:7" x14ac:dyDescent="0.25">
      <c r="A118" s="1" t="s">
        <v>66</v>
      </c>
      <c r="F118" s="6">
        <f>F116+F117</f>
        <v>0</v>
      </c>
    </row>
    <row r="119" spans="1:7" x14ac:dyDescent="0.25">
      <c r="A119" s="1"/>
      <c r="F119" s="6"/>
    </row>
    <row r="120" spans="1:7" x14ac:dyDescent="0.25">
      <c r="A120" s="17" t="s">
        <v>67</v>
      </c>
      <c r="B120" s="18"/>
      <c r="C120" s="18"/>
      <c r="D120" s="18"/>
      <c r="E120" s="18"/>
      <c r="F120" s="23">
        <f>F116+F111+F106</f>
        <v>0</v>
      </c>
    </row>
    <row r="121" spans="1:7" x14ac:dyDescent="0.25">
      <c r="A121" s="18" t="s">
        <v>14</v>
      </c>
      <c r="B121" s="18">
        <v>19</v>
      </c>
      <c r="C121" s="18" t="s">
        <v>15</v>
      </c>
      <c r="D121" s="18"/>
      <c r="E121" s="18"/>
      <c r="F121" s="24">
        <f>(F120/100)*19</f>
        <v>0</v>
      </c>
    </row>
    <row r="122" spans="1:7" x14ac:dyDescent="0.25">
      <c r="A122" s="17" t="s">
        <v>68</v>
      </c>
      <c r="B122" s="18"/>
      <c r="C122" s="18"/>
      <c r="D122" s="18"/>
      <c r="E122" s="18"/>
      <c r="F122" s="19">
        <f>F120+F121</f>
        <v>0</v>
      </c>
    </row>
    <row r="123" spans="1:7" ht="15.75" thickBot="1" x14ac:dyDescent="0.3">
      <c r="A123" s="17"/>
      <c r="B123" s="18"/>
      <c r="C123" s="18"/>
      <c r="D123" s="18"/>
      <c r="E123" s="18"/>
      <c r="F123" s="19"/>
    </row>
    <row r="124" spans="1:7" ht="22.5" customHeight="1" x14ac:dyDescent="0.25">
      <c r="A124" s="53" t="s">
        <v>69</v>
      </c>
      <c r="B124" s="54"/>
      <c r="C124" s="54"/>
      <c r="D124" s="54"/>
      <c r="E124" s="54"/>
      <c r="F124" s="54"/>
      <c r="G124" s="55"/>
    </row>
    <row r="125" spans="1:7" ht="25.5" customHeight="1" thickBot="1" x14ac:dyDescent="0.3">
      <c r="A125" s="56"/>
      <c r="B125" s="57"/>
      <c r="C125" s="57"/>
      <c r="D125" s="57"/>
      <c r="E125" s="57"/>
      <c r="F125" s="57"/>
      <c r="G125" s="58"/>
    </row>
    <row r="126" spans="1:7" ht="25.5" customHeight="1" x14ac:dyDescent="0.25">
      <c r="A126" s="8"/>
      <c r="B126" s="8"/>
      <c r="C126" s="8"/>
      <c r="D126" s="8"/>
      <c r="E126" s="8"/>
      <c r="F126" s="8"/>
      <c r="G126" s="8"/>
    </row>
    <row r="127" spans="1:7" ht="15.75" customHeight="1" x14ac:dyDescent="0.25">
      <c r="A127" s="38" t="s">
        <v>70</v>
      </c>
      <c r="B127" s="38"/>
      <c r="C127" s="38"/>
      <c r="D127" s="38"/>
      <c r="E127" s="27"/>
      <c r="F127" s="27"/>
      <c r="G127" s="27"/>
    </row>
    <row r="128" spans="1:7" ht="10.5" customHeight="1" x14ac:dyDescent="0.25">
      <c r="A128" s="27"/>
      <c r="B128" s="27"/>
      <c r="C128" s="27"/>
      <c r="D128" s="27"/>
      <c r="E128" s="27"/>
      <c r="F128" s="27"/>
      <c r="G128" s="27"/>
    </row>
    <row r="129" spans="1:7" ht="15.75" x14ac:dyDescent="0.25">
      <c r="A129" s="28" t="s">
        <v>71</v>
      </c>
      <c r="B129" s="28"/>
      <c r="C129" s="20"/>
      <c r="D129" s="18"/>
      <c r="E129" s="29"/>
      <c r="F129" s="29"/>
      <c r="G129" s="18"/>
    </row>
    <row r="130" spans="1:7" ht="7.5" customHeight="1" x14ac:dyDescent="0.25">
      <c r="A130" s="30"/>
      <c r="B130" s="20"/>
      <c r="C130" s="20"/>
      <c r="D130" s="18"/>
      <c r="E130" s="29"/>
      <c r="F130" s="29"/>
      <c r="G130" s="18"/>
    </row>
    <row r="131" spans="1:7" ht="0.75" hidden="1" customHeight="1" x14ac:dyDescent="0.25">
      <c r="A131" s="31"/>
      <c r="B131" s="20"/>
      <c r="C131" s="20"/>
      <c r="D131" s="18"/>
    </row>
    <row r="132" spans="1:7" ht="25.5" customHeight="1" x14ac:dyDescent="0.3">
      <c r="A132" s="32" t="s">
        <v>80</v>
      </c>
      <c r="B132" s="20"/>
      <c r="C132" s="20" t="s">
        <v>81</v>
      </c>
      <c r="D132" s="18"/>
      <c r="E132" s="33" t="s">
        <v>82</v>
      </c>
    </row>
    <row r="133" spans="1:7" ht="15.75" customHeight="1" x14ac:dyDescent="0.25">
      <c r="A133" s="32"/>
      <c r="B133" s="20"/>
      <c r="C133" s="20" t="s">
        <v>83</v>
      </c>
      <c r="D133" s="18"/>
    </row>
    <row r="134" spans="1:7" x14ac:dyDescent="0.25">
      <c r="B134" s="20"/>
      <c r="C134" s="20"/>
      <c r="D134" s="18"/>
    </row>
    <row r="135" spans="1:7" x14ac:dyDescent="0.25">
      <c r="A135" s="34" t="s">
        <v>84</v>
      </c>
      <c r="B135" s="20"/>
      <c r="C135" s="20"/>
      <c r="D135" s="18"/>
    </row>
    <row r="136" spans="1:7" ht="6" customHeight="1" x14ac:dyDescent="0.25">
      <c r="A136" s="34"/>
      <c r="B136" s="20"/>
      <c r="C136" s="20"/>
      <c r="D136" s="18"/>
    </row>
    <row r="137" spans="1:7" x14ac:dyDescent="0.25">
      <c r="A137" s="35" t="s">
        <v>85</v>
      </c>
      <c r="B137" s="37"/>
      <c r="C137" s="37"/>
      <c r="D137" s="18" t="s">
        <v>15</v>
      </c>
    </row>
    <row r="138" spans="1:7" x14ac:dyDescent="0.25">
      <c r="A138" s="35"/>
      <c r="B138" s="36"/>
      <c r="C138" s="36"/>
      <c r="D138" s="18"/>
    </row>
    <row r="139" spans="1:7" x14ac:dyDescent="0.25">
      <c r="A139" s="35" t="s">
        <v>86</v>
      </c>
      <c r="B139" s="37"/>
      <c r="C139" s="37"/>
      <c r="D139" s="18" t="s">
        <v>15</v>
      </c>
    </row>
    <row r="140" spans="1:7" x14ac:dyDescent="0.25">
      <c r="A140" s="31"/>
      <c r="B140" s="20"/>
      <c r="C140" s="20"/>
      <c r="D140" s="18"/>
    </row>
    <row r="141" spans="1:7" ht="23.25" customHeight="1" x14ac:dyDescent="0.25">
      <c r="A141" s="32" t="s">
        <v>87</v>
      </c>
      <c r="B141" s="37"/>
      <c r="C141" s="37"/>
      <c r="D141" t="s">
        <v>11</v>
      </c>
    </row>
    <row r="142" spans="1:7" x14ac:dyDescent="0.25">
      <c r="A142" s="32"/>
      <c r="B142" s="36"/>
      <c r="C142" s="36"/>
      <c r="D142" s="18"/>
    </row>
    <row r="143" spans="1:7" ht="24.75" customHeight="1" x14ac:dyDescent="0.25">
      <c r="A143" s="32" t="s">
        <v>88</v>
      </c>
      <c r="B143" s="37"/>
      <c r="C143" s="37"/>
      <c r="D143" t="s">
        <v>11</v>
      </c>
    </row>
    <row r="144" spans="1:7" ht="25.5" customHeight="1" x14ac:dyDescent="0.25">
      <c r="A144" s="8"/>
      <c r="B144" s="8"/>
      <c r="C144" s="8"/>
      <c r="D144" s="8"/>
      <c r="E144" s="8"/>
      <c r="F144" s="8"/>
      <c r="G144" s="8"/>
    </row>
    <row r="145" spans="1:6" x14ac:dyDescent="0.25">
      <c r="A145" s="52"/>
      <c r="B145" s="52"/>
      <c r="C145" s="52"/>
      <c r="D145" s="52"/>
      <c r="E145" s="52"/>
      <c r="F145" s="52"/>
    </row>
    <row r="146" spans="1:6" x14ac:dyDescent="0.25">
      <c r="A146" s="52"/>
      <c r="B146" s="52"/>
      <c r="C146" s="52"/>
      <c r="D146" s="52"/>
      <c r="E146" s="52"/>
      <c r="F146" s="52"/>
    </row>
  </sheetData>
  <mergeCells count="49">
    <mergeCell ref="A146:F146"/>
    <mergeCell ref="A145:F145"/>
    <mergeCell ref="B26:F26"/>
    <mergeCell ref="B40:C40"/>
    <mergeCell ref="B46:C46"/>
    <mergeCell ref="B48:C48"/>
    <mergeCell ref="B49:C49"/>
    <mergeCell ref="A124:G125"/>
    <mergeCell ref="B58:C58"/>
    <mergeCell ref="A101:F103"/>
    <mergeCell ref="B50:C50"/>
    <mergeCell ref="B42:C42"/>
    <mergeCell ref="B54:C54"/>
    <mergeCell ref="B56:C56"/>
    <mergeCell ref="B60:C60"/>
    <mergeCell ref="B62:C62"/>
    <mergeCell ref="A11:F11"/>
    <mergeCell ref="A32:F34"/>
    <mergeCell ref="B25:F25"/>
    <mergeCell ref="B38:C38"/>
    <mergeCell ref="B47:C47"/>
    <mergeCell ref="B20:F20"/>
    <mergeCell ref="B21:F21"/>
    <mergeCell ref="B22:F22"/>
    <mergeCell ref="B23:F23"/>
    <mergeCell ref="B24:F24"/>
    <mergeCell ref="B44:C44"/>
    <mergeCell ref="B63:C63"/>
    <mergeCell ref="B64:C64"/>
    <mergeCell ref="B65:C65"/>
    <mergeCell ref="B66:C66"/>
    <mergeCell ref="B70:C70"/>
    <mergeCell ref="B72:C72"/>
    <mergeCell ref="B74:C74"/>
    <mergeCell ref="B76:C76"/>
    <mergeCell ref="B78:C78"/>
    <mergeCell ref="B79:C79"/>
    <mergeCell ref="B89:C89"/>
    <mergeCell ref="B91:C91"/>
    <mergeCell ref="B93:C93"/>
    <mergeCell ref="A96:F97"/>
    <mergeCell ref="B80:C80"/>
    <mergeCell ref="B81:C81"/>
    <mergeCell ref="B82:C82"/>
    <mergeCell ref="B139:C139"/>
    <mergeCell ref="B141:C141"/>
    <mergeCell ref="B143:C143"/>
    <mergeCell ref="A127:D127"/>
    <mergeCell ref="B137:C137"/>
  </mergeCells>
  <pageMargins left="0.7" right="0.7" top="0.78740157499999996" bottom="0.78740157499999996" header="0.3" footer="0.3"/>
  <pageSetup paperSize="9" scale="57" orientation="portrait" horizontalDpi="0" verticalDpi="0" r:id="rId1"/>
  <rowBreaks count="1" manualBreakCount="1">
    <brk id="8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131</xdr:row>
                    <xdr:rowOff>47625</xdr:rowOff>
                  </from>
                  <to>
                    <xdr:col>1</xdr:col>
                    <xdr:colOff>657225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132</xdr:row>
                    <xdr:rowOff>19050</xdr:rowOff>
                  </from>
                  <to>
                    <xdr:col>1</xdr:col>
                    <xdr:colOff>657225</xdr:colOff>
                    <xdr:row>133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2024-09-19T06:59:45Z</dcterms:modified>
</cp:coreProperties>
</file>