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626 St. Elisabeth-KH Leipzig\1626-2 Einführung Patientenportal\P6 VdV LV\"/>
    </mc:Choice>
  </mc:AlternateContent>
  <bookViews>
    <workbookView xWindow="0" yWindow="3076" windowWidth="25135" windowHeight="9700" activeTab="4"/>
  </bookViews>
  <sheets>
    <sheet name="Titel" sheetId="3" r:id="rId1"/>
    <sheet name="Projektbeschreibung" sheetId="6" r:id="rId2"/>
    <sheet name="Hinweise" sheetId="4" r:id="rId3"/>
    <sheet name="Preisblatt" sheetId="5" r:id="rId4"/>
    <sheet name="Bewertungsmatrix" sheetId="2" r:id="rId5"/>
  </sheets>
  <definedNames>
    <definedName name="_xlnm._FilterDatabase" localSheetId="4" hidden="1">Bewertungsmatrix!$A$3:$L$46</definedName>
    <definedName name="_Toc394584377" localSheetId="4">Bewertungsmatrix!#REF!</definedName>
    <definedName name="_Toc394584378" localSheetId="4">Bewertungsmatrix!#REF!</definedName>
    <definedName name="_xlnm.Print_Titles" localSheetId="4">Bewertungsmatrix!$1:$3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5" l="1"/>
  <c r="F23" i="5"/>
  <c r="F22" i="5"/>
  <c r="F21" i="5"/>
  <c r="F20" i="5"/>
  <c r="F19" i="5"/>
  <c r="F18" i="5"/>
  <c r="F17" i="5"/>
  <c r="F14" i="5"/>
  <c r="F13" i="5"/>
  <c r="F10" i="5"/>
  <c r="F6" i="5"/>
  <c r="F5" i="5"/>
  <c r="F4" i="5"/>
  <c r="F3" i="5" l="1"/>
  <c r="F26" i="5" s="1"/>
  <c r="F16" i="5"/>
  <c r="F27" i="5" l="1"/>
  <c r="F28" i="5" s="1"/>
  <c r="E39" i="2" l="1"/>
  <c r="E32" i="2" l="1"/>
  <c r="E33" i="2"/>
  <c r="E31" i="2"/>
  <c r="E30" i="2"/>
  <c r="E29" i="2" l="1"/>
  <c r="E28" i="2"/>
  <c r="E27" i="2"/>
  <c r="E26" i="2"/>
  <c r="E25" i="2"/>
  <c r="E24" i="2"/>
  <c r="E44" i="2" l="1"/>
  <c r="E43" i="2"/>
  <c r="E42" i="2"/>
  <c r="E41" i="2" l="1"/>
  <c r="E16" i="2" l="1"/>
  <c r="E17" i="2"/>
  <c r="E18" i="2"/>
  <c r="E19" i="2"/>
  <c r="E34" i="2"/>
  <c r="E20" i="2" s="1"/>
  <c r="E40" i="2"/>
  <c r="E35" i="2" s="1"/>
  <c r="E4" i="2" l="1"/>
  <c r="E45" i="2" s="1"/>
</calcChain>
</file>

<file path=xl/sharedStrings.xml><?xml version="1.0" encoding="utf-8"?>
<sst xmlns="http://schemas.openxmlformats.org/spreadsheetml/2006/main" count="331" uniqueCount="225">
  <si>
    <t>(*) unzutreffendes streichen</t>
  </si>
  <si>
    <t>"LP" = Leistungspunkt</t>
  </si>
  <si>
    <t>"BP" = Bewertungspunkt</t>
  </si>
  <si>
    <t>"GP" = Gewichtungspunkt</t>
  </si>
  <si>
    <t>"B" = Bewertungskriterium</t>
  </si>
  <si>
    <t>"A" = Ausschlusskriterium</t>
  </si>
  <si>
    <t>Unterschrift:</t>
  </si>
  <si>
    <t>Erläuterung:</t>
  </si>
  <si>
    <t>Summe</t>
  </si>
  <si>
    <t>erfüllt/
nicht erfüllt (*)</t>
  </si>
  <si>
    <t>A</t>
  </si>
  <si>
    <t xml:space="preserve">sehr gute Qualität </t>
  </si>
  <si>
    <t>gute Qualität</t>
  </si>
  <si>
    <t xml:space="preserve"> befriedigende  Qualität</t>
  </si>
  <si>
    <t>B</t>
  </si>
  <si>
    <t xml:space="preserve">Anteil an Unterauftragnehmern &gt;50%
oder fehlende Information </t>
  </si>
  <si>
    <t>Wie hoch ist der Anteil an Unterauftragnehmern und deren Anteil an den angebotenen Leistungen? Bitte legen Sie eine detaillierte Auflistung bei, aus der auch der Anteil der an Unterauftragnehmern vergebenen Leistungen hervorgeht.</t>
  </si>
  <si>
    <t>A.14</t>
  </si>
  <si>
    <t>A.13</t>
  </si>
  <si>
    <t>A.12</t>
  </si>
  <si>
    <t>A.11</t>
  </si>
  <si>
    <t>A.10</t>
  </si>
  <si>
    <t>A.9</t>
  </si>
  <si>
    <t>Bitte erläutern Sie ihr allgemeines Supportkonzept.</t>
  </si>
  <si>
    <t>Bitte erläutern Sie Vorgehensweise bei Garantiefällen bezogen auf die erbrachte Leistung und gelieferten Hard- und Softwarekomponenten.</t>
  </si>
  <si>
    <t>Bitte erläutern Sie Ihr Projektmanagement und Projektorganisation inklusive Risikobetrachtung anhand ihrer Projektmanagmentsoftware (max. 2000 Wörter)</t>
  </si>
  <si>
    <t>Bitte benennen und bestätigen sie den Einsatz einer Projektmanagementsoftware für dieses Projekt und  fügen die entsprechenden Zertifikate der Projektbeteiligten bei.</t>
  </si>
  <si>
    <t>A.5</t>
  </si>
  <si>
    <t>Bitte bestätigen Sie, dass Sie als Totalunternehmer die Projekt- und Ressourcenplanung aller Ressourcen sowie für die vom Auftraggeber erforderlichen Mitwirkungsleistungen übernehmen.</t>
  </si>
  <si>
    <t>A.2</t>
  </si>
  <si>
    <t>Bitte bestätigen Sie, dass Sie die Erstellung des Gesamtkonzeptes übernehmen.</t>
  </si>
  <si>
    <t>A.1</t>
  </si>
  <si>
    <t>Allgemeine Leistungsmerkmale und Strategie</t>
  </si>
  <si>
    <t>Einheit</t>
  </si>
  <si>
    <t>A/B/I</t>
  </si>
  <si>
    <t>Bieterantwort</t>
  </si>
  <si>
    <t>Anforderung</t>
  </si>
  <si>
    <t>LP</t>
  </si>
  <si>
    <t>BP</t>
  </si>
  <si>
    <t>GP</t>
  </si>
  <si>
    <t>Art</t>
  </si>
  <si>
    <t>Kriterium (K)</t>
  </si>
  <si>
    <t>Ungenügende bis ausreichende Qualität</t>
  </si>
  <si>
    <t>Anteil an Unterauftragnehmern
50%-30%</t>
  </si>
  <si>
    <t>Anteil an Unterauftragnehmern
30%-10%</t>
  </si>
  <si>
    <t>Anteil an Unterauftragnehmern
10%-0%</t>
  </si>
  <si>
    <t>0 Punkte</t>
  </si>
  <si>
    <t>1 Punkt</t>
  </si>
  <si>
    <t>2 Punkte</t>
  </si>
  <si>
    <t>3 Punkte</t>
  </si>
  <si>
    <t>Vorgehen im Projekt</t>
  </si>
  <si>
    <t>VP.1</t>
  </si>
  <si>
    <t>VP.2</t>
  </si>
  <si>
    <t>VP.3</t>
  </si>
  <si>
    <t>Bitte beschreiben Sie die vorgeschlagene Projektorganisation, das Team und die wesentlichen regelungen zur Zusammenarbeit (Umsetzungskonzept).</t>
  </si>
  <si>
    <r>
      <t xml:space="preserve">Die Darstellung ist </t>
    </r>
    <r>
      <rPr>
        <b/>
        <i/>
        <sz val="8"/>
        <rFont val="Tahoma"/>
        <family val="2"/>
      </rPr>
      <t>ungenügend</t>
    </r>
    <r>
      <rPr>
        <i/>
        <sz val="8"/>
        <rFont val="Tahoma"/>
        <family val="2"/>
      </rPr>
      <t>, d.h. die Darstellung weist mehr als zwei deutliche Mängel hinsichtlich Schlüssigkeit, Vollständigkeit oder fachlicher Richtigkeit auf.</t>
    </r>
  </si>
  <si>
    <r>
      <t xml:space="preserve">Die Darstellung ist </t>
    </r>
    <r>
      <rPr>
        <b/>
        <i/>
        <sz val="8"/>
        <rFont val="Tahoma"/>
        <family val="2"/>
      </rPr>
      <t>nicht weniger als mangelhaft</t>
    </r>
    <r>
      <rPr>
        <i/>
        <sz val="8"/>
        <rFont val="Tahoma"/>
        <family val="2"/>
      </rPr>
      <t>, d.h. die Darstellung weist nicht mehr als einen deutlichen Mangel auf.</t>
    </r>
  </si>
  <si>
    <r>
      <t xml:space="preserve">Die Darstellung ist </t>
    </r>
    <r>
      <rPr>
        <b/>
        <i/>
        <sz val="8"/>
        <rFont val="Tahoma"/>
        <family val="2"/>
      </rPr>
      <t>im Wesentlichen frei von Mängeln</t>
    </r>
    <r>
      <rPr>
        <i/>
        <sz val="8"/>
        <rFont val="Tahoma"/>
        <family val="2"/>
      </rPr>
      <t>, d.h. die Darstellung weist hinsichtlich Schlüssigkeit, Vollständigkeit oder fachlicher Richtigkeit lediglich geringfügige Mängel auf.</t>
    </r>
  </si>
  <si>
    <r>
      <t xml:space="preserve">Die Darstellung ist </t>
    </r>
    <r>
      <rPr>
        <b/>
        <i/>
        <sz val="8"/>
        <rFont val="Tahoma"/>
        <family val="2"/>
      </rPr>
      <t>frei von Mängeln</t>
    </r>
    <r>
      <rPr>
        <i/>
        <sz val="8"/>
        <rFont val="Tahoma"/>
        <family val="2"/>
      </rPr>
      <t xml:space="preserve"> hinsichtlich Schlüssigkeit, Vollständigkeit und fachlicher Richtigkeit.</t>
    </r>
  </si>
  <si>
    <r>
      <t xml:space="preserve">Die Umsetzbarkeit des Umsetzungskonzepts wird als </t>
    </r>
    <r>
      <rPr>
        <b/>
        <i/>
        <sz val="8"/>
        <rFont val="Tahoma"/>
        <family val="2"/>
      </rPr>
      <t>realistisch</t>
    </r>
    <r>
      <rPr>
        <i/>
        <sz val="8"/>
        <rFont val="Tahoma"/>
        <family val="2"/>
      </rPr>
      <t xml:space="preserve">, </t>
    </r>
    <r>
      <rPr>
        <b/>
        <i/>
        <sz val="8"/>
        <rFont val="Tahoma"/>
        <family val="2"/>
      </rPr>
      <t>aber nicht vollständig überzeugend</t>
    </r>
    <r>
      <rPr>
        <i/>
        <sz val="8"/>
        <rFont val="Tahoma"/>
        <family val="2"/>
      </rPr>
      <t xml:space="preserve"> eingeschätzt oder
die Darstellung ist </t>
    </r>
    <r>
      <rPr>
        <b/>
        <i/>
        <sz val="8"/>
        <rFont val="Tahoma"/>
        <family val="2"/>
      </rPr>
      <t>nicht weniger als mangelhaft</t>
    </r>
    <r>
      <rPr>
        <i/>
        <sz val="8"/>
        <rFont val="Tahoma"/>
        <family val="2"/>
      </rPr>
      <t xml:space="preserve">, d.h. die Darstellung weist nicht mehr als einen deutlichen Mangel auf.
</t>
    </r>
  </si>
  <si>
    <r>
      <t xml:space="preserve">Die Umsetzbarkeit des Konzepts wird als </t>
    </r>
    <r>
      <rPr>
        <b/>
        <i/>
        <sz val="8"/>
        <rFont val="Tahoma"/>
        <family val="2"/>
      </rPr>
      <t>vollständig überzeugend</t>
    </r>
    <r>
      <rPr>
        <i/>
        <sz val="8"/>
        <rFont val="Tahoma"/>
        <family val="2"/>
      </rPr>
      <t xml:space="preserve"> eingeschätzt und
die Darstellung ist </t>
    </r>
    <r>
      <rPr>
        <b/>
        <i/>
        <sz val="8"/>
        <rFont val="Tahoma"/>
        <family val="2"/>
      </rPr>
      <t>im</t>
    </r>
    <r>
      <rPr>
        <i/>
        <sz val="8"/>
        <rFont val="Tahoma"/>
        <family val="2"/>
      </rPr>
      <t xml:space="preserve"> </t>
    </r>
    <r>
      <rPr>
        <b/>
        <i/>
        <sz val="8"/>
        <rFont val="Tahoma"/>
        <family val="2"/>
      </rPr>
      <t>Wesentlichen frei von Mängeln</t>
    </r>
    <r>
      <rPr>
        <i/>
        <sz val="8"/>
        <rFont val="Tahoma"/>
        <family val="2"/>
      </rPr>
      <t xml:space="preserve">, d.h. die Darstellung weist hinsichtlich Schlüssigkeit, Vollständigkeit oder fachlicher Richtigkeit lediglich geringfügige Mängel auf.
</t>
    </r>
  </si>
  <si>
    <r>
      <t xml:space="preserve">Die Umsetzbarkeit des Konzepts wird als </t>
    </r>
    <r>
      <rPr>
        <b/>
        <i/>
        <sz val="8"/>
        <rFont val="Tahoma"/>
        <family val="2"/>
      </rPr>
      <t>vollständig überzeugend</t>
    </r>
    <r>
      <rPr>
        <i/>
        <sz val="8"/>
        <rFont val="Tahoma"/>
        <family val="2"/>
      </rPr>
      <t xml:space="preserve"> eingeschätzt und
die Darstellung ist </t>
    </r>
    <r>
      <rPr>
        <b/>
        <i/>
        <sz val="8"/>
        <rFont val="Tahoma"/>
        <family val="2"/>
      </rPr>
      <t>frei von Mängeln</t>
    </r>
    <r>
      <rPr>
        <i/>
        <sz val="8"/>
        <rFont val="Tahoma"/>
        <family val="2"/>
      </rPr>
      <t xml:space="preserve"> hinsichtlich Schlüssigkeit, Vollständigkeit und fachlicher Richtigkeit.
</t>
    </r>
  </si>
  <si>
    <r>
      <t xml:space="preserve">Das Konzept wird als </t>
    </r>
    <r>
      <rPr>
        <b/>
        <i/>
        <sz val="8"/>
        <rFont val="Tahoma"/>
        <family val="2"/>
      </rPr>
      <t xml:space="preserve">nicht umsetzbar </t>
    </r>
    <r>
      <rPr>
        <i/>
        <sz val="8"/>
        <rFont val="Tahoma"/>
        <family val="2"/>
      </rPr>
      <t xml:space="preserve">eingeschätzt oder
die Darstellung ist </t>
    </r>
    <r>
      <rPr>
        <b/>
        <i/>
        <sz val="8"/>
        <rFont val="Tahoma"/>
        <family val="2"/>
      </rPr>
      <t>ungenügend</t>
    </r>
    <r>
      <rPr>
        <i/>
        <sz val="8"/>
        <rFont val="Tahoma"/>
        <family val="2"/>
      </rPr>
      <t>, d.h. die Darstellung weist mehr als zwei deutliche Mängel hinsichtlich Schlüssigkeit, Vollständigkeit oder fachlicher Richtigkeit auf.</t>
    </r>
  </si>
  <si>
    <t>kein Nachweis erbracht</t>
  </si>
  <si>
    <t>Nachweis erbracht</t>
  </si>
  <si>
    <t>Dem Angebot liegt eine schematische Übersicht bei aus der hervor geht, wie das Portal aufgebaut ist (insbesondere Datenfluss, Schnittstellen) und sich das Gesamtsystem (d.h. inkl. Schnittstellen zu KIS, Archiv, PACS) darstellt.</t>
  </si>
  <si>
    <t>A.15</t>
  </si>
  <si>
    <t>Funktionelle Anforderungen</t>
  </si>
  <si>
    <t>A.16</t>
  </si>
  <si>
    <t>A.17</t>
  </si>
  <si>
    <t>A.18</t>
  </si>
  <si>
    <t>A.19</t>
  </si>
  <si>
    <t>A.20</t>
  </si>
  <si>
    <t>Bitte bestätigen Sie, dass das Patientenportal alle KHZG-Muss Kriterien (gemäß §19 Abs. 1 KHSFV) für das Aufnahme- und Behandlungsmanagement erfüllt.</t>
  </si>
  <si>
    <t>es exisitiert keine App die den Patienten zur Verfügung steht</t>
  </si>
  <si>
    <r>
      <t xml:space="preserve">die App steht nur für IOS </t>
    </r>
    <r>
      <rPr>
        <b/>
        <sz val="8"/>
        <rFont val="Calibri"/>
        <family val="2"/>
      </rPr>
      <t>oder</t>
    </r>
    <r>
      <rPr>
        <sz val="8"/>
        <rFont val="Calibri"/>
        <family val="2"/>
      </rPr>
      <t xml:space="preserve"> Android zur Verfügung</t>
    </r>
  </si>
  <si>
    <r>
      <t xml:space="preserve">die App steht nur für IOS </t>
    </r>
    <r>
      <rPr>
        <b/>
        <sz val="8"/>
        <rFont val="Calibri"/>
        <family val="2"/>
      </rPr>
      <t>und</t>
    </r>
    <r>
      <rPr>
        <sz val="8"/>
        <rFont val="Calibri"/>
        <family val="2"/>
      </rPr>
      <t xml:space="preserve"> Android zur Verfügung</t>
    </r>
  </si>
  <si>
    <t>F.1</t>
  </si>
  <si>
    <t>F.2</t>
  </si>
  <si>
    <t>F.3</t>
  </si>
  <si>
    <t>F.4</t>
  </si>
  <si>
    <t>F.5</t>
  </si>
  <si>
    <t>F.6</t>
  </si>
  <si>
    <t>F.7</t>
  </si>
  <si>
    <t>F.8</t>
  </si>
  <si>
    <t>F.9</t>
  </si>
  <si>
    <t>F.10</t>
  </si>
  <si>
    <t>F.11</t>
  </si>
  <si>
    <t>F.12</t>
  </si>
  <si>
    <t>F.13</t>
  </si>
  <si>
    <t>Datenschutz und Datensicherheit</t>
  </si>
  <si>
    <t>DS.1</t>
  </si>
  <si>
    <t>DS.2</t>
  </si>
  <si>
    <t>DS.3</t>
  </si>
  <si>
    <t>DS.4</t>
  </si>
  <si>
    <t>DS.5</t>
  </si>
  <si>
    <t>Bitte bestätigen Sie, dass eine Ende-zu-Ende-Verschlüsselung des Datenverkehrs zwischen Nutzerendgerät und Patientenportal vorhanden ist.</t>
  </si>
  <si>
    <t>Bitte beschreiben sie die angebotenen Schulungsleistungen für das Patientenportal. 
Gehen Sie dabei besonders auf
• Inhalte,
• Methoden,
• Durchführung,
• und Unterlagen für die Schulung ein.</t>
  </si>
  <si>
    <t>Bitte weisen Sie nach, dass das Patientenportal neben einer Website auch über eine App verfügt die den Patienten zur Verfügung steht.</t>
  </si>
  <si>
    <t>Bitte weisen Sie nach, dass aus dem KIS heraus die Analge eines Patientenaccounts für das Patientenportal veranlasst werden kann.</t>
  </si>
  <si>
    <t>Bitte weisen Sie nach, dass sich aus dem KIS heraus Aufgaben für den Patienten erstellen lassen, die er im Patientenportal einsehen kann.</t>
  </si>
  <si>
    <t>Bitte weisen Sie nach, dass die Terminhaltung zwischen dem KIS Kalender und dem Patientenportal vollständig synchronisiert ist und das KIS das Terminführende System ist.</t>
  </si>
  <si>
    <t>Bitte weisen Sie nach, dass ein unmittelbarer Zugriff auf den KIS-Kalender sowie dessen Kalender- und Terminkategorien aus der Konfiguration des Patientenportals heraus möglich ist.</t>
  </si>
  <si>
    <t>Bitte weisen Sie nach, dass sich sämtliche Informationen zum Termin die über das Patientenportal eingegeben werden, im KIS angezeigt werden.</t>
  </si>
  <si>
    <t>Bitte weisen Sie nach, dass sich sämtliche in das Patientenportal hochgeladenen Dokumente direkt ins KIS übernehmen lassen.</t>
  </si>
  <si>
    <t>Bitte weisen Sie nach, dass sämtliche vom Patienten ausgefüllten Formulare die sich im Portal befinden nach einem festgelegten Zeitraum nach der Entlassung automatisch gelöscht werden.</t>
  </si>
  <si>
    <r>
      <t xml:space="preserve">Legen Sie bitte einen </t>
    </r>
    <r>
      <rPr>
        <b/>
        <sz val="8"/>
        <rFont val="Tahoma"/>
        <family val="2"/>
      </rPr>
      <t xml:space="preserve">Terminplan </t>
    </r>
    <r>
      <rPr>
        <sz val="8"/>
        <rFont val="Tahoma"/>
        <family val="2"/>
      </rPr>
      <t>für die angebotenen Lieferungen und Leistungen vor (Umsetzungskonzept).
Stellen Sie die Abhängigkeiten anhand von Meilensteinen bezogen auf die Realisierung des Projektes dar.</t>
    </r>
  </si>
  <si>
    <t>Bitte bestätigen Sie, dass es für die Administratoren Handbücher und Anleitungen gibt.</t>
  </si>
  <si>
    <t>F.14</t>
  </si>
  <si>
    <t>nicht umgesetzt</t>
  </si>
  <si>
    <t>in Entwicklung</t>
  </si>
  <si>
    <t>umgesetzt bis Ende 2024</t>
  </si>
  <si>
    <t>umgesetz</t>
  </si>
  <si>
    <t>umgesetzt bis Ende 2025</t>
  </si>
  <si>
    <t>umgesetzt bis Ende 2026</t>
  </si>
  <si>
    <t>umgesetzt bis Ende 2027</t>
  </si>
  <si>
    <t>umgesetzt bis Ende 2028</t>
  </si>
  <si>
    <t>umgesetzt bis Ende 2029</t>
  </si>
  <si>
    <t>umgesetzt bis Ende 2030</t>
  </si>
  <si>
    <t>Bitte weisen Sie in Form einer Kurzbeschreibung oder eines Screenshots nach, dass sich Daten aus selbst erstellten Fragebögen im Patientenportal strukturiert in KIS Formulare übernehmen lassen.</t>
  </si>
  <si>
    <t>Leistungsverzeichnis / Angebot</t>
  </si>
  <si>
    <t>Bieter:</t>
  </si>
  <si>
    <t>[vom Bieter auszufüllen]</t>
  </si>
  <si>
    <t>Hinweise zum Ausfüllen</t>
  </si>
  <si>
    <t>Das vorliegende Dokument ist vom Anbieter sorgfältig auszufüllen und einzureichen.</t>
  </si>
  <si>
    <t xml:space="preserve">Hinweise zur Bewertung:
</t>
  </si>
  <si>
    <t xml:space="preserve">Das Leistungsverzeichnis ist vollständig und wahrheitsgetreu in den grünen Zellen auszufüllen. </t>
  </si>
  <si>
    <t>Die Kriterien sind wie folgt definiert:</t>
  </si>
  <si>
    <t>Kriterium</t>
  </si>
  <si>
    <t>Definition</t>
  </si>
  <si>
    <t xml:space="preserve">Hierbei handelt es sich um ein Ausschlusskriterium bzw. eine Mindestanforderung, deren Nichterfüllung zum Ausschluss führt. </t>
  </si>
  <si>
    <t>Systemumgebung:</t>
  </si>
  <si>
    <t>Als wesentliche Systeme sind hier zu nennen:</t>
  </si>
  <si>
    <t>System</t>
  </si>
  <si>
    <t>Hersteller / System</t>
  </si>
  <si>
    <t>KIS</t>
  </si>
  <si>
    <t>Orbis [Dedalus Healthcare]</t>
  </si>
  <si>
    <t>RIS</t>
  </si>
  <si>
    <t>Orbis/RIS [Dedalus Healthcare]</t>
  </si>
  <si>
    <t>Enterprise-Archivsystem</t>
  </si>
  <si>
    <t>PACS</t>
  </si>
  <si>
    <t>Virtualisierung</t>
  </si>
  <si>
    <t>Datenbankserver</t>
  </si>
  <si>
    <t>Archivspeicher</t>
  </si>
  <si>
    <t>Firewall</t>
  </si>
  <si>
    <t>Preisblatt*</t>
  </si>
  <si>
    <t>Pos</t>
  </si>
  <si>
    <t>Inhalt</t>
  </si>
  <si>
    <t>Nettopreis in €</t>
  </si>
  <si>
    <t>Anzahl</t>
  </si>
  <si>
    <t>Gesamtkosten</t>
  </si>
  <si>
    <t>Initialkosten</t>
  </si>
  <si>
    <t>1.1.</t>
  </si>
  <si>
    <t xml:space="preserve">Implementierung/ Bereitstellung und Installation der Software </t>
  </si>
  <si>
    <t>pauschal</t>
  </si>
  <si>
    <t>1.2.</t>
  </si>
  <si>
    <t>Schnittstelle zu KIS Orbis von Dedalus</t>
  </si>
  <si>
    <t>1.3.</t>
  </si>
  <si>
    <t>Schulungen und Softwareeinführungen (Initial)</t>
  </si>
  <si>
    <t>1.6.</t>
  </si>
  <si>
    <t>eventuell erforderliche Hardware</t>
  </si>
  <si>
    <t>Terminals</t>
  </si>
  <si>
    <t>1.9.</t>
  </si>
  <si>
    <t>weitere Leistungen zur Erreichung des Projektziels</t>
  </si>
  <si>
    <t>1.10.</t>
  </si>
  <si>
    <t>laufende Kosten</t>
  </si>
  <si>
    <t>2.1.</t>
  </si>
  <si>
    <t>Softwarekosten</t>
  </si>
  <si>
    <t>Monat</t>
  </si>
  <si>
    <t>2.2.</t>
  </si>
  <si>
    <t>Supportkosten</t>
  </si>
  <si>
    <t>2.3.</t>
  </si>
  <si>
    <t>Updatekosten</t>
  </si>
  <si>
    <t>2.4.</t>
  </si>
  <si>
    <t>Schulungskosten</t>
  </si>
  <si>
    <t>2.5.</t>
  </si>
  <si>
    <t>Lizenzkosten Datenbank-Umgebung (fall Betrieb nicht in einem vorhanden Cluster erfolgen kann)</t>
  </si>
  <si>
    <t>2.6.</t>
  </si>
  <si>
    <t>Hosting</t>
  </si>
  <si>
    <t>2.7.</t>
  </si>
  <si>
    <t>2.8.</t>
  </si>
  <si>
    <t>Gesamtbetrag netto</t>
  </si>
  <si>
    <t>MwSt.(19%)</t>
  </si>
  <si>
    <t>Gesamtbetrag brutto</t>
  </si>
  <si>
    <r>
      <t xml:space="preserve">Firma: </t>
    </r>
    <r>
      <rPr>
        <sz val="11"/>
        <rFont val="Arial"/>
        <family val="2"/>
      </rPr>
      <t xml:space="preserve">
(Bezeichnung und Adresse der Firma)</t>
    </r>
  </si>
  <si>
    <t>Datum:</t>
  </si>
  <si>
    <t>Vor- und Nachname der erklärenden Person:</t>
  </si>
  <si>
    <t>** wird dieses Preisblatt an dieser Stelle nicht unterschrieben gilt das Angebot als nicht abgegeben.</t>
  </si>
  <si>
    <t>Hierbei handelt es sich um ein Bewertungskriterium. Alle Angebote werden einzeln bewertet.</t>
  </si>
  <si>
    <t>Ermittlung des wirtschaftlichsten Angebots</t>
  </si>
  <si>
    <r>
      <t xml:space="preserve">Das wirtschaftlichste Angebot wird nach der sogenannten einfachen Richtwertmethode gemäß F.4.2.3 UfAB 2018.04  ermittelt werden.
Für jedes endgültige Angebot, das die Wertungsstufe „Ermittlung des wirtschaftlichsten Angebotes“ erreicht, wird die Kennzahl für das Leistungspreisverhältnis gebildet; d. h. es wird der Quotient aus Leistung und Preis wie folgt errechnet:
Z=L/P*F 
Z  Kennzahl für das Angebot (Leistungspreisverhältnis)
L  Gesamtleistungspunkte
P  Gesamtpreis des Angebotes
F  Skalierungsfaktor (da die Kennzahl beliebig skalierbar ist, wird sie auf 5 Stellen hinter dem Komma mathematisch gerundet und mit dem Faktor 10.000 multipliziert)
Auf Basis der Kennzahl Z wird das wirtschaftlichste Angebot ausgewählt. Das Angebot mit der höchsten Kennzahl (Z) ist das wirtschaftlichste Angebot. Sofern die Kennzahl (Z) mehrerer Angebote identisch ist, entscheidet die höhere Gesamtleistungspunktzahl (L). Ist auch diese identisch, entscheidet die höhere Punktzahl in der Kriteriengruppe </t>
    </r>
    <r>
      <rPr>
        <b/>
        <sz val="11"/>
        <rFont val="Arial"/>
        <family val="2"/>
      </rPr>
      <t>Funktionelle Anforderungen</t>
    </r>
    <r>
      <rPr>
        <sz val="11"/>
        <rFont val="Arial"/>
        <family val="2"/>
      </rPr>
      <t>. Sofern auch diese identisch ist, entscheidet das Los.</t>
    </r>
  </si>
  <si>
    <t>Projektbeschreibung zu Patientenportal</t>
  </si>
  <si>
    <t xml:space="preserve">Ziel ist, ein Patientenportal zum digitalen Aufnahme- und Behandlungsmanagement einzuführen. 
Das Patientenportal wird auf der Homepage der Klinik eingebunden, entweder als einheitlicher Link auf der Startseite oder als spezifischer Link auf den Seiten der einzelnen Abteilungen. Zudem soll für die gebräuchlichsten mobilen Endgeräte (ios, android) eine App bereitgestellt werden.  In direkter Kommunikation mit der KIS-Terminverwaltung werden dem Patienten die freien Terminslots der jeweiligen Sprechstunde angezeigt. Der Patient sucht sich den passenden Termin, wählt diesen aus und beantwortet mögliche Zusatzfragen. Hierbei kann es sich um klassische Fragen zur Behandlung, zum Patienten, zum Versichertenstatus oder der Erreichbarkeit handeln. 
Während dieses Prozesses kann sich der Patient mit einem vorhandenen Zugang anmelden oder neu registrieren. Abhängig von der Terminart können einem Termin verschiedene Informationen und Dokumente hinzugefügt werden. Dies können Fragebögen wie z.B. zur Anamnese, Einwilligungserklärungen und Aufklärungsdokumente sein. Informationen zum Ort der Behandlung oder weitere Klinikinformationen auch als Internetlink können ebenso Bestandteil des Termins sein. Der Patient kann aktiv aufgefordert werden, bestimmte Dokumente (Überweisungsschein, Laborbefunde, Vorbefunde, Medikationsplan, Bilddaten) hochzuladen oder sich anderweitig auf den Termin vorzubereiten. Somit wird ein großer Teil des Aufnahmeprozesses bereits zu Hause erledigt. Alle diese Dokumente und Fragebögen können vom Patientenportal an das KIS bzw. das PACS gesendet werden und liegen dort in strukturierter Form zur Weiterverarbeitung und Einsicht vor. Der Termin ist direkt in der KIS-Terminverwaltung im jeweiligen Sprechstundenkalender sichtbar und kann dort konkretisiert, verschoben oder anderweitig verarbeitet werden. Über alle Änderungen wird der Patient zusätzlich per Email informiert. 
Betritt der Patient das Krankenhaus kann der Prozess mit einer APP auf einem mobilen Endgerät digital fortgesetzt werden. Er kann die für ihn gebuchten Termine einsehen und bestätigen. Noch nicht bearbeitete Fragebögen können ausgefüllt und Dokumente wie Einwilligungserklärungen und Wahlleistungsvereinbarungen rechtskonform digital unterschrieben werden. 
Der Patient kann über das Portal auch Vitalparameter erfassen. Dies kann manuell oder durch die Integration mit Wearables erfolgen. 
Das Portal basiert auf einer Plattform, die offene, international anerkannte Interoperabilitätsstandards wie FHIR, HL7, REST-API und viele mehr sowie IHE-Integrationsprofile unterstützt. Dadurch ist auch ein sicherer Datentransfer zwischen dem KIS oder anderen Patientendatenmanagementsystem gewährleistet und eine Speicherung der Patientendaten in die elektronische Patientenakte möglich. Weiterhin können verschiedene Lösungen zur digitalen Kommunikation und Information über standardisierte Schnittstellen angebunden werden. Somit ist das Portal auch für künftig umzusetzende Anforderungen geeignet.
</t>
  </si>
  <si>
    <t>Hinweise zur Kalkulation</t>
  </si>
  <si>
    <r>
      <t xml:space="preserve">Das St.Elisabeth Krankenhaus verfügt zum Zeitpunkt der Veröffentlichung der Ausschreibung über </t>
    </r>
    <r>
      <rPr>
        <b/>
        <sz val="11"/>
        <rFont val="Arial"/>
        <family val="2"/>
      </rPr>
      <t>374 Betten</t>
    </r>
    <r>
      <rPr>
        <sz val="11"/>
        <rFont val="Arial"/>
        <family val="2"/>
      </rPr>
      <t>.</t>
    </r>
  </si>
  <si>
    <t>Offenes Verfahren gem. §15 VgV</t>
  </si>
  <si>
    <t>Antwort Bieter</t>
  </si>
  <si>
    <t>Vue PACS [Philips]</t>
  </si>
  <si>
    <t>Vmware</t>
  </si>
  <si>
    <t>Oracle</t>
  </si>
  <si>
    <t>Storagevirtualisierung</t>
  </si>
  <si>
    <t>Sophos XGS, 2 Stufig next Generation</t>
  </si>
  <si>
    <t>Datacore gespiegelt</t>
  </si>
  <si>
    <t>aktuell DMI / zukünftig HYDMedia [Dedalus Healthcare]</t>
  </si>
  <si>
    <t>Fast LTA gespiegelt</t>
  </si>
  <si>
    <t>Bitte weisen Sie nach, dass die Möglichkeit besteht ein PACS anzubinden.</t>
  </si>
  <si>
    <t xml:space="preserve">Bitte weisen Sie nach, dass eine Schnittstelle zur Integration von Aufklärungsbögen über Thieme Compliance E-ConsentPro vorhanden ist. </t>
  </si>
  <si>
    <t>Bitte weisen Sie nach, dass das System eine rechtskonforme digitale Zustimmung zu relevanten Dokumenten ermöglicht und die Unterschrift dabei beispielsweise auf einem Signatur-Pad oder Tablet erfasst werden kann .</t>
  </si>
  <si>
    <t xml:space="preserve">Bitte weisen Sie nach, dass Nutzeraccounts mit unterschiedlichen Berechtigungen aus dem KIS übernommen werden können. </t>
  </si>
  <si>
    <t>Bitte bestätigen Sie, dass Sie sie sich mittels Eigenerklärung dazu verpflichten, regelmäßig Fehlerbehebungen und Weiterentwicklungen durchzuführen, um insbesondere gesetzliche Anforderungen abzubilden bzw. einzuhalten.</t>
  </si>
  <si>
    <t>Bitte bestätigen Sie, dass Sie sich mittels Eigenerklärung dazu verpflichten, auftretende Sicherheitslücken unverzüglich nach dem Bekanntwerden dem Auftraggeber zu melden.</t>
  </si>
  <si>
    <t>Bitte bestätigen Sie, dass Sie sich mittels Eigenerklärung dazu verpflichten, auftretende Sicherheitslücken innerhalb eines Monats nach Bekanntwerden durch geeignete Maßnahmen zu beheben.</t>
  </si>
  <si>
    <t>Bitte bestätigen Sie, dass Maßnahmen zur Gewährleistung der Informationssicherheit kontinuierlich nach dem aktuellen Stand der Technik berücksichtigt werden.</t>
  </si>
  <si>
    <t>Bitte bestätigen Sie, dass die Systemdokumentation in deutscher Sprache erfolgt und alle Server, Dienste und Software umfasst, die für einen reibungslosen Betrieb des Gesamtsystems erforderlich sind. Dadurch wird der Auftraggeber in die Lage versetzt, den Betrieb des Gesamtsystems mit qualifiziertem eigenem Personal sicherzustellen.</t>
  </si>
  <si>
    <t>Bitte bestätigen Sie, dass eine fachgruppenspezifische Dokumentation / Handbücher für die Administratoren, für die Anwender im St. Elisabeth Krankenhaus (Medizinische Fachangestellte, Ärztlicher Dienst, Pflegedienst) und für externe Benutzer (Patienten, Zuweiser) bereitgestellt wird.</t>
  </si>
  <si>
    <t>Bitte bestätigen Sie, dass eine 2-Faktor-Authentifizierung vorhandenist.</t>
  </si>
  <si>
    <t>Bitte bestätigen Sie, dass die Daten (Serverstandort) ausschließlich im Geltungsbereich der DSGVO bleiben und der Auftragsdatenverarbeitungsvertrag (AVV) des St. Elisabeth Krankenhauses in der aktuellen Fassung (Anlage K) akzeptiert wird. Benutzerdaten werden geschützt und verschlüsselt gespeichert.</t>
  </si>
  <si>
    <t>Leistungsverzeichnis zum Vergabeverfahren Nr. StEKH_IT_08/2024
KHZG Patientenportal nach FTB2</t>
  </si>
  <si>
    <t>*ACHTUNG: Dieses Dokument ist in qualifiziert digital zu unterschreiben, dafür geben Sie bitte den Namen und die Adresse Ihrer Firma an. Außerdem ist das Datum anzugeben sowie der Name (Vor-und Nachname) der erklärenden Person. (Bitte keine gescannte Unterschrift, diese allein reicht nicht aus, um die Person eindeutig zu identifizieren, daher schreiben Sie den Namen bitte vollständig aus.</t>
  </si>
  <si>
    <t>Unterschrift**:</t>
  </si>
  <si>
    <t>Hinweise zum Verfahren</t>
  </si>
  <si>
    <t>Das System muss in die bestehende IT-Infrastruktur des St. Elisabeth-Krankenhauses Leipzig integriert werden.</t>
  </si>
  <si>
    <t>Aufgrund des geschätzten Auftragswertes der Leistungen erfolgt das Vergabeverfahren nach europaweiter Bekanntmachung. Das St. Elisabeth-Krankenhaus Leipzig ist kein öffentlicher Auftraggeber im Sinne des § 98 GWB. Eine gesetzliche Pflicht zur Einhaltung vergaberechtlicher Bestimmungen besteht daher nicht. Zur Sicherstellung eines fairen und transparenten Wettbewerbes wird das St. Elisabeth-Krankenhaus Leipzig das Vergabeverfahren jedoch in Anlehnung an die Bestimmungen des VgV und des 4. Teils des GWB durchführen. Der Bieter kann hieraus jedoch keine klagbaren Rechte herleiten.</t>
  </si>
  <si>
    <t>Bitte bestätigen Sie, dass das Angebot alle erforderlichen Schnittstellen des Portals zum KIS und PACS sowie die Dienstleistungskosten für die Implementierung dieser enthält.</t>
  </si>
  <si>
    <t xml:space="preserve">Bitte bestätigen Sie, dass die zu beauftragende Leistung alle notwendigen Lizenzen und Dienstleistungen umfasst, die für die Anbindung an die bestehenden Systeme (KIS/RIS/PACS/Archivsystem) des St. Elisabeth Krankenhauses erforderlich sind. Dies schließt auch Dienstleistungen von Drittanbietern zur Einrichtung dieser 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</si>
</sst>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0.00\ &quot;€&quot;"/>
    <numFmt numFmtId="165" formatCode="_-* #,##0_-;\-* #,##0_-;_-* &quot;-&quot;??_-;_-@_-"/>
    <numFmt numFmtId="166" formatCode="_-* #,##0.00\ [$€-407]_-;\-* #,##0.00\ [$€-407]_-;_-* &quot;-&quot;??\ [$€-407]_-;_-@_-"/>
  </numFmts>
  <fonts count="36" x14ac:knownFonts="1">
    <font>
      <sz val="11"/>
      <color theme="1"/>
      <name val="Calibri"/>
      <family val="2"/>
      <scheme val="minor"/>
    </font>
    <font>
      <sz val="10"/>
      <name val="Tahoma"/>
      <family val="2"/>
    </font>
    <font>
      <sz val="8"/>
      <color theme="1"/>
      <name val="Tahoma"/>
      <family val="2"/>
    </font>
    <font>
      <b/>
      <sz val="10"/>
      <name val="Tahoma"/>
      <family val="2"/>
    </font>
    <font>
      <sz val="8"/>
      <color rgb="FFC00000"/>
      <name val="Tahoma"/>
      <family val="2"/>
    </font>
    <font>
      <sz val="8"/>
      <name val="Tahoma"/>
      <family val="2"/>
    </font>
    <font>
      <b/>
      <sz val="10"/>
      <color theme="1"/>
      <name val="Tahoma"/>
      <family val="2"/>
    </font>
    <font>
      <b/>
      <sz val="8"/>
      <name val="Tahoma"/>
      <family val="2"/>
    </font>
    <font>
      <sz val="12"/>
      <name val="Tahoma"/>
      <family val="2"/>
    </font>
    <font>
      <b/>
      <sz val="9"/>
      <name val="Tahoma"/>
      <family val="2"/>
    </font>
    <font>
      <sz val="10"/>
      <color theme="0"/>
      <name val="Tahoma"/>
      <family val="2"/>
    </font>
    <font>
      <b/>
      <sz val="10"/>
      <color theme="0"/>
      <name val="Tahoma"/>
      <family val="2"/>
    </font>
    <font>
      <b/>
      <sz val="8"/>
      <color theme="0"/>
      <name val="Tahoma"/>
      <family val="2"/>
    </font>
    <font>
      <i/>
      <sz val="8"/>
      <name val="Tahoma"/>
      <family val="2"/>
    </font>
    <font>
      <b/>
      <i/>
      <sz val="8"/>
      <name val="Tahoma"/>
      <family val="2"/>
    </font>
    <font>
      <sz val="8"/>
      <name val="Calibri"/>
      <family val="2"/>
    </font>
    <font>
      <b/>
      <sz val="8"/>
      <name val="Calibri"/>
      <family val="2"/>
    </font>
    <font>
      <sz val="10"/>
      <color theme="1"/>
      <name val="Tahoma"/>
      <family val="2"/>
    </font>
    <font>
      <sz val="11"/>
      <color theme="1"/>
      <name val="Calibri"/>
      <family val="2"/>
      <scheme val="minor"/>
    </font>
    <font>
      <b/>
      <sz val="16"/>
      <name val="Arial"/>
      <family val="2"/>
    </font>
    <font>
      <sz val="11"/>
      <name val="Arial"/>
      <family val="2"/>
    </font>
    <font>
      <sz val="14"/>
      <name val="Arial"/>
      <family val="2"/>
    </font>
    <font>
      <sz val="10"/>
      <name val="Arial"/>
      <family val="2"/>
    </font>
    <font>
      <u/>
      <sz val="16"/>
      <name val="Arial"/>
      <family val="2"/>
    </font>
    <font>
      <sz val="11"/>
      <color indexed="8"/>
      <name val="Calibri"/>
      <family val="2"/>
    </font>
    <font>
      <b/>
      <sz val="11"/>
      <name val="Arial"/>
      <family val="2"/>
    </font>
    <font>
      <b/>
      <sz val="10"/>
      <name val="Arial"/>
      <family val="2"/>
    </font>
    <font>
      <b/>
      <sz val="11"/>
      <color theme="1"/>
      <name val="Arial"/>
      <family val="2"/>
    </font>
    <font>
      <sz val="11"/>
      <color theme="1"/>
      <name val="Arial"/>
      <family val="2"/>
    </font>
    <font>
      <sz val="10"/>
      <color theme="1"/>
      <name val="Arial Narrow"/>
      <family val="2"/>
    </font>
    <font>
      <sz val="11"/>
      <color rgb="FFFF0000"/>
      <name val="Arial"/>
      <family val="2"/>
    </font>
    <font>
      <sz val="10"/>
      <color theme="1"/>
      <name val="Arial"/>
      <family val="2"/>
    </font>
    <font>
      <i/>
      <sz val="11"/>
      <color theme="1"/>
      <name val="Arial"/>
      <family val="2"/>
    </font>
    <font>
      <sz val="11"/>
      <color indexed="8"/>
      <name val="Arial"/>
      <family val="2"/>
    </font>
    <font>
      <b/>
      <sz val="11"/>
      <color indexed="8"/>
      <name val="Arial"/>
      <family val="2"/>
    </font>
    <font>
      <b/>
      <sz val="11"/>
      <color rgb="FF000000"/>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6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0">
    <xf numFmtId="0" fontId="0" fillId="0" borderId="0"/>
    <xf numFmtId="0" fontId="1" fillId="0" borderId="0"/>
    <xf numFmtId="0" fontId="1" fillId="0" borderId="0"/>
    <xf numFmtId="44" fontId="18" fillId="0" borderId="0" applyFont="0" applyFill="0" applyBorder="0" applyAlignment="0" applyProtection="0"/>
    <xf numFmtId="0" fontId="22" fillId="0" borderId="0"/>
    <xf numFmtId="0" fontId="29" fillId="0" borderId="0"/>
    <xf numFmtId="0" fontId="18" fillId="0" borderId="0"/>
    <xf numFmtId="43" fontId="29" fillId="0" borderId="0" applyFont="0" applyFill="0" applyBorder="0" applyAlignment="0" applyProtection="0"/>
    <xf numFmtId="44" fontId="29" fillId="0" borderId="0" applyFont="0" applyFill="0" applyBorder="0" applyAlignment="0" applyProtection="0"/>
    <xf numFmtId="44" fontId="24" fillId="0" borderId="0" applyFont="0" applyFill="0" applyBorder="0" applyAlignment="0" applyProtection="0"/>
  </cellStyleXfs>
  <cellXfs count="313">
    <xf numFmtId="0" fontId="0" fillId="0" borderId="0" xfId="0"/>
    <xf numFmtId="0" fontId="1" fillId="0" borderId="0" xfId="1"/>
    <xf numFmtId="0" fontId="1" fillId="0" borderId="0" xfId="1" applyAlignment="1" applyProtection="1">
      <alignment horizontal="center"/>
    </xf>
    <xf numFmtId="0" fontId="1" fillId="0" borderId="0" xfId="1" applyProtection="1"/>
    <xf numFmtId="0" fontId="1" fillId="0" borderId="0" xfId="1" applyAlignment="1">
      <alignment horizontal="center" vertical="center"/>
    </xf>
    <xf numFmtId="0" fontId="1" fillId="0" borderId="0" xfId="1" applyAlignment="1" applyProtection="1">
      <alignment horizontal="center" vertical="center"/>
    </xf>
    <xf numFmtId="0" fontId="1" fillId="0" borderId="0" xfId="1" applyFont="1" applyAlignment="1">
      <alignment horizontal="left" vertical="center"/>
    </xf>
    <xf numFmtId="0" fontId="2" fillId="0" borderId="0" xfId="1" applyFont="1" applyBorder="1" applyAlignment="1">
      <alignment horizontal="center" vertical="center" wrapText="1"/>
    </xf>
    <xf numFmtId="0" fontId="3" fillId="0" borderId="0" xfId="1" applyFont="1" applyAlignment="1">
      <alignment horizontal="center" vertical="center"/>
    </xf>
    <xf numFmtId="0" fontId="2" fillId="0" borderId="0" xfId="1" applyFont="1" applyBorder="1" applyAlignment="1">
      <alignment horizontal="left" vertical="center" wrapText="1"/>
    </xf>
    <xf numFmtId="0" fontId="4" fillId="0" borderId="0"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0" xfId="1" applyFont="1" applyBorder="1" applyAlignment="1">
      <alignment horizontal="center" vertical="center"/>
    </xf>
    <xf numFmtId="0" fontId="2" fillId="0" borderId="6" xfId="1" applyFont="1" applyBorder="1" applyAlignment="1">
      <alignment horizontal="center" vertical="center"/>
    </xf>
    <xf numFmtId="0" fontId="2"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6" xfId="1" applyFont="1" applyBorder="1" applyAlignment="1">
      <alignment horizontal="center" vertical="center"/>
    </xf>
    <xf numFmtId="0" fontId="5" fillId="0" borderId="6" xfId="1" applyFont="1" applyBorder="1" applyAlignment="1">
      <alignment horizontal="center" vertical="center" wrapText="1"/>
    </xf>
    <xf numFmtId="0" fontId="5" fillId="0" borderId="6" xfId="1" applyFont="1" applyBorder="1" applyAlignment="1" applyProtection="1">
      <alignment horizontal="center" vertical="center"/>
    </xf>
    <xf numFmtId="0" fontId="5" fillId="0" borderId="7" xfId="1" applyFont="1" applyBorder="1" applyAlignment="1">
      <alignment horizontal="left" vertical="top" wrapText="1"/>
    </xf>
    <xf numFmtId="49" fontId="5" fillId="0" borderId="6" xfId="1" applyNumberFormat="1" applyFont="1" applyBorder="1" applyAlignment="1">
      <alignment horizontal="center" vertical="center" wrapText="1"/>
    </xf>
    <xf numFmtId="0" fontId="10" fillId="0" borderId="0" xfId="1" applyFont="1"/>
    <xf numFmtId="0" fontId="12" fillId="5" borderId="18" xfId="1" applyFont="1" applyFill="1" applyBorder="1" applyAlignment="1">
      <alignment horizontal="center" vertical="center"/>
    </xf>
    <xf numFmtId="0" fontId="12" fillId="5" borderId="15" xfId="1" applyFont="1" applyFill="1" applyBorder="1" applyAlignment="1">
      <alignment horizontal="center" vertical="center"/>
    </xf>
    <xf numFmtId="0" fontId="10" fillId="5" borderId="3" xfId="1" applyFont="1" applyFill="1" applyBorder="1" applyAlignment="1">
      <alignment horizontal="center" vertical="center" wrapText="1"/>
    </xf>
    <xf numFmtId="0" fontId="11" fillId="5" borderId="2" xfId="1" applyFont="1" applyFill="1" applyBorder="1" applyAlignment="1">
      <alignment horizontal="center" vertical="center"/>
    </xf>
    <xf numFmtId="0" fontId="10" fillId="5" borderId="2" xfId="1" applyFont="1" applyFill="1" applyBorder="1" applyAlignment="1" applyProtection="1">
      <alignment horizontal="center"/>
    </xf>
    <xf numFmtId="0" fontId="10" fillId="5" borderId="2" xfId="1" applyFont="1" applyFill="1" applyBorder="1" applyAlignment="1">
      <alignment horizontal="center"/>
    </xf>
    <xf numFmtId="0" fontId="10" fillId="5" borderId="1" xfId="1" applyFont="1" applyFill="1" applyBorder="1" applyAlignment="1">
      <alignment horizontal="center"/>
    </xf>
    <xf numFmtId="0" fontId="5" fillId="0" borderId="6" xfId="1" applyFont="1" applyFill="1" applyBorder="1" applyAlignment="1">
      <alignment horizontal="center" vertical="center"/>
    </xf>
    <xf numFmtId="0" fontId="1" fillId="0" borderId="0" xfId="1" applyFill="1"/>
    <xf numFmtId="0" fontId="5" fillId="0" borderId="6" xfId="1" applyFont="1" applyFill="1" applyBorder="1" applyAlignment="1" applyProtection="1">
      <alignment horizontal="center" vertical="center"/>
    </xf>
    <xf numFmtId="0" fontId="5" fillId="0" borderId="0" xfId="1" applyFont="1"/>
    <xf numFmtId="0" fontId="5" fillId="0" borderId="21" xfId="1" applyFont="1" applyFill="1" applyBorder="1" applyAlignment="1" applyProtection="1">
      <alignment horizontal="center" vertical="center"/>
    </xf>
    <xf numFmtId="0" fontId="15" fillId="0" borderId="6" xfId="1" applyFont="1" applyBorder="1" applyAlignment="1" applyProtection="1">
      <alignment horizontal="center" vertical="center" wrapText="1"/>
    </xf>
    <xf numFmtId="0" fontId="15" fillId="0" borderId="6" xfId="1" applyFont="1" applyFill="1" applyBorder="1" applyAlignment="1" applyProtection="1">
      <alignment horizontal="center" vertical="center" wrapText="1"/>
    </xf>
    <xf numFmtId="0" fontId="5" fillId="0" borderId="25" xfId="1" applyFont="1" applyBorder="1" applyAlignment="1">
      <alignment horizontal="center" vertical="center"/>
    </xf>
    <xf numFmtId="0" fontId="5" fillId="0" borderId="25" xfId="1" applyFont="1" applyBorder="1" applyAlignment="1" applyProtection="1">
      <alignment horizontal="center" vertical="center"/>
    </xf>
    <xf numFmtId="0" fontId="5" fillId="0" borderId="24" xfId="1" applyFont="1" applyBorder="1" applyAlignment="1">
      <alignment horizontal="left" vertical="center" wrapText="1"/>
    </xf>
    <xf numFmtId="0" fontId="5" fillId="0" borderId="25" xfId="1" applyFont="1" applyBorder="1" applyAlignment="1">
      <alignment horizontal="center" vertical="center" wrapText="1"/>
    </xf>
    <xf numFmtId="0" fontId="17" fillId="0" borderId="0" xfId="1" applyFont="1" applyBorder="1" applyAlignment="1">
      <alignment horizontal="left" vertical="center" wrapText="1"/>
    </xf>
    <xf numFmtId="0" fontId="1" fillId="0" borderId="0" xfId="1" applyFont="1" applyAlignment="1" applyProtection="1">
      <alignment horizontal="left" vertical="center"/>
    </xf>
    <xf numFmtId="0" fontId="5" fillId="6" borderId="8" xfId="1" applyFont="1" applyFill="1" applyBorder="1" applyAlignment="1" applyProtection="1">
      <alignment horizontal="center" vertical="center" wrapText="1"/>
      <protection locked="0"/>
    </xf>
    <xf numFmtId="0" fontId="5" fillId="6" borderId="22" xfId="1" applyFont="1" applyFill="1" applyBorder="1" applyAlignment="1" applyProtection="1">
      <alignment horizontal="center" vertical="center" wrapText="1"/>
      <protection locked="0"/>
    </xf>
    <xf numFmtId="0" fontId="5" fillId="6" borderId="6" xfId="1" applyFont="1" applyFill="1" applyBorder="1" applyAlignment="1">
      <alignment horizontal="center" vertical="center" wrapText="1"/>
    </xf>
    <xf numFmtId="0" fontId="5" fillId="6" borderId="6" xfId="1" applyFont="1" applyFill="1" applyBorder="1" applyAlignment="1">
      <alignment horizontal="center" vertical="center"/>
    </xf>
    <xf numFmtId="0" fontId="5" fillId="6" borderId="7" xfId="1" applyFont="1" applyFill="1" applyBorder="1" applyAlignment="1" applyProtection="1">
      <alignment horizontal="center" vertical="center"/>
    </xf>
    <xf numFmtId="0" fontId="5" fillId="6" borderId="6" xfId="1" applyFont="1" applyFill="1" applyBorder="1" applyAlignment="1" applyProtection="1">
      <alignment horizontal="center" vertical="center"/>
    </xf>
    <xf numFmtId="0" fontId="5" fillId="6" borderId="7" xfId="1" applyFont="1" applyFill="1" applyBorder="1" applyAlignment="1">
      <alignment horizontal="center" vertical="center" wrapText="1"/>
    </xf>
    <xf numFmtId="0" fontId="15" fillId="6" borderId="6" xfId="1" applyFont="1" applyFill="1" applyBorder="1" applyAlignment="1" applyProtection="1">
      <alignment horizontal="center" vertical="center" wrapText="1"/>
    </xf>
    <xf numFmtId="0" fontId="5" fillId="6" borderId="9" xfId="1" applyFont="1" applyFill="1" applyBorder="1" applyAlignment="1" applyProtection="1">
      <alignment horizontal="center" vertical="center"/>
    </xf>
    <xf numFmtId="0" fontId="5" fillId="6" borderId="10" xfId="1" applyFont="1" applyFill="1" applyBorder="1" applyAlignment="1">
      <alignment horizontal="center" vertical="center" wrapText="1"/>
    </xf>
    <xf numFmtId="0" fontId="5" fillId="6" borderId="5" xfId="1" applyFont="1" applyFill="1" applyBorder="1" applyAlignment="1">
      <alignment horizontal="center" vertical="center"/>
    </xf>
    <xf numFmtId="0" fontId="5" fillId="0" borderId="10" xfId="1" applyFont="1" applyBorder="1" applyAlignment="1">
      <alignment horizontal="center" vertical="center" wrapText="1"/>
    </xf>
    <xf numFmtId="0" fontId="15" fillId="0" borderId="5" xfId="1" applyFont="1" applyBorder="1" applyAlignment="1" applyProtection="1">
      <alignment horizontal="center" vertical="center" wrapText="1"/>
    </xf>
    <xf numFmtId="0" fontId="5" fillId="0" borderId="23" xfId="1" applyFont="1" applyBorder="1" applyAlignment="1">
      <alignment horizontal="center" vertical="center" wrapText="1"/>
    </xf>
    <xf numFmtId="0" fontId="15" fillId="0" borderId="26" xfId="1" applyFont="1" applyBorder="1" applyAlignment="1" applyProtection="1">
      <alignment horizontal="center" vertical="center" wrapText="1"/>
    </xf>
    <xf numFmtId="0" fontId="2" fillId="0" borderId="21" xfId="1" applyFont="1" applyBorder="1" applyAlignment="1">
      <alignment horizontal="center" vertical="center"/>
    </xf>
    <xf numFmtId="0" fontId="5" fillId="6" borderId="29" xfId="1" applyFont="1" applyFill="1" applyBorder="1" applyAlignment="1" applyProtection="1">
      <alignment horizontal="center" vertical="center"/>
    </xf>
    <xf numFmtId="0" fontId="5" fillId="6" borderId="21" xfId="1" applyFont="1" applyFill="1" applyBorder="1" applyAlignment="1" applyProtection="1">
      <alignment horizontal="center" vertical="center"/>
    </xf>
    <xf numFmtId="0" fontId="5" fillId="6" borderId="30" xfId="1" applyFont="1" applyFill="1" applyBorder="1" applyAlignment="1" applyProtection="1">
      <alignment horizontal="center" vertical="center"/>
    </xf>
    <xf numFmtId="0" fontId="5" fillId="6" borderId="31" xfId="1" applyFont="1" applyFill="1" applyBorder="1" applyAlignment="1">
      <alignment horizontal="center" vertical="center" wrapText="1"/>
    </xf>
    <xf numFmtId="0" fontId="5" fillId="6" borderId="21" xfId="1" applyFont="1" applyFill="1" applyBorder="1" applyAlignment="1">
      <alignment horizontal="center" vertical="center" wrapText="1"/>
    </xf>
    <xf numFmtId="0" fontId="5" fillId="6" borderId="21" xfId="1" applyFont="1" applyFill="1" applyBorder="1" applyAlignment="1">
      <alignment horizontal="center" vertical="center"/>
    </xf>
    <xf numFmtId="0" fontId="5" fillId="6" borderId="32" xfId="1" applyFont="1" applyFill="1" applyBorder="1" applyAlignment="1">
      <alignment horizontal="center" vertical="center"/>
    </xf>
    <xf numFmtId="0" fontId="9" fillId="3" borderId="33" xfId="1" applyFont="1" applyFill="1" applyBorder="1" applyAlignment="1">
      <alignment horizontal="left" vertical="center"/>
    </xf>
    <xf numFmtId="0" fontId="8" fillId="3" borderId="34" xfId="1" applyFont="1" applyFill="1" applyBorder="1" applyAlignment="1">
      <alignment horizontal="left" vertical="center"/>
    </xf>
    <xf numFmtId="0" fontId="8" fillId="3" borderId="34" xfId="1" applyFont="1" applyFill="1" applyBorder="1" applyAlignment="1" applyProtection="1">
      <alignment horizontal="left" vertical="center"/>
    </xf>
    <xf numFmtId="0" fontId="8" fillId="3" borderId="34" xfId="1" applyFont="1" applyFill="1" applyBorder="1" applyAlignment="1" applyProtection="1">
      <alignment horizontal="left" vertical="center" wrapText="1"/>
      <protection locked="0"/>
    </xf>
    <xf numFmtId="0" fontId="8" fillId="3" borderId="35" xfId="1" applyFont="1" applyFill="1" applyBorder="1" applyAlignment="1">
      <alignment horizontal="left" vertical="center"/>
    </xf>
    <xf numFmtId="0" fontId="15" fillId="0" borderId="23" xfId="1" applyFont="1" applyBorder="1" applyAlignment="1" applyProtection="1">
      <alignment horizontal="center" vertical="center" wrapText="1"/>
    </xf>
    <xf numFmtId="0" fontId="5" fillId="6" borderId="5" xfId="1" applyFont="1" applyFill="1" applyBorder="1" applyAlignment="1">
      <alignment horizontal="center" vertical="center" wrapText="1"/>
    </xf>
    <xf numFmtId="0" fontId="2" fillId="0" borderId="5"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6" xfId="1" applyFont="1" applyBorder="1" applyAlignment="1">
      <alignment horizontal="center" vertical="center" wrapText="1"/>
    </xf>
    <xf numFmtId="49" fontId="5" fillId="0" borderId="21" xfId="1" applyNumberFormat="1" applyFont="1" applyBorder="1" applyAlignment="1">
      <alignment horizontal="center" vertical="center" wrapText="1"/>
    </xf>
    <xf numFmtId="0" fontId="5" fillId="0" borderId="29" xfId="1" applyFont="1" applyBorder="1" applyAlignment="1">
      <alignment horizontal="left" vertical="top" wrapText="1"/>
    </xf>
    <xf numFmtId="0" fontId="5" fillId="6" borderId="29" xfId="1" applyFont="1" applyFill="1" applyBorder="1" applyAlignment="1">
      <alignment horizontal="center" vertical="center" wrapText="1"/>
    </xf>
    <xf numFmtId="0" fontId="8" fillId="3" borderId="27" xfId="1" applyFont="1" applyFill="1" applyBorder="1" applyAlignment="1">
      <alignment horizontal="left" vertical="center" wrapText="1"/>
    </xf>
    <xf numFmtId="0" fontId="10" fillId="5" borderId="40" xfId="1" applyFont="1" applyFill="1" applyBorder="1" applyAlignment="1">
      <alignment horizontal="center"/>
    </xf>
    <xf numFmtId="0" fontId="10" fillId="5" borderId="3" xfId="1" applyFont="1" applyFill="1" applyBorder="1" applyAlignment="1">
      <alignment horizontal="center"/>
    </xf>
    <xf numFmtId="0" fontId="15" fillId="6" borderId="41" xfId="1" applyFont="1" applyFill="1" applyBorder="1" applyAlignment="1" applyProtection="1">
      <alignment horizontal="center" vertical="center" wrapText="1"/>
    </xf>
    <xf numFmtId="0" fontId="15" fillId="6" borderId="42" xfId="1" applyFont="1" applyFill="1" applyBorder="1" applyAlignment="1" applyProtection="1">
      <alignment horizontal="center" vertical="center" wrapText="1"/>
    </xf>
    <xf numFmtId="0" fontId="15" fillId="6" borderId="43" xfId="1" applyFont="1" applyFill="1" applyBorder="1" applyAlignment="1" applyProtection="1">
      <alignment horizontal="center" vertical="center" wrapText="1"/>
    </xf>
    <xf numFmtId="0" fontId="15" fillId="6" borderId="10" xfId="1" applyFont="1" applyFill="1" applyBorder="1" applyAlignment="1" applyProtection="1">
      <alignment horizontal="center" vertical="center" wrapText="1"/>
    </xf>
    <xf numFmtId="0" fontId="15" fillId="6" borderId="5" xfId="1" applyFont="1" applyFill="1" applyBorder="1" applyAlignment="1" applyProtection="1">
      <alignment horizontal="center" vertical="center" wrapText="1"/>
    </xf>
    <xf numFmtId="0" fontId="15" fillId="0" borderId="10" xfId="1" applyFont="1" applyBorder="1" applyAlignment="1" applyProtection="1">
      <alignment horizontal="center" vertical="center" wrapText="1"/>
    </xf>
    <xf numFmtId="0" fontId="15" fillId="6" borderId="25" xfId="1" applyFont="1" applyFill="1" applyBorder="1" applyAlignment="1" applyProtection="1">
      <alignment horizontal="center" vertical="center" wrapText="1"/>
    </xf>
    <xf numFmtId="0" fontId="5" fillId="6" borderId="44" xfId="1" applyFont="1" applyFill="1" applyBorder="1" applyAlignment="1">
      <alignment horizontal="center" vertical="center" wrapText="1"/>
    </xf>
    <xf numFmtId="0" fontId="5" fillId="6" borderId="44" xfId="1" applyFont="1" applyFill="1" applyBorder="1" applyAlignment="1" applyProtection="1">
      <alignment horizontal="center" vertical="center" wrapText="1"/>
      <protection locked="0"/>
    </xf>
    <xf numFmtId="0" fontId="5" fillId="3" borderId="47"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47" xfId="1" applyFont="1" applyFill="1" applyBorder="1" applyAlignment="1" applyProtection="1">
      <alignment horizontal="center" vertical="center" wrapText="1"/>
      <protection locked="0"/>
    </xf>
    <xf numFmtId="0" fontId="5" fillId="6" borderId="49" xfId="1" applyFont="1" applyFill="1" applyBorder="1" applyAlignment="1" applyProtection="1">
      <alignment horizontal="center" vertical="center" wrapText="1"/>
      <protection locked="0"/>
    </xf>
    <xf numFmtId="0" fontId="5" fillId="6" borderId="40" xfId="1" applyFont="1" applyFill="1" applyBorder="1" applyAlignment="1" applyProtection="1">
      <alignment horizontal="center" vertical="center" wrapText="1"/>
      <protection locked="0"/>
    </xf>
    <xf numFmtId="0" fontId="5" fillId="3" borderId="47"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9" fillId="3" borderId="47" xfId="1" applyFont="1" applyFill="1" applyBorder="1" applyAlignment="1" applyProtection="1">
      <alignment horizontal="center" vertical="center"/>
    </xf>
    <xf numFmtId="0" fontId="5" fillId="6" borderId="49" xfId="1" applyFont="1" applyFill="1" applyBorder="1" applyAlignment="1" applyProtection="1">
      <alignment horizontal="center" vertical="center"/>
    </xf>
    <xf numFmtId="0" fontId="5" fillId="6" borderId="12" xfId="1" applyFont="1" applyFill="1" applyBorder="1" applyAlignment="1" applyProtection="1">
      <alignment horizontal="center" vertical="center"/>
    </xf>
    <xf numFmtId="0" fontId="5" fillId="6" borderId="22" xfId="1" applyFont="1" applyFill="1" applyBorder="1" applyAlignment="1" applyProtection="1">
      <alignment horizontal="center" vertical="center"/>
    </xf>
    <xf numFmtId="0" fontId="4" fillId="6" borderId="9" xfId="1" applyFont="1" applyFill="1" applyBorder="1" applyAlignment="1" applyProtection="1">
      <alignment horizontal="center" vertical="center"/>
    </xf>
    <xf numFmtId="0" fontId="4" fillId="0" borderId="9"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29" xfId="1" applyFont="1" applyBorder="1" applyAlignment="1" applyProtection="1">
      <alignment horizontal="left" vertical="top" wrapText="1"/>
    </xf>
    <xf numFmtId="0" fontId="5" fillId="0" borderId="7" xfId="1" applyFont="1" applyBorder="1" applyAlignment="1" applyProtection="1">
      <alignment horizontal="left" vertical="top" wrapText="1"/>
    </xf>
    <xf numFmtId="0" fontId="5" fillId="6" borderId="8" xfId="1" applyFont="1" applyFill="1" applyBorder="1" applyAlignment="1" applyProtection="1">
      <alignment horizontal="center" vertical="center"/>
    </xf>
    <xf numFmtId="0" fontId="5" fillId="0" borderId="29" xfId="1" applyFont="1" applyBorder="1" applyAlignment="1">
      <alignment horizontal="left" vertical="center" wrapText="1"/>
    </xf>
    <xf numFmtId="0" fontId="7" fillId="3" borderId="45" xfId="1" applyFont="1" applyFill="1" applyBorder="1" applyAlignment="1">
      <alignment horizontal="left" vertical="center"/>
    </xf>
    <xf numFmtId="0" fontId="5" fillId="3" borderId="47" xfId="1" applyFont="1" applyFill="1" applyBorder="1" applyAlignment="1">
      <alignment horizontal="center" vertical="center"/>
    </xf>
    <xf numFmtId="0" fontId="5" fillId="3" borderId="47" xfId="1" applyFont="1" applyFill="1" applyBorder="1" applyAlignment="1" applyProtection="1">
      <alignment horizontal="center" vertical="center"/>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xf>
    <xf numFmtId="0" fontId="5" fillId="0" borderId="43" xfId="1" applyFont="1" applyFill="1" applyBorder="1" applyAlignment="1" applyProtection="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pplyProtection="1">
      <alignment horizontal="center" vertical="center"/>
    </xf>
    <xf numFmtId="0" fontId="5" fillId="0" borderId="25" xfId="1" applyFont="1" applyFill="1" applyBorder="1" applyAlignment="1">
      <alignment horizontal="center" vertical="center"/>
    </xf>
    <xf numFmtId="0" fontId="5" fillId="0" borderId="26" xfId="1" applyFont="1" applyFill="1" applyBorder="1" applyAlignment="1" applyProtection="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5" fillId="6" borderId="50" xfId="1" applyFont="1" applyFill="1" applyBorder="1" applyAlignment="1" applyProtection="1">
      <alignment horizontal="center" vertical="center"/>
    </xf>
    <xf numFmtId="0" fontId="5" fillId="6" borderId="43" xfId="1" applyFont="1" applyFill="1" applyBorder="1" applyAlignment="1" applyProtection="1">
      <alignment horizontal="center" vertical="center"/>
    </xf>
    <xf numFmtId="0" fontId="2" fillId="0" borderId="10" xfId="1" applyFont="1" applyBorder="1" applyAlignment="1">
      <alignment horizontal="center" vertical="center" wrapText="1"/>
    </xf>
    <xf numFmtId="0" fontId="5" fillId="6" borderId="5" xfId="1" applyFont="1" applyFill="1" applyBorder="1" applyAlignment="1" applyProtection="1">
      <alignment horizontal="center" vertical="center"/>
    </xf>
    <xf numFmtId="0" fontId="2" fillId="0" borderId="23" xfId="1" applyFont="1" applyBorder="1" applyAlignment="1">
      <alignment horizontal="center" vertical="center" wrapText="1"/>
    </xf>
    <xf numFmtId="0" fontId="4" fillId="0" borderId="26" xfId="1" applyFont="1" applyBorder="1" applyAlignment="1" applyProtection="1">
      <alignment horizontal="center" vertical="center"/>
    </xf>
    <xf numFmtId="0" fontId="2" fillId="0" borderId="10" xfId="1" applyFont="1" applyFill="1" applyBorder="1" applyAlignment="1">
      <alignment horizontal="center" vertical="center" wrapText="1"/>
    </xf>
    <xf numFmtId="0" fontId="4" fillId="0" borderId="5" xfId="1" applyFont="1" applyFill="1" applyBorder="1" applyAlignment="1" applyProtection="1">
      <alignment horizontal="center" vertical="center"/>
    </xf>
    <xf numFmtId="0" fontId="5" fillId="0" borderId="7" xfId="1" applyFont="1" applyFill="1" applyBorder="1" applyAlignment="1">
      <alignment horizontal="left" vertical="center" wrapText="1"/>
    </xf>
    <xf numFmtId="0" fontId="15" fillId="0" borderId="10"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5" fillId="0" borderId="49" xfId="1" applyFont="1" applyFill="1" applyBorder="1" applyAlignment="1">
      <alignment horizontal="left" vertical="top" wrapText="1"/>
    </xf>
    <xf numFmtId="0" fontId="13" fillId="0" borderId="41" xfId="1" applyFont="1" applyFill="1" applyBorder="1" applyAlignment="1">
      <alignment horizontal="center" vertical="top" wrapText="1"/>
    </xf>
    <xf numFmtId="0" fontId="13" fillId="0" borderId="42" xfId="1" applyFont="1" applyFill="1" applyBorder="1" applyAlignment="1">
      <alignment horizontal="center" vertical="top" wrapText="1"/>
    </xf>
    <xf numFmtId="0" fontId="13" fillId="4" borderId="43" xfId="1" applyFont="1" applyFill="1" applyBorder="1" applyAlignment="1">
      <alignment horizontal="center" vertical="top" wrapText="1"/>
    </xf>
    <xf numFmtId="0" fontId="13" fillId="0" borderId="10" xfId="1" applyFont="1" applyFill="1" applyBorder="1" applyAlignment="1">
      <alignment horizontal="center" vertical="top" wrapText="1"/>
    </xf>
    <xf numFmtId="0" fontId="13" fillId="0" borderId="6" xfId="1" applyFont="1" applyFill="1" applyBorder="1" applyAlignment="1">
      <alignment horizontal="center" vertical="top" wrapText="1"/>
    </xf>
    <xf numFmtId="0" fontId="13" fillId="4" borderId="5" xfId="1" applyFont="1" applyFill="1" applyBorder="1" applyAlignment="1">
      <alignment horizontal="center" vertical="top" wrapText="1"/>
    </xf>
    <xf numFmtId="0" fontId="13" fillId="0" borderId="23" xfId="1" applyFont="1" applyFill="1" applyBorder="1" applyAlignment="1">
      <alignment horizontal="center" vertical="top" wrapText="1"/>
    </xf>
    <xf numFmtId="0" fontId="13" fillId="0" borderId="25" xfId="1" applyFont="1" applyFill="1" applyBorder="1" applyAlignment="1">
      <alignment horizontal="center" vertical="top" wrapText="1"/>
    </xf>
    <xf numFmtId="0" fontId="13" fillId="4" borderId="26" xfId="1" applyFont="1" applyFill="1" applyBorder="1" applyAlignment="1">
      <alignment horizontal="center" vertical="top" wrapText="1"/>
    </xf>
    <xf numFmtId="0" fontId="5" fillId="0" borderId="22" xfId="1" applyFont="1" applyFill="1" applyBorder="1" applyAlignment="1">
      <alignment horizontal="left" vertical="top" wrapText="1"/>
    </xf>
    <xf numFmtId="49" fontId="19" fillId="0" borderId="0" xfId="1" applyNumberFormat="1" applyFont="1" applyAlignment="1">
      <alignment vertical="top"/>
    </xf>
    <xf numFmtId="49" fontId="19" fillId="0" borderId="0" xfId="1" applyNumberFormat="1" applyFont="1" applyAlignment="1">
      <alignment vertical="top" wrapText="1"/>
    </xf>
    <xf numFmtId="0" fontId="20" fillId="0" borderId="0" xfId="1" applyFont="1" applyAlignment="1">
      <alignment vertical="top"/>
    </xf>
    <xf numFmtId="49" fontId="19" fillId="0" borderId="0" xfId="1" applyNumberFormat="1" applyFont="1"/>
    <xf numFmtId="0" fontId="20" fillId="0" borderId="0" xfId="1" applyFont="1" applyAlignment="1">
      <alignment wrapText="1"/>
    </xf>
    <xf numFmtId="0" fontId="20" fillId="0" borderId="0" xfId="1" applyFont="1" applyAlignment="1">
      <alignment horizontal="center" vertical="center"/>
    </xf>
    <xf numFmtId="0" fontId="20" fillId="0" borderId="0" xfId="1" applyFont="1"/>
    <xf numFmtId="0" fontId="20" fillId="0" borderId="0" xfId="1" applyFont="1" applyAlignment="1">
      <alignment vertical="center"/>
    </xf>
    <xf numFmtId="49" fontId="20" fillId="0" borderId="0" xfId="1" applyNumberFormat="1" applyFont="1" applyAlignment="1">
      <alignment vertical="top"/>
    </xf>
    <xf numFmtId="49" fontId="21" fillId="0" borderId="0" xfId="1" applyNumberFormat="1" applyFont="1" applyAlignment="1">
      <alignment vertical="top"/>
    </xf>
    <xf numFmtId="0" fontId="20" fillId="0" borderId="0" xfId="1" applyFont="1" applyAlignment="1">
      <alignment vertical="top" wrapText="1"/>
    </xf>
    <xf numFmtId="49" fontId="20" fillId="0" borderId="0" xfId="1" applyNumberFormat="1" applyFont="1" applyAlignment="1">
      <alignment horizontal="left" vertical="top"/>
    </xf>
    <xf numFmtId="49" fontId="23" fillId="0" borderId="0" xfId="4" applyNumberFormat="1" applyFont="1" applyAlignment="1">
      <alignment vertical="top"/>
    </xf>
    <xf numFmtId="0" fontId="22" fillId="0" borderId="0" xfId="4" applyAlignment="1">
      <alignment horizontal="left" vertical="top" wrapText="1"/>
    </xf>
    <xf numFmtId="0" fontId="20" fillId="0" borderId="0" xfId="2" applyFont="1" applyAlignment="1">
      <alignment horizontal="center" vertical="center"/>
    </xf>
    <xf numFmtId="49" fontId="20" fillId="0" borderId="0" xfId="2" applyNumberFormat="1" applyFont="1" applyAlignment="1">
      <alignment vertical="top"/>
    </xf>
    <xf numFmtId="49" fontId="20" fillId="0" borderId="0" xfId="2" applyNumberFormat="1" applyFont="1" applyAlignment="1">
      <alignment vertical="top" wrapText="1"/>
    </xf>
    <xf numFmtId="0" fontId="20" fillId="0" borderId="0" xfId="2" applyFont="1" applyAlignment="1">
      <alignment vertical="top"/>
    </xf>
    <xf numFmtId="0" fontId="20" fillId="0" borderId="0" xfId="2" applyFont="1" applyAlignment="1">
      <alignment vertical="center"/>
    </xf>
    <xf numFmtId="0" fontId="25" fillId="0" borderId="0" xfId="4" applyFont="1" applyAlignment="1">
      <alignment vertical="top"/>
    </xf>
    <xf numFmtId="0" fontId="20" fillId="0" borderId="0" xfId="4" applyFont="1" applyAlignment="1">
      <alignment vertical="top" wrapText="1"/>
    </xf>
    <xf numFmtId="0" fontId="20" fillId="0" borderId="0" xfId="4" applyFont="1" applyAlignment="1">
      <alignment vertical="top"/>
    </xf>
    <xf numFmtId="0" fontId="25" fillId="0" borderId="0" xfId="4" applyFont="1" applyAlignment="1">
      <alignment vertical="top" wrapText="1"/>
    </xf>
    <xf numFmtId="0" fontId="26" fillId="8" borderId="6" xfId="1" applyFont="1" applyFill="1" applyBorder="1" applyAlignment="1">
      <alignment horizontal="center" vertical="center" wrapText="1"/>
    </xf>
    <xf numFmtId="0" fontId="22" fillId="8" borderId="6" xfId="1" applyFont="1" applyFill="1" applyBorder="1" applyAlignment="1">
      <alignment horizontal="left" vertical="center" wrapText="1"/>
    </xf>
    <xf numFmtId="0" fontId="26" fillId="9" borderId="6" xfId="1" applyFont="1" applyFill="1" applyBorder="1" applyAlignment="1">
      <alignment horizontal="center" vertical="center" wrapText="1"/>
    </xf>
    <xf numFmtId="0" fontId="22" fillId="9" borderId="6" xfId="1" applyFont="1" applyFill="1" applyBorder="1" applyAlignment="1">
      <alignment vertical="top" wrapText="1"/>
    </xf>
    <xf numFmtId="0" fontId="25" fillId="10" borderId="6" xfId="4" applyFont="1" applyFill="1" applyBorder="1" applyAlignment="1">
      <alignment horizontal="left" vertical="center"/>
    </xf>
    <xf numFmtId="0" fontId="25" fillId="10" borderId="6" xfId="4" applyFont="1" applyFill="1" applyBorder="1" applyAlignment="1">
      <alignment horizontal="left" vertical="center" wrapText="1"/>
    </xf>
    <xf numFmtId="0" fontId="25" fillId="0" borderId="6" xfId="4" applyFont="1" applyBorder="1" applyAlignment="1">
      <alignment vertical="center" wrapText="1"/>
    </xf>
    <xf numFmtId="0" fontId="25" fillId="0" borderId="0" xfId="1" applyFont="1"/>
    <xf numFmtId="0" fontId="30" fillId="0" borderId="0" xfId="6" applyFont="1" applyAlignment="1">
      <alignment vertical="top" wrapText="1"/>
    </xf>
    <xf numFmtId="0" fontId="28" fillId="0" borderId="0" xfId="6" applyFont="1"/>
    <xf numFmtId="49" fontId="27" fillId="10" borderId="6" xfId="6" applyNumberFormat="1" applyFont="1" applyFill="1" applyBorder="1" applyAlignment="1">
      <alignment horizontal="left" vertical="top"/>
    </xf>
    <xf numFmtId="49" fontId="27" fillId="10" borderId="52" xfId="6" applyNumberFormat="1" applyFont="1" applyFill="1" applyBorder="1" applyAlignment="1">
      <alignment horizontal="left" vertical="top" wrapText="1"/>
    </xf>
    <xf numFmtId="49" fontId="27" fillId="10" borderId="6" xfId="6" applyNumberFormat="1" applyFont="1" applyFill="1" applyBorder="1" applyAlignment="1">
      <alignment horizontal="center" vertical="top" wrapText="1"/>
    </xf>
    <xf numFmtId="49" fontId="27" fillId="10" borderId="9" xfId="6" applyNumberFormat="1" applyFont="1" applyFill="1" applyBorder="1" applyAlignment="1">
      <alignment horizontal="left" vertical="top" wrapText="1"/>
    </xf>
    <xf numFmtId="49" fontId="27" fillId="10" borderId="6" xfId="6" applyNumberFormat="1" applyFont="1" applyFill="1" applyBorder="1" applyAlignment="1">
      <alignment horizontal="center" vertical="top"/>
    </xf>
    <xf numFmtId="0" fontId="31" fillId="0" borderId="0" xfId="6" applyFont="1"/>
    <xf numFmtId="0" fontId="27" fillId="0" borderId="6" xfId="6" applyFont="1" applyBorder="1" applyAlignment="1">
      <alignment horizontal="left" vertical="top"/>
    </xf>
    <xf numFmtId="0" fontId="27" fillId="0" borderId="53" xfId="6" applyFont="1" applyBorder="1" applyAlignment="1">
      <alignment vertical="top" wrapText="1"/>
    </xf>
    <xf numFmtId="0" fontId="27" fillId="0" borderId="47" xfId="6" applyFont="1" applyBorder="1" applyAlignment="1">
      <alignment vertical="top" wrapText="1"/>
    </xf>
    <xf numFmtId="0" fontId="28" fillId="0" borderId="54" xfId="6" applyFont="1" applyBorder="1" applyAlignment="1">
      <alignment vertical="top"/>
    </xf>
    <xf numFmtId="164" fontId="27" fillId="0" borderId="6" xfId="6" applyNumberFormat="1" applyFont="1" applyBorder="1" applyAlignment="1">
      <alignment vertical="top"/>
    </xf>
    <xf numFmtId="0" fontId="31" fillId="0" borderId="0" xfId="6" applyFont="1" applyAlignment="1">
      <alignment vertical="center"/>
    </xf>
    <xf numFmtId="16" fontId="28" fillId="0" borderId="9" xfId="6" quotePrefix="1" applyNumberFormat="1" applyFont="1" applyBorder="1" applyAlignment="1">
      <alignment horizontal="left" vertical="top"/>
    </xf>
    <xf numFmtId="0" fontId="28" fillId="0" borderId="6" xfId="5" applyFont="1" applyBorder="1" applyAlignment="1">
      <alignment horizontal="justify" vertical="center" wrapText="1"/>
    </xf>
    <xf numFmtId="0" fontId="28" fillId="0" borderId="7" xfId="5" applyFont="1" applyBorder="1" applyAlignment="1">
      <alignment horizontal="justify" vertical="center" wrapText="1"/>
    </xf>
    <xf numFmtId="44" fontId="28" fillId="7" borderId="7" xfId="3" applyFont="1" applyFill="1" applyBorder="1" applyAlignment="1" applyProtection="1">
      <alignment vertical="top"/>
      <protection locked="0"/>
    </xf>
    <xf numFmtId="165" fontId="28" fillId="0" borderId="6" xfId="7" applyNumberFormat="1" applyFont="1" applyBorder="1" applyAlignment="1" applyProtection="1">
      <alignment vertical="top"/>
    </xf>
    <xf numFmtId="164" fontId="28" fillId="0" borderId="6" xfId="6" applyNumberFormat="1" applyFont="1" applyBorder="1" applyAlignment="1">
      <alignment vertical="top"/>
    </xf>
    <xf numFmtId="16" fontId="28" fillId="0" borderId="6" xfId="6" quotePrefix="1" applyNumberFormat="1" applyFont="1" applyBorder="1" applyAlignment="1">
      <alignment horizontal="left" vertical="top"/>
    </xf>
    <xf numFmtId="0" fontId="28" fillId="0" borderId="6" xfId="5" applyFont="1" applyBorder="1" applyAlignment="1">
      <alignment horizontal="left" vertical="top" wrapText="1"/>
    </xf>
    <xf numFmtId="0" fontId="28" fillId="0" borderId="52" xfId="5" applyFont="1" applyBorder="1" applyAlignment="1">
      <alignment horizontal="left" vertical="top" wrapText="1"/>
    </xf>
    <xf numFmtId="44" fontId="28" fillId="7" borderId="6" xfId="3" applyFont="1" applyFill="1" applyBorder="1" applyAlignment="1" applyProtection="1">
      <alignment vertical="top"/>
      <protection locked="0"/>
    </xf>
    <xf numFmtId="165" fontId="28" fillId="7" borderId="6" xfId="7" applyNumberFormat="1" applyFont="1" applyFill="1" applyBorder="1" applyAlignment="1" applyProtection="1">
      <alignment vertical="top"/>
      <protection locked="0"/>
    </xf>
    <xf numFmtId="16" fontId="28" fillId="0" borderId="52" xfId="6" quotePrefix="1" applyNumberFormat="1" applyFont="1" applyBorder="1" applyAlignment="1">
      <alignment horizontal="left" vertical="top"/>
    </xf>
    <xf numFmtId="164" fontId="32" fillId="0" borderId="6" xfId="6" applyNumberFormat="1" applyFont="1" applyBorder="1" applyAlignment="1">
      <alignment vertical="top"/>
    </xf>
    <xf numFmtId="164" fontId="32" fillId="7" borderId="6" xfId="6" applyNumberFormat="1" applyFont="1" applyFill="1" applyBorder="1" applyAlignment="1" applyProtection="1">
      <alignment vertical="top"/>
      <protection locked="0"/>
    </xf>
    <xf numFmtId="164" fontId="32" fillId="0" borderId="6" xfId="6" applyNumberFormat="1" applyFont="1" applyBorder="1" applyAlignment="1">
      <alignment vertical="top" wrapText="1"/>
    </xf>
    <xf numFmtId="164" fontId="32" fillId="7" borderId="52" xfId="6" applyNumberFormat="1" applyFont="1" applyFill="1" applyBorder="1" applyAlignment="1" applyProtection="1">
      <alignment vertical="top"/>
      <protection locked="0"/>
    </xf>
    <xf numFmtId="164" fontId="32" fillId="7" borderId="47" xfId="6" applyNumberFormat="1" applyFont="1" applyFill="1" applyBorder="1" applyAlignment="1" applyProtection="1">
      <alignment vertical="top"/>
      <protection locked="0"/>
    </xf>
    <xf numFmtId="165" fontId="28" fillId="7" borderId="52" xfId="7" applyNumberFormat="1" applyFont="1" applyFill="1" applyBorder="1" applyAlignment="1" applyProtection="1">
      <alignment vertical="top"/>
      <protection locked="0"/>
    </xf>
    <xf numFmtId="16" fontId="28" fillId="0" borderId="54" xfId="6" quotePrefix="1" applyNumberFormat="1" applyFont="1" applyBorder="1" applyAlignment="1">
      <alignment horizontal="left" vertical="top"/>
    </xf>
    <xf numFmtId="164" fontId="28" fillId="0" borderId="54" xfId="6" applyNumberFormat="1" applyFont="1" applyBorder="1" applyAlignment="1">
      <alignment vertical="top"/>
    </xf>
    <xf numFmtId="166" fontId="28" fillId="0" borderId="54" xfId="6" applyNumberFormat="1" applyFont="1" applyBorder="1" applyAlignment="1">
      <alignment vertical="top"/>
    </xf>
    <xf numFmtId="165" fontId="28" fillId="0" borderId="54" xfId="7" applyNumberFormat="1" applyFont="1" applyBorder="1" applyAlignment="1" applyProtection="1">
      <alignment vertical="top"/>
    </xf>
    <xf numFmtId="0" fontId="27" fillId="0" borderId="21" xfId="6" applyFont="1" applyBorder="1" applyAlignment="1">
      <alignment horizontal="left" vertical="top"/>
    </xf>
    <xf numFmtId="0" fontId="27" fillId="0" borderId="30" xfId="6" applyFont="1" applyBorder="1" applyAlignment="1">
      <alignment vertical="top" wrapText="1"/>
    </xf>
    <xf numFmtId="0" fontId="27" fillId="0" borderId="51" xfId="6" applyFont="1" applyBorder="1" applyAlignment="1">
      <alignment vertical="top" wrapText="1"/>
    </xf>
    <xf numFmtId="164" fontId="27" fillId="0" borderId="21" xfId="6" applyNumberFormat="1" applyFont="1" applyBorder="1" applyAlignment="1">
      <alignment vertical="top" wrapText="1"/>
    </xf>
    <xf numFmtId="0" fontId="28" fillId="0" borderId="6" xfId="6" applyFont="1" applyBorder="1" applyAlignment="1">
      <alignment horizontal="left" vertical="top"/>
    </xf>
    <xf numFmtId="0" fontId="28" fillId="0" borderId="6" xfId="6" applyFont="1" applyBorder="1" applyAlignment="1">
      <alignment vertical="top" wrapText="1"/>
    </xf>
    <xf numFmtId="164" fontId="28" fillId="0" borderId="6" xfId="6" applyNumberFormat="1" applyFont="1" applyBorder="1" applyAlignment="1">
      <alignment vertical="top" wrapText="1"/>
    </xf>
    <xf numFmtId="164" fontId="32" fillId="0" borderId="52" xfId="6" applyNumberFormat="1" applyFont="1" applyBorder="1" applyAlignment="1">
      <alignment vertical="top"/>
    </xf>
    <xf numFmtId="44" fontId="28" fillId="7" borderId="52" xfId="3" applyFont="1" applyFill="1" applyBorder="1" applyAlignment="1" applyProtection="1">
      <alignment vertical="top"/>
      <protection locked="0"/>
    </xf>
    <xf numFmtId="164" fontId="28" fillId="0" borderId="52" xfId="6" applyNumberFormat="1" applyFont="1" applyBorder="1" applyAlignment="1">
      <alignment vertical="top" wrapText="1"/>
    </xf>
    <xf numFmtId="164" fontId="32" fillId="0" borderId="54" xfId="6" applyNumberFormat="1" applyFont="1" applyBorder="1" applyAlignment="1">
      <alignment vertical="top"/>
    </xf>
    <xf numFmtId="44" fontId="28" fillId="0" borderId="54" xfId="8" applyFont="1" applyBorder="1" applyAlignment="1" applyProtection="1">
      <alignment vertical="top"/>
    </xf>
    <xf numFmtId="164" fontId="28" fillId="0" borderId="54" xfId="6" applyNumberFormat="1" applyFont="1" applyBorder="1" applyAlignment="1">
      <alignment vertical="top" wrapText="1"/>
    </xf>
    <xf numFmtId="0" fontId="28" fillId="0" borderId="55" xfId="6" applyFont="1" applyBorder="1" applyAlignment="1">
      <alignment horizontal="left" vertical="top"/>
    </xf>
    <xf numFmtId="164" fontId="33" fillId="4" borderId="55" xfId="9" applyNumberFormat="1" applyFont="1" applyFill="1" applyBorder="1" applyAlignment="1" applyProtection="1">
      <alignment horizontal="right" vertical="top"/>
    </xf>
    <xf numFmtId="0" fontId="28" fillId="0" borderId="15" xfId="6" applyFont="1" applyBorder="1" applyAlignment="1">
      <alignment horizontal="left" vertical="top"/>
    </xf>
    <xf numFmtId="164" fontId="33" fillId="4" borderId="15" xfId="9" applyNumberFormat="1" applyFont="1" applyFill="1" applyBorder="1" applyAlignment="1" applyProtection="1">
      <alignment horizontal="right" vertical="top"/>
    </xf>
    <xf numFmtId="49" fontId="34" fillId="4" borderId="56" xfId="2" applyNumberFormat="1" applyFont="1" applyFill="1" applyBorder="1" applyAlignment="1">
      <alignment horizontal="left" vertical="top"/>
    </xf>
    <xf numFmtId="0" fontId="27" fillId="0" borderId="56" xfId="6" applyFont="1" applyBorder="1" applyAlignment="1">
      <alignment horizontal="left" vertical="top"/>
    </xf>
    <xf numFmtId="164" fontId="34" fillId="4" borderId="56" xfId="9" applyNumberFormat="1" applyFont="1" applyFill="1" applyBorder="1" applyAlignment="1" applyProtection="1">
      <alignment horizontal="right" vertical="top"/>
    </xf>
    <xf numFmtId="49" fontId="20" fillId="0" borderId="0" xfId="6" applyNumberFormat="1" applyFont="1"/>
    <xf numFmtId="0" fontId="22" fillId="0" borderId="0" xfId="6" applyFont="1"/>
    <xf numFmtId="49" fontId="20" fillId="0" borderId="0" xfId="6" applyNumberFormat="1" applyFont="1" applyAlignment="1">
      <alignment horizontal="center"/>
    </xf>
    <xf numFmtId="0" fontId="20" fillId="0" borderId="0" xfId="6" applyFont="1"/>
    <xf numFmtId="49" fontId="22" fillId="0" borderId="0" xfId="6" applyNumberFormat="1" applyFont="1"/>
    <xf numFmtId="0" fontId="25" fillId="4" borderId="6" xfId="6" applyFont="1" applyFill="1" applyBorder="1" applyAlignment="1">
      <alignment vertical="center" wrapText="1"/>
    </xf>
    <xf numFmtId="0" fontId="20" fillId="0" borderId="0" xfId="6" applyFont="1" applyAlignment="1">
      <alignment vertical="top"/>
    </xf>
    <xf numFmtId="49" fontId="25" fillId="0" borderId="0" xfId="6" applyNumberFormat="1" applyFont="1"/>
    <xf numFmtId="0" fontId="25" fillId="0" borderId="0" xfId="6" applyFont="1"/>
    <xf numFmtId="0" fontId="20" fillId="0" borderId="0" xfId="6" applyFont="1" applyAlignment="1">
      <alignment horizontal="center"/>
    </xf>
    <xf numFmtId="0" fontId="35" fillId="0" borderId="0" xfId="0" applyFont="1" applyAlignment="1">
      <alignment vertical="center"/>
    </xf>
    <xf numFmtId="0" fontId="25" fillId="11" borderId="6" xfId="4" applyFont="1" applyFill="1" applyBorder="1" applyAlignment="1">
      <alignment horizontal="center" vertical="center" wrapText="1"/>
    </xf>
    <xf numFmtId="0" fontId="20" fillId="11" borderId="6" xfId="4" applyFont="1" applyFill="1" applyBorder="1" applyAlignment="1">
      <alignment vertical="top" wrapText="1"/>
    </xf>
    <xf numFmtId="0" fontId="13" fillId="7" borderId="12" xfId="1" applyFont="1" applyFill="1" applyBorder="1" applyAlignment="1">
      <alignment horizontal="center" vertical="center" wrapText="1"/>
    </xf>
    <xf numFmtId="0" fontId="13" fillId="7" borderId="49" xfId="1" applyFont="1" applyFill="1" applyBorder="1" applyAlignment="1">
      <alignment horizontal="center" vertical="center" wrapText="1"/>
    </xf>
    <xf numFmtId="0" fontId="5" fillId="7" borderId="13"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5" fillId="7" borderId="28" xfId="1" applyFont="1" applyFill="1" applyBorder="1" applyAlignment="1">
      <alignment horizontal="center" vertical="center" wrapText="1"/>
    </xf>
    <xf numFmtId="0" fontId="15" fillId="7" borderId="13" xfId="1" applyFont="1" applyFill="1" applyBorder="1" applyAlignment="1" applyProtection="1">
      <alignment horizontal="center" vertical="center" wrapText="1"/>
    </xf>
    <xf numFmtId="0" fontId="15" fillId="7" borderId="11" xfId="1" applyFont="1" applyFill="1" applyBorder="1" applyAlignment="1" applyProtection="1">
      <alignment horizontal="center" vertical="center" wrapText="1"/>
    </xf>
    <xf numFmtId="0" fontId="15" fillId="7" borderId="11" xfId="1" applyFont="1" applyFill="1" applyBorder="1" applyAlignment="1" applyProtection="1">
      <alignment horizontal="left" vertical="center" wrapText="1"/>
    </xf>
    <xf numFmtId="0" fontId="15" fillId="7" borderId="11" xfId="1" applyFont="1" applyFill="1" applyBorder="1" applyAlignment="1" applyProtection="1">
      <alignment horizontal="left" vertical="top" wrapText="1"/>
    </xf>
    <xf numFmtId="0" fontId="20" fillId="4" borderId="6" xfId="4" applyFont="1" applyFill="1" applyBorder="1" applyAlignment="1">
      <alignment vertical="center" wrapText="1"/>
    </xf>
    <xf numFmtId="0" fontId="5" fillId="0" borderId="42" xfId="1" applyFont="1" applyFill="1" applyBorder="1" applyAlignment="1" applyProtection="1">
      <alignment horizontal="center" vertical="center"/>
    </xf>
    <xf numFmtId="0" fontId="5" fillId="0" borderId="25" xfId="1" applyFont="1" applyFill="1" applyBorder="1" applyAlignment="1" applyProtection="1">
      <alignment horizontal="center" vertical="center"/>
    </xf>
    <xf numFmtId="0" fontId="2" fillId="7" borderId="8"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5" fillId="7" borderId="44" xfId="1" applyFont="1" applyFill="1" applyBorder="1" applyAlignment="1">
      <alignment horizontal="center" vertical="center" wrapText="1"/>
    </xf>
    <xf numFmtId="0" fontId="5" fillId="7" borderId="46" xfId="1" applyFont="1" applyFill="1" applyBorder="1" applyAlignment="1">
      <alignment horizontal="center" vertical="center" wrapText="1"/>
    </xf>
    <xf numFmtId="49" fontId="19" fillId="0" borderId="0" xfId="1" applyNumberFormat="1" applyFont="1" applyAlignment="1">
      <alignment horizontal="left" vertical="top" wrapText="1"/>
    </xf>
    <xf numFmtId="0" fontId="20" fillId="7" borderId="0" xfId="1" applyFont="1" applyFill="1" applyAlignment="1" applyProtection="1">
      <alignment horizontal="center" vertical="top"/>
      <protection locked="0"/>
    </xf>
    <xf numFmtId="0" fontId="0" fillId="0" borderId="9" xfId="0" applyBorder="1" applyAlignment="1">
      <alignment horizontal="left" vertical="top" wrapText="1"/>
    </xf>
    <xf numFmtId="0" fontId="0" fillId="0" borderId="54" xfId="0" applyBorder="1" applyAlignment="1">
      <alignment horizontal="left" vertical="top"/>
    </xf>
    <xf numFmtId="0" fontId="0" fillId="0" borderId="7" xfId="0" applyBorder="1" applyAlignment="1">
      <alignment horizontal="left" vertical="top"/>
    </xf>
    <xf numFmtId="0" fontId="20" fillId="0" borderId="0" xfId="4" applyFont="1" applyAlignment="1">
      <alignment horizontal="left" vertical="top" wrapText="1"/>
    </xf>
    <xf numFmtId="0" fontId="20" fillId="0" borderId="53" xfId="1" applyFont="1" applyBorder="1" applyAlignment="1">
      <alignment horizontal="left" vertical="top" wrapText="1"/>
    </xf>
    <xf numFmtId="0" fontId="20" fillId="0" borderId="57" xfId="1" applyFont="1" applyBorder="1" applyAlignment="1">
      <alignment horizontal="left" vertical="top" wrapText="1"/>
    </xf>
    <xf numFmtId="0" fontId="20" fillId="0" borderId="58" xfId="1" applyFont="1" applyBorder="1" applyAlignment="1">
      <alignment horizontal="left" vertical="top" wrapText="1"/>
    </xf>
    <xf numFmtId="0" fontId="20" fillId="0" borderId="59" xfId="1" applyFont="1" applyBorder="1" applyAlignment="1">
      <alignment horizontal="left" vertical="top" wrapText="1"/>
    </xf>
    <xf numFmtId="0" fontId="20" fillId="0" borderId="30" xfId="1" applyFont="1" applyBorder="1" applyAlignment="1">
      <alignment horizontal="left" vertical="top" wrapText="1"/>
    </xf>
    <xf numFmtId="0" fontId="20" fillId="0" borderId="29" xfId="1" applyFont="1" applyBorder="1" applyAlignment="1">
      <alignment horizontal="left" vertical="top" wrapText="1"/>
    </xf>
    <xf numFmtId="0" fontId="20" fillId="0" borderId="6" xfId="6" applyFont="1" applyBorder="1" applyAlignment="1">
      <alignment horizontal="left" vertical="center" wrapText="1"/>
    </xf>
    <xf numFmtId="0" fontId="26" fillId="7" borderId="9" xfId="6" applyFont="1" applyFill="1" applyBorder="1" applyAlignment="1">
      <alignment horizontal="left" vertical="center" wrapText="1"/>
    </xf>
    <xf numFmtId="0" fontId="26" fillId="7" borderId="54" xfId="6" applyFont="1" applyFill="1" applyBorder="1" applyAlignment="1">
      <alignment horizontal="left" vertical="center" wrapText="1"/>
    </xf>
    <xf numFmtId="0" fontId="26" fillId="7" borderId="7" xfId="6" applyFont="1" applyFill="1" applyBorder="1" applyAlignment="1">
      <alignment horizontal="left" vertical="center" wrapText="1"/>
    </xf>
    <xf numFmtId="14" fontId="26" fillId="7" borderId="9" xfId="6" applyNumberFormat="1" applyFont="1" applyFill="1" applyBorder="1" applyAlignment="1">
      <alignment horizontal="left" vertical="center" wrapText="1"/>
    </xf>
    <xf numFmtId="14" fontId="26" fillId="7" borderId="54" xfId="6" applyNumberFormat="1" applyFont="1" applyFill="1" applyBorder="1" applyAlignment="1">
      <alignment horizontal="left" vertical="center" wrapText="1"/>
    </xf>
    <xf numFmtId="14" fontId="26" fillId="7" borderId="7" xfId="6" applyNumberFormat="1" applyFont="1" applyFill="1" applyBorder="1" applyAlignment="1">
      <alignment horizontal="left" vertical="center" wrapText="1"/>
    </xf>
    <xf numFmtId="0" fontId="27" fillId="0" borderId="51" xfId="5" applyFont="1" applyBorder="1" applyAlignment="1">
      <alignment horizontal="left" vertical="center"/>
    </xf>
    <xf numFmtId="49" fontId="33" fillId="4" borderId="55" xfId="2" applyNumberFormat="1" applyFont="1" applyFill="1" applyBorder="1" applyAlignment="1">
      <alignment horizontal="left" vertical="top"/>
    </xf>
    <xf numFmtId="0" fontId="28" fillId="0" borderId="55" xfId="6" applyFont="1" applyBorder="1" applyAlignment="1">
      <alignment horizontal="left" vertical="top"/>
    </xf>
    <xf numFmtId="49" fontId="33" fillId="4" borderId="15" xfId="2" applyNumberFormat="1" applyFont="1" applyFill="1" applyBorder="1" applyAlignment="1">
      <alignment horizontal="left" vertical="top"/>
    </xf>
    <xf numFmtId="0" fontId="28" fillId="0" borderId="15" xfId="6" applyFont="1" applyBorder="1" applyAlignment="1">
      <alignment horizontal="left" vertical="top"/>
    </xf>
    <xf numFmtId="49" fontId="26" fillId="0" borderId="0" xfId="6" applyNumberFormat="1" applyFont="1" applyAlignment="1">
      <alignment horizontal="left" vertical="center" wrapText="1"/>
    </xf>
    <xf numFmtId="0" fontId="26" fillId="0" borderId="6" xfId="6" applyFont="1" applyBorder="1" applyAlignment="1">
      <alignment horizontal="center"/>
    </xf>
    <xf numFmtId="0" fontId="12" fillId="5" borderId="38" xfId="1" applyFont="1" applyFill="1" applyBorder="1" applyAlignment="1">
      <alignment horizontal="center"/>
    </xf>
    <xf numFmtId="0" fontId="10" fillId="5" borderId="20" xfId="1" applyFont="1" applyFill="1" applyBorder="1" applyAlignment="1">
      <alignment horizontal="center"/>
    </xf>
    <xf numFmtId="0" fontId="12" fillId="5" borderId="18" xfId="1" applyFont="1" applyFill="1" applyBorder="1" applyAlignment="1" applyProtection="1">
      <alignment horizontal="center"/>
    </xf>
    <xf numFmtId="0" fontId="10" fillId="5" borderId="15" xfId="1" applyFont="1" applyFill="1" applyBorder="1" applyAlignment="1" applyProtection="1">
      <alignment horizontal="center"/>
    </xf>
    <xf numFmtId="0" fontId="12" fillId="5" borderId="19" xfId="1" applyFont="1" applyFill="1" applyBorder="1" applyAlignment="1">
      <alignment horizontal="center"/>
    </xf>
    <xf numFmtId="0" fontId="10" fillId="5" borderId="16" xfId="1" applyFont="1" applyFill="1" applyBorder="1" applyAlignment="1">
      <alignment horizontal="center"/>
    </xf>
    <xf numFmtId="0" fontId="12" fillId="5" borderId="18" xfId="1" applyFont="1" applyFill="1" applyBorder="1" applyAlignment="1">
      <alignment horizontal="center"/>
    </xf>
    <xf numFmtId="0" fontId="10" fillId="5" borderId="15" xfId="1" applyFont="1" applyFill="1" applyBorder="1" applyAlignment="1">
      <alignment horizontal="center"/>
    </xf>
    <xf numFmtId="0" fontId="3" fillId="2" borderId="3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12" fillId="5" borderId="19"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2" fillId="5" borderId="17" xfId="1" applyFont="1" applyFill="1" applyBorder="1" applyAlignment="1">
      <alignment horizontal="center"/>
    </xf>
    <xf numFmtId="0" fontId="10" fillId="5" borderId="14" xfId="1" applyFont="1" applyFill="1" applyBorder="1" applyAlignment="1">
      <alignment horizontal="center"/>
    </xf>
    <xf numFmtId="0" fontId="12" fillId="5" borderId="39" xfId="1" applyFont="1" applyFill="1" applyBorder="1" applyAlignment="1">
      <alignment horizontal="center"/>
    </xf>
    <xf numFmtId="0" fontId="10" fillId="5" borderId="36" xfId="1" applyFont="1" applyFill="1" applyBorder="1" applyAlignment="1">
      <alignment horizontal="center"/>
    </xf>
    <xf numFmtId="0" fontId="3" fillId="2" borderId="38" xfId="1" applyFont="1" applyFill="1" applyBorder="1" applyAlignment="1">
      <alignment horizontal="center" vertical="center"/>
    </xf>
    <xf numFmtId="0" fontId="3" fillId="2" borderId="1" xfId="1" applyFont="1" applyFill="1" applyBorder="1" applyAlignment="1">
      <alignment horizontal="center" vertical="center"/>
    </xf>
    <xf numFmtId="0" fontId="17" fillId="0" borderId="0" xfId="1" applyFont="1" applyBorder="1" applyAlignment="1">
      <alignment horizontal="left"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cellXfs>
  <cellStyles count="10">
    <cellStyle name="Komma 2 3" xfId="7"/>
    <cellStyle name="Standard" xfId="0" builtinId="0"/>
    <cellStyle name="Standard 2" xfId="1"/>
    <cellStyle name="Standard 2 2" xfId="2"/>
    <cellStyle name="Standard 3 2" xfId="4"/>
    <cellStyle name="Standard 3 3" xfId="5"/>
    <cellStyle name="Standard 5 2 2" xfId="6"/>
    <cellStyle name="Währung" xfId="3" builtinId="4"/>
    <cellStyle name="Währung 2" xfId="8"/>
    <cellStyle name="Währung 2 2" xfId="9"/>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4" workbookViewId="0">
      <selection activeCell="B13" sqref="B13:E13"/>
    </sheetView>
  </sheetViews>
  <sheetFormatPr baseColWidth="10" defaultColWidth="11.109375" defaultRowHeight="14.4" x14ac:dyDescent="0.3"/>
  <cols>
    <col min="1" max="1" width="17.5546875" style="153" customWidth="1"/>
    <col min="2" max="2" width="54.109375" style="152" customWidth="1"/>
    <col min="3" max="3" width="5.6640625" style="147" customWidth="1"/>
    <col min="4" max="4" width="11.33203125" style="144" customWidth="1"/>
    <col min="5" max="5" width="10" style="144" customWidth="1"/>
    <col min="6" max="16384" width="11.109375" style="144"/>
  </cols>
  <sheetData>
    <row r="1" spans="1:5" ht="20.3" customHeight="1" x14ac:dyDescent="0.3">
      <c r="A1" s="142" t="s">
        <v>195</v>
      </c>
      <c r="B1" s="143"/>
      <c r="C1" s="143"/>
      <c r="D1" s="143"/>
      <c r="E1" s="143"/>
    </row>
    <row r="2" spans="1:5" s="148" customFormat="1" ht="20.3" x14ac:dyDescent="0.35">
      <c r="A2" s="145"/>
      <c r="B2" s="146"/>
      <c r="C2" s="147"/>
    </row>
    <row r="3" spans="1:5" x14ac:dyDescent="0.3">
      <c r="A3" s="144"/>
      <c r="B3" s="144"/>
      <c r="C3" s="149"/>
    </row>
    <row r="4" spans="1:5" ht="41.9" customHeight="1" x14ac:dyDescent="0.3">
      <c r="A4" s="258" t="s">
        <v>217</v>
      </c>
      <c r="B4" s="258"/>
      <c r="C4" s="258"/>
      <c r="D4" s="258"/>
      <c r="E4" s="258"/>
    </row>
    <row r="5" spans="1:5" ht="20.3" x14ac:dyDescent="0.3">
      <c r="A5" s="143"/>
      <c r="B5" s="143"/>
      <c r="C5" s="143"/>
      <c r="D5" s="143"/>
      <c r="E5" s="143"/>
    </row>
    <row r="6" spans="1:5" ht="20.3" x14ac:dyDescent="0.3">
      <c r="A6" s="142"/>
      <c r="B6" s="144"/>
      <c r="C6" s="149"/>
    </row>
    <row r="7" spans="1:5" x14ac:dyDescent="0.3">
      <c r="A7" s="150"/>
      <c r="B7" s="144"/>
      <c r="C7" s="149"/>
    </row>
    <row r="8" spans="1:5" ht="14.1" customHeight="1" x14ac:dyDescent="0.3">
      <c r="A8" s="150"/>
      <c r="B8" s="144"/>
      <c r="C8" s="149"/>
    </row>
    <row r="9" spans="1:5" ht="14.1" customHeight="1" x14ac:dyDescent="0.3">
      <c r="A9" s="150"/>
      <c r="B9" s="144"/>
      <c r="C9" s="149"/>
    </row>
    <row r="10" spans="1:5" ht="14.1" customHeight="1" x14ac:dyDescent="0.3">
      <c r="A10" s="150"/>
      <c r="B10" s="144"/>
      <c r="C10" s="149"/>
    </row>
    <row r="11" spans="1:5" ht="17.55" customHeight="1" x14ac:dyDescent="0.3">
      <c r="A11" s="151" t="s">
        <v>120</v>
      </c>
      <c r="B11" s="144"/>
      <c r="C11" s="149"/>
    </row>
    <row r="12" spans="1:5" x14ac:dyDescent="0.3">
      <c r="A12" s="150"/>
      <c r="B12" s="144"/>
      <c r="C12" s="149"/>
    </row>
    <row r="13" spans="1:5" ht="102.8" customHeight="1" x14ac:dyDescent="0.3">
      <c r="A13" s="151" t="s">
        <v>121</v>
      </c>
      <c r="B13" s="259" t="s">
        <v>122</v>
      </c>
      <c r="C13" s="259"/>
      <c r="D13" s="259"/>
      <c r="E13" s="259"/>
    </row>
    <row r="14" spans="1:5" x14ac:dyDescent="0.3">
      <c r="A14" s="150"/>
      <c r="B14" s="144"/>
      <c r="C14" s="149"/>
    </row>
    <row r="15" spans="1:5" ht="14.1" customHeight="1" x14ac:dyDescent="0.3">
      <c r="A15" s="150"/>
      <c r="B15" s="144"/>
      <c r="C15" s="149"/>
    </row>
    <row r="16" spans="1:5" ht="14.1" customHeight="1" x14ac:dyDescent="0.3">
      <c r="A16" s="150"/>
      <c r="B16" s="144"/>
      <c r="C16" s="149"/>
    </row>
    <row r="17" spans="1:3" x14ac:dyDescent="0.3">
      <c r="A17" s="150"/>
      <c r="B17" s="144"/>
      <c r="C17" s="149"/>
    </row>
    <row r="18" spans="1:3" x14ac:dyDescent="0.3">
      <c r="A18" s="150"/>
      <c r="B18" s="144"/>
      <c r="C18" s="149"/>
    </row>
    <row r="19" spans="1:3" x14ac:dyDescent="0.3">
      <c r="A19" s="150"/>
      <c r="B19" s="144"/>
      <c r="C19" s="149"/>
    </row>
    <row r="20" spans="1:3" x14ac:dyDescent="0.3">
      <c r="A20" s="150"/>
      <c r="B20" s="144"/>
      <c r="C20" s="149"/>
    </row>
    <row r="21" spans="1:3" x14ac:dyDescent="0.3">
      <c r="A21" s="150"/>
      <c r="B21" s="144"/>
      <c r="C21" s="149"/>
    </row>
    <row r="22" spans="1:3" x14ac:dyDescent="0.3">
      <c r="A22" s="150"/>
      <c r="B22" s="144"/>
      <c r="C22" s="149"/>
    </row>
    <row r="23" spans="1:3" x14ac:dyDescent="0.3">
      <c r="A23" s="150"/>
      <c r="B23" s="144"/>
      <c r="C23" s="149"/>
    </row>
    <row r="24" spans="1:3" x14ac:dyDescent="0.3">
      <c r="A24" s="150"/>
      <c r="B24" s="144"/>
      <c r="C24" s="149"/>
    </row>
    <row r="25" spans="1:3" x14ac:dyDescent="0.3">
      <c r="A25" s="150"/>
      <c r="B25" s="144"/>
      <c r="C25" s="149"/>
    </row>
    <row r="26" spans="1:3" x14ac:dyDescent="0.3">
      <c r="A26" s="150"/>
      <c r="B26" s="144"/>
      <c r="C26" s="149"/>
    </row>
    <row r="27" spans="1:3" x14ac:dyDescent="0.3">
      <c r="A27" s="150"/>
      <c r="B27" s="144"/>
      <c r="C27" s="149"/>
    </row>
    <row r="28" spans="1:3" x14ac:dyDescent="0.3">
      <c r="A28" s="150"/>
      <c r="B28" s="144"/>
      <c r="C28" s="149"/>
    </row>
    <row r="29" spans="1:3" x14ac:dyDescent="0.3">
      <c r="A29" s="150"/>
      <c r="B29" s="144"/>
      <c r="C29" s="149"/>
    </row>
    <row r="30" spans="1:3" x14ac:dyDescent="0.3">
      <c r="A30" s="150"/>
      <c r="B30" s="144"/>
      <c r="C30" s="149"/>
    </row>
    <row r="31" spans="1:3" x14ac:dyDescent="0.3">
      <c r="A31" s="150"/>
      <c r="B31" s="144"/>
      <c r="C31" s="149"/>
    </row>
    <row r="32" spans="1:3" x14ac:dyDescent="0.3">
      <c r="A32" s="150"/>
      <c r="B32" s="144"/>
      <c r="C32" s="149"/>
    </row>
    <row r="33" spans="1:3" x14ac:dyDescent="0.3">
      <c r="A33" s="150"/>
      <c r="B33" s="144"/>
      <c r="C33" s="149"/>
    </row>
    <row r="34" spans="1:3" x14ac:dyDescent="0.3">
      <c r="A34" s="150"/>
      <c r="B34" s="144"/>
      <c r="C34" s="149"/>
    </row>
    <row r="35" spans="1:3" x14ac:dyDescent="0.3">
      <c r="A35" s="150"/>
      <c r="B35" s="144"/>
      <c r="C35" s="149"/>
    </row>
    <row r="36" spans="1:3" x14ac:dyDescent="0.3">
      <c r="A36" s="150"/>
      <c r="B36" s="144"/>
      <c r="C36" s="149"/>
    </row>
    <row r="37" spans="1:3" x14ac:dyDescent="0.3">
      <c r="A37" s="150"/>
      <c r="B37" s="144"/>
      <c r="C37" s="149"/>
    </row>
    <row r="38" spans="1:3" x14ac:dyDescent="0.3">
      <c r="A38" s="150"/>
      <c r="B38" s="144"/>
      <c r="C38" s="149"/>
    </row>
    <row r="39" spans="1:3" x14ac:dyDescent="0.3">
      <c r="A39" s="150"/>
      <c r="B39" s="144"/>
      <c r="C39" s="149"/>
    </row>
    <row r="40" spans="1:3" x14ac:dyDescent="0.3">
      <c r="A40" s="150"/>
      <c r="B40" s="144"/>
      <c r="C40" s="149"/>
    </row>
    <row r="41" spans="1:3" x14ac:dyDescent="0.3">
      <c r="A41" s="150"/>
      <c r="B41" s="144"/>
      <c r="C41" s="149"/>
    </row>
    <row r="42" spans="1:3" x14ac:dyDescent="0.3">
      <c r="A42" s="150"/>
      <c r="B42" s="144"/>
      <c r="C42" s="149"/>
    </row>
    <row r="43" spans="1:3" x14ac:dyDescent="0.3">
      <c r="A43" s="150"/>
      <c r="B43" s="144"/>
      <c r="C43" s="149"/>
    </row>
    <row r="44" spans="1:3" x14ac:dyDescent="0.3">
      <c r="A44" s="150"/>
      <c r="B44" s="144"/>
      <c r="C44" s="149"/>
    </row>
    <row r="45" spans="1:3" x14ac:dyDescent="0.3">
      <c r="A45" s="150"/>
      <c r="B45" s="144"/>
      <c r="C45" s="149"/>
    </row>
    <row r="46" spans="1:3" x14ac:dyDescent="0.3">
      <c r="A46" s="150"/>
      <c r="B46" s="144"/>
      <c r="C46" s="149"/>
    </row>
    <row r="47" spans="1:3" x14ac:dyDescent="0.3">
      <c r="A47" s="150"/>
      <c r="B47" s="144"/>
      <c r="C47" s="149"/>
    </row>
    <row r="48" spans="1:3" x14ac:dyDescent="0.3">
      <c r="A48" s="150"/>
      <c r="B48" s="144"/>
      <c r="C48" s="149"/>
    </row>
    <row r="49" spans="1:3" x14ac:dyDescent="0.3">
      <c r="A49" s="150"/>
      <c r="B49" s="144"/>
      <c r="C49" s="149"/>
    </row>
    <row r="50" spans="1:3" x14ac:dyDescent="0.3">
      <c r="A50" s="150"/>
      <c r="B50" s="144"/>
      <c r="C50" s="149"/>
    </row>
    <row r="51" spans="1:3" x14ac:dyDescent="0.3">
      <c r="A51" s="150"/>
      <c r="B51" s="144"/>
      <c r="C51" s="149"/>
    </row>
    <row r="52" spans="1:3" x14ac:dyDescent="0.3">
      <c r="A52" s="150"/>
      <c r="B52" s="144"/>
      <c r="C52" s="149"/>
    </row>
    <row r="53" spans="1:3" x14ac:dyDescent="0.3">
      <c r="A53" s="150"/>
      <c r="B53" s="144"/>
      <c r="C53" s="149"/>
    </row>
    <row r="54" spans="1:3" x14ac:dyDescent="0.3">
      <c r="A54" s="150"/>
      <c r="B54" s="144"/>
      <c r="C54" s="149"/>
    </row>
    <row r="55" spans="1:3" x14ac:dyDescent="0.3">
      <c r="A55" s="150"/>
      <c r="B55" s="144"/>
      <c r="C55" s="149"/>
    </row>
    <row r="56" spans="1:3" x14ac:dyDescent="0.3">
      <c r="A56" s="150"/>
      <c r="B56" s="144"/>
      <c r="C56" s="149"/>
    </row>
    <row r="57" spans="1:3" x14ac:dyDescent="0.3">
      <c r="A57" s="150"/>
      <c r="B57" s="144"/>
      <c r="C57" s="149"/>
    </row>
    <row r="58" spans="1:3" x14ac:dyDescent="0.3">
      <c r="A58" s="150"/>
      <c r="B58" s="144"/>
      <c r="C58" s="149"/>
    </row>
    <row r="59" spans="1:3" x14ac:dyDescent="0.3">
      <c r="A59" s="150"/>
      <c r="B59" s="144"/>
      <c r="C59" s="149"/>
    </row>
    <row r="60" spans="1:3" x14ac:dyDescent="0.3">
      <c r="A60" s="150"/>
      <c r="B60" s="144"/>
      <c r="C60" s="149"/>
    </row>
    <row r="61" spans="1:3" x14ac:dyDescent="0.3">
      <c r="A61" s="150"/>
      <c r="B61" s="144"/>
      <c r="C61" s="149"/>
    </row>
    <row r="62" spans="1:3" x14ac:dyDescent="0.3">
      <c r="A62" s="150"/>
      <c r="B62" s="144"/>
      <c r="C62" s="149"/>
    </row>
    <row r="63" spans="1:3" x14ac:dyDescent="0.3">
      <c r="A63" s="150"/>
      <c r="B63" s="144"/>
      <c r="C63" s="149"/>
    </row>
    <row r="64" spans="1:3" x14ac:dyDescent="0.3">
      <c r="A64" s="150"/>
      <c r="B64" s="144"/>
      <c r="C64" s="149"/>
    </row>
    <row r="65" spans="1:3" x14ac:dyDescent="0.3">
      <c r="A65" s="150"/>
      <c r="B65" s="144"/>
      <c r="C65" s="149"/>
    </row>
    <row r="66" spans="1:3" x14ac:dyDescent="0.3">
      <c r="A66" s="150"/>
      <c r="B66" s="144"/>
      <c r="C66" s="149"/>
    </row>
    <row r="67" spans="1:3" x14ac:dyDescent="0.3">
      <c r="A67" s="150"/>
      <c r="B67" s="144"/>
      <c r="C67" s="149"/>
    </row>
    <row r="68" spans="1:3" x14ac:dyDescent="0.3">
      <c r="A68" s="150"/>
      <c r="B68" s="144"/>
      <c r="C68" s="149"/>
    </row>
    <row r="69" spans="1:3" x14ac:dyDescent="0.3">
      <c r="A69" s="150"/>
      <c r="B69" s="144"/>
      <c r="C69" s="149"/>
    </row>
    <row r="70" spans="1:3" x14ac:dyDescent="0.3">
      <c r="A70" s="150"/>
      <c r="B70" s="144"/>
      <c r="C70" s="149"/>
    </row>
    <row r="71" spans="1:3" x14ac:dyDescent="0.3">
      <c r="A71" s="150"/>
      <c r="B71" s="144"/>
      <c r="C71" s="149"/>
    </row>
    <row r="72" spans="1:3" x14ac:dyDescent="0.3">
      <c r="A72" s="150"/>
      <c r="B72" s="144"/>
      <c r="C72" s="149"/>
    </row>
    <row r="73" spans="1:3" x14ac:dyDescent="0.3">
      <c r="A73" s="150"/>
      <c r="B73" s="144"/>
      <c r="C73" s="149"/>
    </row>
    <row r="74" spans="1:3" x14ac:dyDescent="0.3">
      <c r="A74" s="150"/>
      <c r="B74" s="144"/>
      <c r="C74" s="149"/>
    </row>
    <row r="75" spans="1:3" x14ac:dyDescent="0.3">
      <c r="A75" s="150"/>
      <c r="B75" s="144"/>
      <c r="C75" s="149"/>
    </row>
    <row r="76" spans="1:3" x14ac:dyDescent="0.3">
      <c r="A76" s="150"/>
      <c r="B76" s="144"/>
      <c r="C76" s="149"/>
    </row>
    <row r="77" spans="1:3" x14ac:dyDescent="0.3">
      <c r="A77" s="150"/>
      <c r="B77" s="144"/>
      <c r="C77" s="149"/>
    </row>
    <row r="78" spans="1:3" x14ac:dyDescent="0.3">
      <c r="A78" s="150"/>
      <c r="B78" s="144"/>
      <c r="C78" s="149"/>
    </row>
    <row r="79" spans="1:3" x14ac:dyDescent="0.3">
      <c r="A79" s="150"/>
    </row>
    <row r="80" spans="1:3" ht="74.95" customHeight="1" x14ac:dyDescent="0.3">
      <c r="A80" s="150"/>
    </row>
  </sheetData>
  <mergeCells count="2">
    <mergeCell ref="A4:E4"/>
    <mergeCell ref="B13:E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
  <sheetViews>
    <sheetView workbookViewId="0">
      <selection activeCell="I4" sqref="I4"/>
    </sheetView>
  </sheetViews>
  <sheetFormatPr baseColWidth="10" defaultRowHeight="15.05" x14ac:dyDescent="0.3"/>
  <cols>
    <col min="1" max="1" width="3.88671875" customWidth="1"/>
    <col min="6" max="6" width="19" customWidth="1"/>
    <col min="7" max="7" width="45.33203125" customWidth="1"/>
  </cols>
  <sheetData>
    <row r="2" spans="2:7" x14ac:dyDescent="0.3">
      <c r="B2" s="239" t="s">
        <v>191</v>
      </c>
    </row>
    <row r="4" spans="2:7" ht="363.45" customHeight="1" x14ac:dyDescent="0.3">
      <c r="B4" s="260" t="s">
        <v>192</v>
      </c>
      <c r="C4" s="261"/>
      <c r="D4" s="261"/>
      <c r="E4" s="261"/>
      <c r="F4" s="261"/>
      <c r="G4" s="262"/>
    </row>
  </sheetData>
  <mergeCells count="1">
    <mergeCell ref="B4:G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workbookViewId="0">
      <selection activeCell="E37" sqref="E37"/>
    </sheetView>
  </sheetViews>
  <sheetFormatPr baseColWidth="10" defaultColWidth="11.44140625" defaultRowHeight="14.4" x14ac:dyDescent="0.25"/>
  <cols>
    <col min="1" max="1" width="31.5546875" style="148" customWidth="1"/>
    <col min="2" max="2" width="28.88671875" style="148" customWidth="1"/>
    <col min="3" max="3" width="70.44140625" style="148" customWidth="1"/>
    <col min="4" max="16384" width="11.44140625" style="148"/>
  </cols>
  <sheetData>
    <row r="1" spans="1:3" ht="20.3" x14ac:dyDescent="0.25">
      <c r="A1" s="154" t="s">
        <v>123</v>
      </c>
      <c r="B1" s="155"/>
      <c r="C1" s="156"/>
    </row>
    <row r="2" spans="1:3" ht="20.3" x14ac:dyDescent="0.25">
      <c r="A2" s="154"/>
      <c r="B2" s="155"/>
      <c r="C2" s="156"/>
    </row>
    <row r="3" spans="1:3" ht="14.25" customHeight="1" x14ac:dyDescent="0.25">
      <c r="A3" s="157" t="s">
        <v>124</v>
      </c>
      <c r="B3" s="158"/>
      <c r="C3" s="158"/>
    </row>
    <row r="4" spans="1:3" x14ac:dyDescent="0.25">
      <c r="A4" s="157"/>
      <c r="B4" s="159"/>
      <c r="C4" s="160"/>
    </row>
    <row r="5" spans="1:3" ht="14.4" customHeight="1" x14ac:dyDescent="0.25">
      <c r="A5" s="161" t="s">
        <v>125</v>
      </c>
      <c r="B5" s="162"/>
      <c r="C5" s="162"/>
    </row>
    <row r="6" spans="1:3" x14ac:dyDescent="0.25">
      <c r="A6" s="163" t="s">
        <v>126</v>
      </c>
      <c r="B6" s="162"/>
      <c r="C6" s="162"/>
    </row>
    <row r="7" spans="1:3" x14ac:dyDescent="0.25">
      <c r="A7" s="163" t="s">
        <v>127</v>
      </c>
      <c r="B7" s="162"/>
      <c r="C7" s="162"/>
    </row>
    <row r="8" spans="1:3" x14ac:dyDescent="0.25">
      <c r="A8" s="163"/>
      <c r="B8" s="162"/>
      <c r="C8" s="162"/>
    </row>
    <row r="9" spans="1:3" x14ac:dyDescent="0.25">
      <c r="A9" s="163"/>
      <c r="B9" s="164" t="s">
        <v>128</v>
      </c>
      <c r="C9" s="164" t="s">
        <v>129</v>
      </c>
    </row>
    <row r="10" spans="1:3" ht="24.9" x14ac:dyDescent="0.25">
      <c r="A10" s="163"/>
      <c r="B10" s="165" t="s">
        <v>10</v>
      </c>
      <c r="C10" s="166" t="s">
        <v>130</v>
      </c>
    </row>
    <row r="11" spans="1:3" x14ac:dyDescent="0.25">
      <c r="A11" s="163"/>
      <c r="B11" s="167" t="s">
        <v>14</v>
      </c>
      <c r="C11" s="168" t="s">
        <v>188</v>
      </c>
    </row>
    <row r="12" spans="1:3" x14ac:dyDescent="0.25">
      <c r="A12" s="162"/>
      <c r="B12" s="162"/>
      <c r="C12" s="162"/>
    </row>
    <row r="13" spans="1:3" ht="316.8" x14ac:dyDescent="0.25">
      <c r="A13" s="162"/>
      <c r="B13" s="240" t="s">
        <v>189</v>
      </c>
      <c r="C13" s="241" t="s">
        <v>190</v>
      </c>
    </row>
    <row r="14" spans="1:3" x14ac:dyDescent="0.25">
      <c r="A14" s="162"/>
      <c r="B14" s="162"/>
      <c r="C14" s="162"/>
    </row>
    <row r="15" spans="1:3" x14ac:dyDescent="0.25">
      <c r="A15" s="164" t="s">
        <v>193</v>
      </c>
      <c r="B15" s="162"/>
      <c r="C15" s="162"/>
    </row>
    <row r="16" spans="1:3" x14ac:dyDescent="0.25">
      <c r="A16" s="263" t="s">
        <v>194</v>
      </c>
      <c r="B16" s="263"/>
      <c r="C16" s="263"/>
    </row>
    <row r="17" spans="1:3" x14ac:dyDescent="0.25">
      <c r="A17" s="162"/>
      <c r="B17" s="162"/>
      <c r="C17" s="162"/>
    </row>
    <row r="18" spans="1:3" x14ac:dyDescent="0.25">
      <c r="A18" s="172" t="s">
        <v>131</v>
      </c>
    </row>
    <row r="19" spans="1:3" x14ac:dyDescent="0.25">
      <c r="A19" s="148" t="s">
        <v>221</v>
      </c>
    </row>
    <row r="20" spans="1:3" x14ac:dyDescent="0.25">
      <c r="A20" s="148" t="s">
        <v>132</v>
      </c>
    </row>
    <row r="22" spans="1:3" x14ac:dyDescent="0.25">
      <c r="B22" s="169" t="s">
        <v>133</v>
      </c>
      <c r="C22" s="170" t="s">
        <v>134</v>
      </c>
    </row>
    <row r="23" spans="1:3" x14ac:dyDescent="0.25">
      <c r="B23" s="171" t="s">
        <v>135</v>
      </c>
      <c r="C23" s="251" t="s">
        <v>136</v>
      </c>
    </row>
    <row r="24" spans="1:3" x14ac:dyDescent="0.25">
      <c r="B24" s="171" t="s">
        <v>137</v>
      </c>
      <c r="C24" s="251" t="s">
        <v>138</v>
      </c>
    </row>
    <row r="25" spans="1:3" x14ac:dyDescent="0.25">
      <c r="B25" s="171" t="s">
        <v>139</v>
      </c>
      <c r="C25" s="251" t="s">
        <v>203</v>
      </c>
    </row>
    <row r="26" spans="1:3" x14ac:dyDescent="0.25">
      <c r="B26" s="171" t="s">
        <v>140</v>
      </c>
      <c r="C26" s="251" t="s">
        <v>197</v>
      </c>
    </row>
    <row r="27" spans="1:3" x14ac:dyDescent="0.25">
      <c r="B27" s="171" t="s">
        <v>141</v>
      </c>
      <c r="C27" s="251" t="s">
        <v>198</v>
      </c>
    </row>
    <row r="28" spans="1:3" x14ac:dyDescent="0.25">
      <c r="B28" s="171" t="s">
        <v>142</v>
      </c>
      <c r="C28" s="251" t="s">
        <v>199</v>
      </c>
    </row>
    <row r="29" spans="1:3" x14ac:dyDescent="0.25">
      <c r="B29" s="171" t="s">
        <v>200</v>
      </c>
      <c r="C29" s="251" t="s">
        <v>202</v>
      </c>
    </row>
    <row r="30" spans="1:3" x14ac:dyDescent="0.25">
      <c r="B30" s="171" t="s">
        <v>143</v>
      </c>
      <c r="C30" s="251" t="s">
        <v>204</v>
      </c>
    </row>
    <row r="31" spans="1:3" x14ac:dyDescent="0.25">
      <c r="B31" s="171" t="s">
        <v>144</v>
      </c>
      <c r="C31" s="251" t="s">
        <v>201</v>
      </c>
    </row>
    <row r="33" spans="1:3" ht="20.3" x14ac:dyDescent="0.25">
      <c r="A33" s="154" t="s">
        <v>220</v>
      </c>
    </row>
    <row r="34" spans="1:3" x14ac:dyDescent="0.25">
      <c r="B34" s="264" t="s">
        <v>222</v>
      </c>
      <c r="C34" s="265"/>
    </row>
    <row r="35" spans="1:3" x14ac:dyDescent="0.25">
      <c r="B35" s="266"/>
      <c r="C35" s="267"/>
    </row>
    <row r="36" spans="1:3" x14ac:dyDescent="0.25">
      <c r="B36" s="266"/>
      <c r="C36" s="267"/>
    </row>
    <row r="37" spans="1:3" x14ac:dyDescent="0.25">
      <c r="B37" s="266"/>
      <c r="C37" s="267"/>
    </row>
    <row r="38" spans="1:3" x14ac:dyDescent="0.25">
      <c r="B38" s="266"/>
      <c r="C38" s="267"/>
    </row>
    <row r="39" spans="1:3" x14ac:dyDescent="0.25">
      <c r="B39" s="268"/>
      <c r="C39" s="269"/>
    </row>
    <row r="40" spans="1:3" x14ac:dyDescent="0.25">
      <c r="B40" s="144"/>
      <c r="C40" s="144"/>
    </row>
    <row r="41" spans="1:3" x14ac:dyDescent="0.25">
      <c r="B41" s="144"/>
      <c r="C41" s="144"/>
    </row>
    <row r="42" spans="1:3" x14ac:dyDescent="0.25">
      <c r="B42" s="144"/>
      <c r="C42" s="144"/>
    </row>
    <row r="43" spans="1:3" x14ac:dyDescent="0.25">
      <c r="B43" s="144"/>
      <c r="C43" s="144"/>
    </row>
    <row r="44" spans="1:3" x14ac:dyDescent="0.25">
      <c r="B44" s="144"/>
      <c r="C44" s="144"/>
    </row>
    <row r="45" spans="1:3" x14ac:dyDescent="0.25">
      <c r="B45" s="144"/>
      <c r="C45" s="144"/>
    </row>
    <row r="46" spans="1:3" x14ac:dyDescent="0.25">
      <c r="B46" s="144"/>
      <c r="C46" s="144"/>
    </row>
    <row r="47" spans="1:3" x14ac:dyDescent="0.25">
      <c r="B47" s="144"/>
      <c r="C47" s="144"/>
    </row>
    <row r="48" spans="1:3" x14ac:dyDescent="0.25">
      <c r="B48" s="144"/>
      <c r="C48" s="144"/>
    </row>
    <row r="49" spans="2:3" x14ac:dyDescent="0.25">
      <c r="B49" s="144"/>
      <c r="C49" s="144"/>
    </row>
    <row r="50" spans="2:3" x14ac:dyDescent="0.25">
      <c r="B50" s="144"/>
      <c r="C50" s="144"/>
    </row>
    <row r="51" spans="2:3" x14ac:dyDescent="0.25">
      <c r="B51" s="144"/>
      <c r="C51" s="144"/>
    </row>
  </sheetData>
  <mergeCells count="2">
    <mergeCell ref="A16:C16"/>
    <mergeCell ref="B34:C39"/>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4" workbookViewId="0">
      <selection activeCell="F12" sqref="F12"/>
    </sheetView>
  </sheetViews>
  <sheetFormatPr baseColWidth="10" defaultColWidth="11.44140625" defaultRowHeight="14.4" x14ac:dyDescent="0.25"/>
  <cols>
    <col min="1" max="1" width="5.6640625" style="174" customWidth="1"/>
    <col min="2" max="2" width="85.6640625" style="174" customWidth="1"/>
    <col min="3" max="3" width="13.6640625" style="174" customWidth="1"/>
    <col min="4" max="4" width="17.109375" style="174" customWidth="1"/>
    <col min="5" max="5" width="11.44140625" style="174" customWidth="1"/>
    <col min="6" max="6" width="17.109375" style="174" customWidth="1"/>
    <col min="7" max="16384" width="11.44140625" style="174"/>
  </cols>
  <sheetData>
    <row r="1" spans="1:6" x14ac:dyDescent="0.25">
      <c r="A1" s="277" t="s">
        <v>145</v>
      </c>
      <c r="B1" s="277"/>
      <c r="C1" s="277"/>
      <c r="D1" s="277"/>
      <c r="E1" s="173"/>
      <c r="F1" s="173"/>
    </row>
    <row r="2" spans="1:6" s="180" customFormat="1" x14ac:dyDescent="0.2">
      <c r="A2" s="175" t="s">
        <v>146</v>
      </c>
      <c r="B2" s="176" t="s">
        <v>147</v>
      </c>
      <c r="C2" s="176" t="s">
        <v>33</v>
      </c>
      <c r="D2" s="177" t="s">
        <v>148</v>
      </c>
      <c r="E2" s="178" t="s">
        <v>149</v>
      </c>
      <c r="F2" s="179" t="s">
        <v>150</v>
      </c>
    </row>
    <row r="3" spans="1:6" s="186" customFormat="1" x14ac:dyDescent="0.3">
      <c r="A3" s="181">
        <v>1</v>
      </c>
      <c r="B3" s="182" t="s">
        <v>151</v>
      </c>
      <c r="C3" s="183"/>
      <c r="D3" s="184"/>
      <c r="E3" s="184"/>
      <c r="F3" s="185">
        <f>SUM(F4:F14)</f>
        <v>0</v>
      </c>
    </row>
    <row r="4" spans="1:6" s="186" customFormat="1" x14ac:dyDescent="0.3">
      <c r="A4" s="187" t="s">
        <v>152</v>
      </c>
      <c r="B4" s="188" t="s">
        <v>153</v>
      </c>
      <c r="C4" s="189" t="s">
        <v>154</v>
      </c>
      <c r="D4" s="190"/>
      <c r="E4" s="191">
        <v>1</v>
      </c>
      <c r="F4" s="192">
        <f>D4*E4</f>
        <v>0</v>
      </c>
    </row>
    <row r="5" spans="1:6" s="186" customFormat="1" x14ac:dyDescent="0.3">
      <c r="A5" s="193" t="s">
        <v>155</v>
      </c>
      <c r="B5" s="194" t="s">
        <v>156</v>
      </c>
      <c r="C5" s="195" t="s">
        <v>154</v>
      </c>
      <c r="D5" s="196"/>
      <c r="E5" s="191">
        <v>1</v>
      </c>
      <c r="F5" s="192">
        <f t="shared" ref="F5:F14" si="0">D5*E5</f>
        <v>0</v>
      </c>
    </row>
    <row r="6" spans="1:6" s="186" customFormat="1" x14ac:dyDescent="0.3">
      <c r="A6" s="193" t="s">
        <v>157</v>
      </c>
      <c r="B6" s="194" t="s">
        <v>158</v>
      </c>
      <c r="C6" s="194" t="s">
        <v>154</v>
      </c>
      <c r="D6" s="196"/>
      <c r="E6" s="191">
        <v>1</v>
      </c>
      <c r="F6" s="192">
        <f t="shared" si="0"/>
        <v>0</v>
      </c>
    </row>
    <row r="7" spans="1:6" s="186" customFormat="1" x14ac:dyDescent="0.3">
      <c r="A7" s="193"/>
      <c r="B7" s="194"/>
      <c r="C7" s="194"/>
      <c r="D7" s="196"/>
      <c r="E7" s="197"/>
      <c r="F7" s="192"/>
    </row>
    <row r="8" spans="1:6" s="186" customFormat="1" x14ac:dyDescent="0.3">
      <c r="A8" s="193"/>
      <c r="B8" s="194"/>
      <c r="C8" s="194"/>
      <c r="D8" s="196"/>
      <c r="E8" s="197"/>
      <c r="F8" s="192"/>
    </row>
    <row r="9" spans="1:6" s="186" customFormat="1" x14ac:dyDescent="0.3">
      <c r="A9" s="193"/>
      <c r="B9" s="194"/>
      <c r="C9" s="194"/>
      <c r="D9" s="196"/>
      <c r="E9" s="197"/>
      <c r="F9" s="192"/>
    </row>
    <row r="10" spans="1:6" s="186" customFormat="1" x14ac:dyDescent="0.3">
      <c r="A10" s="198" t="s">
        <v>159</v>
      </c>
      <c r="B10" s="199" t="s">
        <v>160</v>
      </c>
      <c r="C10" s="200" t="s">
        <v>161</v>
      </c>
      <c r="D10" s="196"/>
      <c r="E10" s="197">
        <v>10</v>
      </c>
      <c r="F10" s="192">
        <f t="shared" si="0"/>
        <v>0</v>
      </c>
    </row>
    <row r="11" spans="1:6" s="186" customFormat="1" x14ac:dyDescent="0.3">
      <c r="A11" s="198"/>
      <c r="B11" s="201"/>
      <c r="C11" s="200"/>
      <c r="D11" s="196"/>
      <c r="E11" s="197"/>
      <c r="F11" s="192"/>
    </row>
    <row r="12" spans="1:6" s="186" customFormat="1" x14ac:dyDescent="0.3">
      <c r="A12" s="198"/>
      <c r="B12" s="199"/>
      <c r="C12" s="200"/>
      <c r="D12" s="196"/>
      <c r="E12" s="197"/>
      <c r="F12" s="192"/>
    </row>
    <row r="13" spans="1:6" s="186" customFormat="1" x14ac:dyDescent="0.3">
      <c r="A13" s="198" t="s">
        <v>162</v>
      </c>
      <c r="B13" s="200" t="s">
        <v>163</v>
      </c>
      <c r="C13" s="200"/>
      <c r="D13" s="196"/>
      <c r="E13" s="197">
        <v>0</v>
      </c>
      <c r="F13" s="192">
        <f t="shared" si="0"/>
        <v>0</v>
      </c>
    </row>
    <row r="14" spans="1:6" s="186" customFormat="1" x14ac:dyDescent="0.3">
      <c r="A14" s="198" t="s">
        <v>164</v>
      </c>
      <c r="B14" s="202" t="s">
        <v>163</v>
      </c>
      <c r="C14" s="203"/>
      <c r="D14" s="196"/>
      <c r="E14" s="204">
        <v>0</v>
      </c>
      <c r="F14" s="192">
        <f t="shared" si="0"/>
        <v>0</v>
      </c>
    </row>
    <row r="15" spans="1:6" s="186" customFormat="1" x14ac:dyDescent="0.3">
      <c r="A15" s="205"/>
      <c r="B15" s="206"/>
      <c r="C15" s="206"/>
      <c r="D15" s="207"/>
      <c r="E15" s="208"/>
      <c r="F15" s="206"/>
    </row>
    <row r="16" spans="1:6" s="180" customFormat="1" x14ac:dyDescent="0.2">
      <c r="A16" s="209">
        <v>2</v>
      </c>
      <c r="B16" s="210" t="s">
        <v>165</v>
      </c>
      <c r="C16" s="211"/>
      <c r="D16" s="211"/>
      <c r="E16" s="211"/>
      <c r="F16" s="212">
        <f>SUM(F17:F24)</f>
        <v>0</v>
      </c>
    </row>
    <row r="17" spans="1:6" s="180" customFormat="1" x14ac:dyDescent="0.2">
      <c r="A17" s="213" t="s">
        <v>166</v>
      </c>
      <c r="B17" s="214" t="s">
        <v>167</v>
      </c>
      <c r="C17" s="214" t="s">
        <v>168</v>
      </c>
      <c r="D17" s="196"/>
      <c r="E17" s="191">
        <v>48</v>
      </c>
      <c r="F17" s="215">
        <f>D17*E17</f>
        <v>0</v>
      </c>
    </row>
    <row r="18" spans="1:6" s="180" customFormat="1" x14ac:dyDescent="0.2">
      <c r="A18" s="213" t="s">
        <v>169</v>
      </c>
      <c r="B18" s="214" t="s">
        <v>170</v>
      </c>
      <c r="C18" s="214" t="s">
        <v>168</v>
      </c>
      <c r="D18" s="196"/>
      <c r="E18" s="191">
        <v>48</v>
      </c>
      <c r="F18" s="215">
        <f t="shared" ref="F18:F23" si="1">D18*E18</f>
        <v>0</v>
      </c>
    </row>
    <row r="19" spans="1:6" s="180" customFormat="1" x14ac:dyDescent="0.2">
      <c r="A19" s="213" t="s">
        <v>171</v>
      </c>
      <c r="B19" s="214" t="s">
        <v>172</v>
      </c>
      <c r="C19" s="214" t="s">
        <v>168</v>
      </c>
      <c r="D19" s="196"/>
      <c r="E19" s="191">
        <v>48</v>
      </c>
      <c r="F19" s="215">
        <f t="shared" si="1"/>
        <v>0</v>
      </c>
    </row>
    <row r="20" spans="1:6" s="180" customFormat="1" x14ac:dyDescent="0.2">
      <c r="A20" s="213" t="s">
        <v>173</v>
      </c>
      <c r="B20" s="214" t="s">
        <v>174</v>
      </c>
      <c r="C20" s="214" t="s">
        <v>168</v>
      </c>
      <c r="D20" s="196"/>
      <c r="E20" s="191">
        <v>48</v>
      </c>
      <c r="F20" s="215">
        <f t="shared" si="1"/>
        <v>0</v>
      </c>
    </row>
    <row r="21" spans="1:6" s="180" customFormat="1" x14ac:dyDescent="0.2">
      <c r="A21" s="213" t="s">
        <v>175</v>
      </c>
      <c r="B21" s="199" t="s">
        <v>176</v>
      </c>
      <c r="C21" s="199" t="s">
        <v>168</v>
      </c>
      <c r="D21" s="196"/>
      <c r="E21" s="191">
        <v>48</v>
      </c>
      <c r="F21" s="215">
        <f t="shared" si="1"/>
        <v>0</v>
      </c>
    </row>
    <row r="22" spans="1:6" s="180" customFormat="1" x14ac:dyDescent="0.2">
      <c r="A22" s="213" t="s">
        <v>177</v>
      </c>
      <c r="B22" s="216" t="s">
        <v>178</v>
      </c>
      <c r="C22" s="199" t="s">
        <v>168</v>
      </c>
      <c r="D22" s="196"/>
      <c r="E22" s="191">
        <v>48</v>
      </c>
      <c r="F22" s="215">
        <f t="shared" si="1"/>
        <v>0</v>
      </c>
    </row>
    <row r="23" spans="1:6" s="180" customFormat="1" x14ac:dyDescent="0.2">
      <c r="A23" s="193" t="s">
        <v>179</v>
      </c>
      <c r="B23" s="202" t="s">
        <v>163</v>
      </c>
      <c r="C23" s="200"/>
      <c r="D23" s="196"/>
      <c r="E23" s="197">
        <v>0</v>
      </c>
      <c r="F23" s="215">
        <f t="shared" si="1"/>
        <v>0</v>
      </c>
    </row>
    <row r="24" spans="1:6" s="180" customFormat="1" x14ac:dyDescent="0.2">
      <c r="A24" s="198" t="s">
        <v>180</v>
      </c>
      <c r="B24" s="202" t="s">
        <v>163</v>
      </c>
      <c r="C24" s="202"/>
      <c r="D24" s="217"/>
      <c r="E24" s="204">
        <v>0</v>
      </c>
      <c r="F24" s="218">
        <f>D24*E24</f>
        <v>0</v>
      </c>
    </row>
    <row r="25" spans="1:6" s="180" customFormat="1" ht="15.05" thickBot="1" x14ac:dyDescent="0.25">
      <c r="A25" s="205"/>
      <c r="B25" s="219"/>
      <c r="C25" s="219"/>
      <c r="D25" s="220"/>
      <c r="E25" s="208"/>
      <c r="F25" s="221"/>
    </row>
    <row r="26" spans="1:6" s="180" customFormat="1" ht="15.05" thickBot="1" x14ac:dyDescent="0.25">
      <c r="A26" s="278" t="s">
        <v>181</v>
      </c>
      <c r="B26" s="279"/>
      <c r="C26" s="222"/>
      <c r="D26" s="223"/>
      <c r="E26" s="223"/>
      <c r="F26" s="223">
        <f>F3+F16</f>
        <v>0</v>
      </c>
    </row>
    <row r="27" spans="1:6" s="180" customFormat="1" ht="15.05" thickBot="1" x14ac:dyDescent="0.25">
      <c r="A27" s="280" t="s">
        <v>182</v>
      </c>
      <c r="B27" s="281"/>
      <c r="C27" s="224"/>
      <c r="D27" s="225"/>
      <c r="E27" s="225"/>
      <c r="F27" s="225">
        <f>F26*0.19</f>
        <v>0</v>
      </c>
    </row>
    <row r="28" spans="1:6" s="180" customFormat="1" ht="15.05" thickBot="1" x14ac:dyDescent="0.25">
      <c r="A28" s="226" t="s">
        <v>183</v>
      </c>
      <c r="B28" s="226"/>
      <c r="C28" s="227"/>
      <c r="D28" s="228"/>
      <c r="E28" s="228"/>
      <c r="F28" s="228">
        <f>F26+F27</f>
        <v>0</v>
      </c>
    </row>
    <row r="29" spans="1:6" s="230" customFormat="1" ht="15.05" thickTop="1" x14ac:dyDescent="0.25">
      <c r="A29" s="229"/>
      <c r="C29" s="229"/>
      <c r="D29" s="229"/>
      <c r="E29" s="231"/>
      <c r="F29" s="232"/>
    </row>
    <row r="30" spans="1:6" s="233" customFormat="1" ht="49.75" customHeight="1" x14ac:dyDescent="0.25">
      <c r="A30" s="282" t="s">
        <v>218</v>
      </c>
      <c r="B30" s="282"/>
      <c r="C30" s="282"/>
      <c r="D30" s="282"/>
      <c r="E30" s="282"/>
      <c r="F30" s="229"/>
    </row>
    <row r="31" spans="1:6" s="233" customFormat="1" x14ac:dyDescent="0.25">
      <c r="A31" s="283" t="s">
        <v>219</v>
      </c>
      <c r="B31" s="283"/>
      <c r="C31" s="283"/>
      <c r="D31" s="283"/>
      <c r="E31" s="283"/>
      <c r="F31" s="229"/>
    </row>
    <row r="32" spans="1:6" s="233" customFormat="1" ht="28.8" x14ac:dyDescent="0.25">
      <c r="A32" s="270"/>
      <c r="B32" s="234" t="s">
        <v>184</v>
      </c>
      <c r="C32" s="271"/>
      <c r="D32" s="272"/>
      <c r="E32" s="273"/>
      <c r="F32" s="229"/>
    </row>
    <row r="33" spans="1:6" s="233" customFormat="1" x14ac:dyDescent="0.25">
      <c r="A33" s="270"/>
      <c r="B33" s="234" t="s">
        <v>185</v>
      </c>
      <c r="C33" s="274"/>
      <c r="D33" s="275"/>
      <c r="E33" s="276"/>
      <c r="F33" s="229"/>
    </row>
    <row r="34" spans="1:6" s="233" customFormat="1" x14ac:dyDescent="0.25">
      <c r="A34" s="270"/>
      <c r="B34" s="234" t="s">
        <v>186</v>
      </c>
      <c r="C34" s="271"/>
      <c r="D34" s="272"/>
      <c r="E34" s="273"/>
      <c r="F34" s="229"/>
    </row>
    <row r="35" spans="1:6" s="233" customFormat="1" x14ac:dyDescent="0.25">
      <c r="A35" s="235"/>
      <c r="B35" s="229"/>
      <c r="C35" s="229"/>
      <c r="D35" s="229"/>
      <c r="E35" s="231"/>
      <c r="F35" s="229"/>
    </row>
    <row r="36" spans="1:6" s="230" customFormat="1" x14ac:dyDescent="0.25">
      <c r="A36" s="236" t="s">
        <v>187</v>
      </c>
      <c r="B36" s="237"/>
      <c r="C36" s="232"/>
      <c r="D36" s="232"/>
      <c r="E36" s="238"/>
      <c r="F36" s="232"/>
    </row>
    <row r="37" spans="1:6" s="230" customFormat="1" x14ac:dyDescent="0.25">
      <c r="A37" s="174"/>
      <c r="B37" s="174"/>
      <c r="C37" s="174"/>
      <c r="D37" s="174"/>
      <c r="E37" s="174"/>
      <c r="F37" s="174"/>
    </row>
  </sheetData>
  <mergeCells count="9">
    <mergeCell ref="A32:A34"/>
    <mergeCell ref="C32:E32"/>
    <mergeCell ref="C33:E33"/>
    <mergeCell ref="C34:E34"/>
    <mergeCell ref="A1:D1"/>
    <mergeCell ref="A26:B26"/>
    <mergeCell ref="A27:B27"/>
    <mergeCell ref="A30:E30"/>
    <mergeCell ref="A31:E3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tabSelected="1" zoomScaleNormal="100" workbookViewId="0">
      <pane ySplit="3" topLeftCell="A16" activePane="bottomLeft" state="frozen"/>
      <selection pane="bottomLeft" activeCell="F8" sqref="F8"/>
    </sheetView>
  </sheetViews>
  <sheetFormatPr baseColWidth="10" defaultColWidth="11.44140625" defaultRowHeight="12.45" x14ac:dyDescent="0.2"/>
  <cols>
    <col min="1" max="2" width="10.6640625" style="1" customWidth="1"/>
    <col min="3" max="4" width="10.6640625" style="3" customWidth="1"/>
    <col min="5" max="5" width="10.6640625" style="2" customWidth="1"/>
    <col min="6" max="6" width="42.109375" style="1" customWidth="1"/>
    <col min="7" max="7" width="14.33203125" style="1" customWidth="1"/>
    <col min="8" max="11" width="28.5546875" style="1" customWidth="1"/>
    <col min="12" max="12" width="25" style="1" customWidth="1"/>
    <col min="13" max="16384" width="11.44140625" style="1"/>
  </cols>
  <sheetData>
    <row r="1" spans="1:12" s="21" customFormat="1" ht="12.45" customHeight="1" x14ac:dyDescent="0.2">
      <c r="A1" s="300" t="s">
        <v>41</v>
      </c>
      <c r="B1" s="22" t="s">
        <v>40</v>
      </c>
      <c r="C1" s="286" t="s">
        <v>39</v>
      </c>
      <c r="D1" s="286" t="s">
        <v>38</v>
      </c>
      <c r="E1" s="286" t="s">
        <v>37</v>
      </c>
      <c r="F1" s="302" t="s">
        <v>36</v>
      </c>
      <c r="G1" s="304" t="s">
        <v>35</v>
      </c>
      <c r="H1" s="288" t="s">
        <v>46</v>
      </c>
      <c r="I1" s="290" t="s">
        <v>47</v>
      </c>
      <c r="J1" s="290" t="s">
        <v>48</v>
      </c>
      <c r="K1" s="302" t="s">
        <v>49</v>
      </c>
      <c r="L1" s="284" t="s">
        <v>196</v>
      </c>
    </row>
    <row r="2" spans="1:12" s="21" customFormat="1" x14ac:dyDescent="0.2">
      <c r="A2" s="301"/>
      <c r="B2" s="23" t="s">
        <v>34</v>
      </c>
      <c r="C2" s="287" t="s">
        <v>33</v>
      </c>
      <c r="D2" s="287" t="s">
        <v>33</v>
      </c>
      <c r="E2" s="287" t="s">
        <v>33</v>
      </c>
      <c r="F2" s="303"/>
      <c r="G2" s="305"/>
      <c r="H2" s="289"/>
      <c r="I2" s="291"/>
      <c r="J2" s="291"/>
      <c r="K2" s="303"/>
      <c r="L2" s="285"/>
    </row>
    <row r="3" spans="1:12" s="21" customFormat="1" ht="13.1" thickBot="1" x14ac:dyDescent="0.25">
      <c r="A3" s="24"/>
      <c r="B3" s="25"/>
      <c r="C3" s="26"/>
      <c r="D3" s="26"/>
      <c r="E3" s="26"/>
      <c r="F3" s="28"/>
      <c r="G3" s="79"/>
      <c r="H3" s="80"/>
      <c r="I3" s="27"/>
      <c r="J3" s="27"/>
      <c r="K3" s="28"/>
      <c r="L3" s="28"/>
    </row>
    <row r="4" spans="1:12" ht="15.75" thickBot="1" x14ac:dyDescent="0.25">
      <c r="A4" s="65" t="s">
        <v>32</v>
      </c>
      <c r="B4" s="66"/>
      <c r="C4" s="67"/>
      <c r="D4" s="67"/>
      <c r="E4" s="97">
        <f>SUM(E5:E19)</f>
        <v>0</v>
      </c>
      <c r="F4" s="66"/>
      <c r="G4" s="78"/>
      <c r="H4" s="66"/>
      <c r="I4" s="66"/>
      <c r="J4" s="66"/>
      <c r="K4" s="66"/>
      <c r="L4" s="69"/>
    </row>
    <row r="5" spans="1:12" ht="19.649999999999999" x14ac:dyDescent="0.2">
      <c r="A5" s="75" t="s">
        <v>31</v>
      </c>
      <c r="B5" s="57" t="s">
        <v>10</v>
      </c>
      <c r="C5" s="58"/>
      <c r="D5" s="60"/>
      <c r="E5" s="98"/>
      <c r="F5" s="76" t="s">
        <v>30</v>
      </c>
      <c r="G5" s="254" t="s">
        <v>9</v>
      </c>
      <c r="H5" s="61"/>
      <c r="I5" s="77"/>
      <c r="J5" s="63"/>
      <c r="K5" s="64"/>
      <c r="L5" s="244"/>
    </row>
    <row r="6" spans="1:12" ht="29.45" x14ac:dyDescent="0.2">
      <c r="A6" s="20" t="s">
        <v>29</v>
      </c>
      <c r="B6" s="13" t="s">
        <v>10</v>
      </c>
      <c r="C6" s="46"/>
      <c r="D6" s="50"/>
      <c r="E6" s="99"/>
      <c r="F6" s="19" t="s">
        <v>28</v>
      </c>
      <c r="G6" s="255" t="s">
        <v>9</v>
      </c>
      <c r="H6" s="51"/>
      <c r="I6" s="48"/>
      <c r="J6" s="45"/>
      <c r="K6" s="52"/>
      <c r="L6" s="245"/>
    </row>
    <row r="7" spans="1:12" ht="29.45" x14ac:dyDescent="0.2">
      <c r="A7" s="20" t="s">
        <v>27</v>
      </c>
      <c r="B7" s="16" t="s">
        <v>10</v>
      </c>
      <c r="C7" s="47"/>
      <c r="D7" s="101"/>
      <c r="E7" s="99"/>
      <c r="F7" s="19" t="s">
        <v>26</v>
      </c>
      <c r="G7" s="255" t="s">
        <v>9</v>
      </c>
      <c r="H7" s="51"/>
      <c r="I7" s="48"/>
      <c r="J7" s="44"/>
      <c r="K7" s="71"/>
      <c r="L7" s="245"/>
    </row>
    <row r="8" spans="1:12" ht="59.75" customHeight="1" x14ac:dyDescent="0.2">
      <c r="A8" s="20" t="s">
        <v>22</v>
      </c>
      <c r="B8" s="13" t="s">
        <v>10</v>
      </c>
      <c r="C8" s="47"/>
      <c r="D8" s="50"/>
      <c r="E8" s="99"/>
      <c r="F8" s="19" t="s">
        <v>224</v>
      </c>
      <c r="G8" s="255" t="s">
        <v>9</v>
      </c>
      <c r="H8" s="51"/>
      <c r="I8" s="48"/>
      <c r="J8" s="45"/>
      <c r="K8" s="52"/>
      <c r="L8" s="245"/>
    </row>
    <row r="9" spans="1:12" ht="39.299999999999997" x14ac:dyDescent="0.2">
      <c r="A9" s="20" t="s">
        <v>21</v>
      </c>
      <c r="B9" s="13" t="s">
        <v>10</v>
      </c>
      <c r="C9" s="47"/>
      <c r="D9" s="50"/>
      <c r="E9" s="99"/>
      <c r="F9" s="19" t="s">
        <v>65</v>
      </c>
      <c r="G9" s="255" t="s">
        <v>9</v>
      </c>
      <c r="H9" s="51"/>
      <c r="I9" s="48"/>
      <c r="J9" s="45"/>
      <c r="K9" s="52"/>
      <c r="L9" s="245"/>
    </row>
    <row r="10" spans="1:12" ht="39.299999999999997" x14ac:dyDescent="0.2">
      <c r="A10" s="20" t="s">
        <v>20</v>
      </c>
      <c r="B10" s="13" t="s">
        <v>10</v>
      </c>
      <c r="C10" s="47"/>
      <c r="D10" s="50"/>
      <c r="E10" s="99"/>
      <c r="F10" s="19" t="s">
        <v>209</v>
      </c>
      <c r="G10" s="255" t="s">
        <v>9</v>
      </c>
      <c r="H10" s="51"/>
      <c r="I10" s="48"/>
      <c r="J10" s="45"/>
      <c r="K10" s="52"/>
      <c r="L10" s="245"/>
    </row>
    <row r="11" spans="1:12" ht="29.45" x14ac:dyDescent="0.2">
      <c r="A11" s="20" t="s">
        <v>19</v>
      </c>
      <c r="B11" s="13" t="s">
        <v>10</v>
      </c>
      <c r="C11" s="47"/>
      <c r="D11" s="50"/>
      <c r="E11" s="99"/>
      <c r="F11" s="19" t="s">
        <v>210</v>
      </c>
      <c r="G11" s="255" t="s">
        <v>9</v>
      </c>
      <c r="H11" s="51"/>
      <c r="I11" s="48"/>
      <c r="J11" s="45"/>
      <c r="K11" s="52"/>
      <c r="L11" s="245"/>
    </row>
    <row r="12" spans="1:12" ht="29.45" x14ac:dyDescent="0.2">
      <c r="A12" s="20" t="s">
        <v>18</v>
      </c>
      <c r="B12" s="13" t="s">
        <v>10</v>
      </c>
      <c r="C12" s="47"/>
      <c r="D12" s="50"/>
      <c r="E12" s="99"/>
      <c r="F12" s="19" t="s">
        <v>211</v>
      </c>
      <c r="G12" s="255" t="s">
        <v>9</v>
      </c>
      <c r="H12" s="51"/>
      <c r="I12" s="48"/>
      <c r="J12" s="45"/>
      <c r="K12" s="52"/>
      <c r="L12" s="245"/>
    </row>
    <row r="13" spans="1:12" ht="29.45" x14ac:dyDescent="0.2">
      <c r="A13" s="20" t="s">
        <v>17</v>
      </c>
      <c r="B13" s="13" t="s">
        <v>10</v>
      </c>
      <c r="C13" s="47"/>
      <c r="D13" s="50"/>
      <c r="E13" s="99"/>
      <c r="F13" s="19" t="s">
        <v>212</v>
      </c>
      <c r="G13" s="255" t="s">
        <v>9</v>
      </c>
      <c r="H13" s="51"/>
      <c r="I13" s="48"/>
      <c r="J13" s="45"/>
      <c r="K13" s="52"/>
      <c r="L13" s="245"/>
    </row>
    <row r="14" spans="1:12" ht="58.95" x14ac:dyDescent="0.2">
      <c r="A14" s="20" t="s">
        <v>66</v>
      </c>
      <c r="B14" s="13" t="s">
        <v>10</v>
      </c>
      <c r="C14" s="47"/>
      <c r="D14" s="50"/>
      <c r="E14" s="99"/>
      <c r="F14" s="19" t="s">
        <v>213</v>
      </c>
      <c r="G14" s="255" t="s">
        <v>9</v>
      </c>
      <c r="H14" s="51"/>
      <c r="I14" s="48"/>
      <c r="J14" s="45"/>
      <c r="K14" s="52"/>
      <c r="L14" s="245"/>
    </row>
    <row r="15" spans="1:12" ht="49.1" x14ac:dyDescent="0.2">
      <c r="A15" s="20" t="s">
        <v>68</v>
      </c>
      <c r="B15" s="13" t="s">
        <v>10</v>
      </c>
      <c r="C15" s="47"/>
      <c r="D15" s="50"/>
      <c r="E15" s="99"/>
      <c r="F15" s="19" t="s">
        <v>214</v>
      </c>
      <c r="G15" s="255" t="s">
        <v>9</v>
      </c>
      <c r="H15" s="51"/>
      <c r="I15" s="48"/>
      <c r="J15" s="45"/>
      <c r="K15" s="52"/>
      <c r="L15" s="245"/>
    </row>
    <row r="16" spans="1:12" ht="29.45" x14ac:dyDescent="0.2">
      <c r="A16" s="20" t="s">
        <v>69</v>
      </c>
      <c r="B16" s="16" t="s">
        <v>14</v>
      </c>
      <c r="C16" s="18">
        <v>20</v>
      </c>
      <c r="D16" s="102"/>
      <c r="E16" s="99">
        <f>C16*D16</f>
        <v>0</v>
      </c>
      <c r="F16" s="19" t="s">
        <v>25</v>
      </c>
      <c r="G16" s="42"/>
      <c r="H16" s="53" t="s">
        <v>42</v>
      </c>
      <c r="I16" s="17" t="s">
        <v>13</v>
      </c>
      <c r="J16" s="14" t="s">
        <v>12</v>
      </c>
      <c r="K16" s="72" t="s">
        <v>11</v>
      </c>
      <c r="L16" s="245"/>
    </row>
    <row r="17" spans="1:12" ht="29.45" x14ac:dyDescent="0.2">
      <c r="A17" s="20" t="s">
        <v>70</v>
      </c>
      <c r="B17" s="16" t="s">
        <v>14</v>
      </c>
      <c r="C17" s="18">
        <v>20</v>
      </c>
      <c r="D17" s="102"/>
      <c r="E17" s="99">
        <f>C17*D17</f>
        <v>0</v>
      </c>
      <c r="F17" s="19" t="s">
        <v>24</v>
      </c>
      <c r="G17" s="42"/>
      <c r="H17" s="53" t="s">
        <v>42</v>
      </c>
      <c r="I17" s="17" t="s">
        <v>13</v>
      </c>
      <c r="J17" s="14" t="s">
        <v>12</v>
      </c>
      <c r="K17" s="72" t="s">
        <v>11</v>
      </c>
      <c r="L17" s="245"/>
    </row>
    <row r="18" spans="1:12" x14ac:dyDescent="0.2">
      <c r="A18" s="20" t="s">
        <v>71</v>
      </c>
      <c r="B18" s="16" t="s">
        <v>14</v>
      </c>
      <c r="C18" s="18">
        <v>30</v>
      </c>
      <c r="D18" s="102"/>
      <c r="E18" s="99">
        <f>C18*D18</f>
        <v>0</v>
      </c>
      <c r="F18" s="19" t="s">
        <v>23</v>
      </c>
      <c r="G18" s="42"/>
      <c r="H18" s="53" t="s">
        <v>42</v>
      </c>
      <c r="I18" s="17" t="s">
        <v>13</v>
      </c>
      <c r="J18" s="14" t="s">
        <v>12</v>
      </c>
      <c r="K18" s="72" t="s">
        <v>11</v>
      </c>
      <c r="L18" s="245"/>
    </row>
    <row r="19" spans="1:12" ht="39.950000000000003" thickBot="1" x14ac:dyDescent="0.25">
      <c r="A19" s="20" t="s">
        <v>72</v>
      </c>
      <c r="B19" s="13" t="s">
        <v>14</v>
      </c>
      <c r="C19" s="18">
        <v>10</v>
      </c>
      <c r="D19" s="102"/>
      <c r="E19" s="100">
        <f>C19*D19</f>
        <v>0</v>
      </c>
      <c r="F19" s="19" t="s">
        <v>16</v>
      </c>
      <c r="G19" s="42"/>
      <c r="H19" s="55" t="s">
        <v>15</v>
      </c>
      <c r="I19" s="73" t="s">
        <v>43</v>
      </c>
      <c r="J19" s="39" t="s">
        <v>44</v>
      </c>
      <c r="K19" s="74" t="s">
        <v>45</v>
      </c>
      <c r="L19" s="245"/>
    </row>
    <row r="20" spans="1:12" ht="15.75" thickBot="1" x14ac:dyDescent="0.25">
      <c r="A20" s="65" t="s">
        <v>67</v>
      </c>
      <c r="B20" s="66"/>
      <c r="C20" s="67"/>
      <c r="D20" s="67"/>
      <c r="E20" s="97">
        <f>SUM(E21:E34)</f>
        <v>0</v>
      </c>
      <c r="F20" s="66"/>
      <c r="G20" s="68"/>
      <c r="H20" s="66"/>
      <c r="I20" s="66"/>
      <c r="J20" s="66"/>
      <c r="K20" s="66"/>
      <c r="L20" s="69"/>
    </row>
    <row r="21" spans="1:12" s="32" customFormat="1" ht="19.649999999999999" x14ac:dyDescent="0.15">
      <c r="A21" s="33" t="s">
        <v>77</v>
      </c>
      <c r="B21" s="33" t="s">
        <v>10</v>
      </c>
      <c r="C21" s="59"/>
      <c r="D21" s="60"/>
      <c r="E21" s="98"/>
      <c r="F21" s="104" t="s">
        <v>107</v>
      </c>
      <c r="G21" s="256" t="s">
        <v>9</v>
      </c>
      <c r="H21" s="81"/>
      <c r="I21" s="82"/>
      <c r="J21" s="82"/>
      <c r="K21" s="83"/>
      <c r="L21" s="247"/>
    </row>
    <row r="22" spans="1:12" s="32" customFormat="1" ht="29.45" x14ac:dyDescent="0.15">
      <c r="A22" s="33" t="s">
        <v>78</v>
      </c>
      <c r="B22" s="33" t="s">
        <v>10</v>
      </c>
      <c r="C22" s="59"/>
      <c r="D22" s="60"/>
      <c r="E22" s="106"/>
      <c r="F22" s="104" t="s">
        <v>223</v>
      </c>
      <c r="G22" s="256" t="s">
        <v>9</v>
      </c>
      <c r="H22" s="84"/>
      <c r="I22" s="49"/>
      <c r="J22" s="49"/>
      <c r="K22" s="85"/>
      <c r="L22" s="247"/>
    </row>
    <row r="23" spans="1:12" s="32" customFormat="1" ht="29.45" x14ac:dyDescent="0.15">
      <c r="A23" s="33" t="s">
        <v>79</v>
      </c>
      <c r="B23" s="31" t="s">
        <v>10</v>
      </c>
      <c r="C23" s="47"/>
      <c r="D23" s="50"/>
      <c r="E23" s="99"/>
      <c r="F23" s="105" t="s">
        <v>73</v>
      </c>
      <c r="G23" s="257" t="s">
        <v>9</v>
      </c>
      <c r="H23" s="84"/>
      <c r="I23" s="49"/>
      <c r="J23" s="49"/>
      <c r="K23" s="85"/>
      <c r="L23" s="248"/>
    </row>
    <row r="24" spans="1:12" s="32" customFormat="1" ht="29.45" x14ac:dyDescent="0.15">
      <c r="A24" s="33" t="s">
        <v>80</v>
      </c>
      <c r="B24" s="31" t="s">
        <v>14</v>
      </c>
      <c r="C24" s="18">
        <v>10</v>
      </c>
      <c r="D24" s="103"/>
      <c r="E24" s="99">
        <f t="shared" ref="E24:E31" si="0">C24*D24</f>
        <v>0</v>
      </c>
      <c r="F24" s="105" t="s">
        <v>98</v>
      </c>
      <c r="G24" s="88"/>
      <c r="H24" s="86" t="s">
        <v>74</v>
      </c>
      <c r="I24" s="49"/>
      <c r="J24" s="34" t="s">
        <v>75</v>
      </c>
      <c r="K24" s="54" t="s">
        <v>76</v>
      </c>
      <c r="L24" s="249"/>
    </row>
    <row r="25" spans="1:12" s="32" customFormat="1" ht="31.95" customHeight="1" x14ac:dyDescent="0.15">
      <c r="A25" s="33" t="s">
        <v>81</v>
      </c>
      <c r="B25" s="31" t="s">
        <v>14</v>
      </c>
      <c r="C25" s="18">
        <v>10</v>
      </c>
      <c r="D25" s="103"/>
      <c r="E25" s="99">
        <f t="shared" si="0"/>
        <v>0</v>
      </c>
      <c r="F25" s="105" t="s">
        <v>99</v>
      </c>
      <c r="G25" s="88"/>
      <c r="H25" s="86" t="s">
        <v>63</v>
      </c>
      <c r="I25" s="49"/>
      <c r="J25" s="49"/>
      <c r="K25" s="54" t="s">
        <v>64</v>
      </c>
      <c r="L25" s="250"/>
    </row>
    <row r="26" spans="1:12" s="32" customFormat="1" ht="29.45" x14ac:dyDescent="0.15">
      <c r="A26" s="33" t="s">
        <v>82</v>
      </c>
      <c r="B26" s="31" t="s">
        <v>14</v>
      </c>
      <c r="C26" s="18">
        <v>10</v>
      </c>
      <c r="D26" s="103"/>
      <c r="E26" s="99">
        <f t="shared" si="0"/>
        <v>0</v>
      </c>
      <c r="F26" s="105" t="s">
        <v>100</v>
      </c>
      <c r="G26" s="88"/>
      <c r="H26" s="86" t="s">
        <v>109</v>
      </c>
      <c r="I26" s="35" t="s">
        <v>110</v>
      </c>
      <c r="J26" s="35" t="s">
        <v>111</v>
      </c>
      <c r="K26" s="54" t="s">
        <v>112</v>
      </c>
      <c r="L26" s="248"/>
    </row>
    <row r="27" spans="1:12" s="32" customFormat="1" ht="29.45" x14ac:dyDescent="0.15">
      <c r="A27" s="33" t="s">
        <v>83</v>
      </c>
      <c r="B27" s="31" t="s">
        <v>14</v>
      </c>
      <c r="C27" s="18">
        <v>60</v>
      </c>
      <c r="D27" s="103"/>
      <c r="E27" s="99">
        <f t="shared" si="0"/>
        <v>0</v>
      </c>
      <c r="F27" s="105" t="s">
        <v>101</v>
      </c>
      <c r="G27" s="88"/>
      <c r="H27" s="86" t="s">
        <v>109</v>
      </c>
      <c r="I27" s="35" t="s">
        <v>110</v>
      </c>
      <c r="J27" s="35" t="s">
        <v>111</v>
      </c>
      <c r="K27" s="54" t="s">
        <v>112</v>
      </c>
      <c r="L27" s="250"/>
    </row>
    <row r="28" spans="1:12" s="32" customFormat="1" ht="29.45" x14ac:dyDescent="0.15">
      <c r="A28" s="33" t="s">
        <v>84</v>
      </c>
      <c r="B28" s="31" t="s">
        <v>14</v>
      </c>
      <c r="C28" s="18">
        <v>10</v>
      </c>
      <c r="D28" s="103"/>
      <c r="E28" s="99">
        <f t="shared" si="0"/>
        <v>0</v>
      </c>
      <c r="F28" s="105" t="s">
        <v>102</v>
      </c>
      <c r="G28" s="88"/>
      <c r="H28" s="86" t="s">
        <v>109</v>
      </c>
      <c r="I28" s="35" t="s">
        <v>110</v>
      </c>
      <c r="J28" s="35" t="s">
        <v>113</v>
      </c>
      <c r="K28" s="54" t="s">
        <v>112</v>
      </c>
      <c r="L28" s="248"/>
    </row>
    <row r="29" spans="1:12" s="32" customFormat="1" ht="29.45" x14ac:dyDescent="0.15">
      <c r="A29" s="33" t="s">
        <v>85</v>
      </c>
      <c r="B29" s="31" t="s">
        <v>14</v>
      </c>
      <c r="C29" s="18">
        <v>10</v>
      </c>
      <c r="D29" s="103"/>
      <c r="E29" s="99">
        <f t="shared" si="0"/>
        <v>0</v>
      </c>
      <c r="F29" s="105" t="s">
        <v>103</v>
      </c>
      <c r="G29" s="88"/>
      <c r="H29" s="86" t="s">
        <v>109</v>
      </c>
      <c r="I29" s="35" t="s">
        <v>110</v>
      </c>
      <c r="J29" s="35" t="s">
        <v>114</v>
      </c>
      <c r="K29" s="54" t="s">
        <v>112</v>
      </c>
      <c r="L29" s="250"/>
    </row>
    <row r="30" spans="1:12" s="32" customFormat="1" ht="19.649999999999999" x14ac:dyDescent="0.15">
      <c r="A30" s="33" t="s">
        <v>86</v>
      </c>
      <c r="B30" s="31" t="s">
        <v>14</v>
      </c>
      <c r="C30" s="18">
        <v>10</v>
      </c>
      <c r="D30" s="103"/>
      <c r="E30" s="99">
        <f t="shared" si="0"/>
        <v>0</v>
      </c>
      <c r="F30" s="105" t="s">
        <v>104</v>
      </c>
      <c r="G30" s="88"/>
      <c r="H30" s="86" t="s">
        <v>109</v>
      </c>
      <c r="I30" s="35" t="s">
        <v>110</v>
      </c>
      <c r="J30" s="35" t="s">
        <v>115</v>
      </c>
      <c r="K30" s="54" t="s">
        <v>112</v>
      </c>
      <c r="L30" s="250"/>
    </row>
    <row r="31" spans="1:12" s="32" customFormat="1" ht="39.299999999999997" x14ac:dyDescent="0.15">
      <c r="A31" s="33" t="s">
        <v>87</v>
      </c>
      <c r="B31" s="31" t="s">
        <v>14</v>
      </c>
      <c r="C31" s="18">
        <v>10</v>
      </c>
      <c r="D31" s="103"/>
      <c r="E31" s="99">
        <f t="shared" si="0"/>
        <v>0</v>
      </c>
      <c r="F31" s="105" t="s">
        <v>119</v>
      </c>
      <c r="G31" s="88"/>
      <c r="H31" s="86" t="s">
        <v>109</v>
      </c>
      <c r="I31" s="35" t="s">
        <v>110</v>
      </c>
      <c r="J31" s="35" t="s">
        <v>116</v>
      </c>
      <c r="K31" s="54" t="s">
        <v>112</v>
      </c>
      <c r="L31" s="250"/>
    </row>
    <row r="32" spans="1:12" s="32" customFormat="1" ht="19.649999999999999" x14ac:dyDescent="0.15">
      <c r="A32" s="33" t="s">
        <v>88</v>
      </c>
      <c r="B32" s="31" t="s">
        <v>14</v>
      </c>
      <c r="C32" s="18">
        <v>10</v>
      </c>
      <c r="D32" s="103"/>
      <c r="E32" s="99">
        <f t="shared" ref="E32:E33" si="1">C32*D32</f>
        <v>0</v>
      </c>
      <c r="F32" s="105" t="s">
        <v>205</v>
      </c>
      <c r="G32" s="88"/>
      <c r="H32" s="86" t="s">
        <v>109</v>
      </c>
      <c r="I32" s="35" t="s">
        <v>110</v>
      </c>
      <c r="J32" s="35" t="s">
        <v>117</v>
      </c>
      <c r="K32" s="54" t="s">
        <v>112</v>
      </c>
      <c r="L32" s="250"/>
    </row>
    <row r="33" spans="1:12" s="32" customFormat="1" ht="29.45" x14ac:dyDescent="0.15">
      <c r="A33" s="33" t="s">
        <v>89</v>
      </c>
      <c r="B33" s="31" t="s">
        <v>14</v>
      </c>
      <c r="C33" s="18">
        <v>10</v>
      </c>
      <c r="D33" s="103"/>
      <c r="E33" s="99">
        <f t="shared" si="1"/>
        <v>0</v>
      </c>
      <c r="F33" s="105" t="s">
        <v>206</v>
      </c>
      <c r="G33" s="88"/>
      <c r="H33" s="86" t="s">
        <v>109</v>
      </c>
      <c r="I33" s="35" t="s">
        <v>110</v>
      </c>
      <c r="J33" s="35" t="s">
        <v>118</v>
      </c>
      <c r="K33" s="54" t="s">
        <v>112</v>
      </c>
      <c r="L33" s="250"/>
    </row>
    <row r="34" spans="1:12" ht="39.950000000000003" thickBot="1" x14ac:dyDescent="0.25">
      <c r="A34" s="33" t="s">
        <v>108</v>
      </c>
      <c r="B34" s="13" t="s">
        <v>14</v>
      </c>
      <c r="C34" s="18">
        <v>30</v>
      </c>
      <c r="D34" s="102"/>
      <c r="E34" s="100">
        <f t="shared" ref="E34" si="2">C34*D34</f>
        <v>0</v>
      </c>
      <c r="F34" s="15" t="s">
        <v>207</v>
      </c>
      <c r="G34" s="89"/>
      <c r="H34" s="70" t="s">
        <v>63</v>
      </c>
      <c r="I34" s="87"/>
      <c r="J34" s="87"/>
      <c r="K34" s="56" t="s">
        <v>64</v>
      </c>
      <c r="L34" s="245"/>
    </row>
    <row r="35" spans="1:12" ht="15.75" thickBot="1" x14ac:dyDescent="0.25">
      <c r="A35" s="65" t="s">
        <v>90</v>
      </c>
      <c r="B35" s="66"/>
      <c r="C35" s="67"/>
      <c r="D35" s="67"/>
      <c r="E35" s="97">
        <f>SUM(E36:E40)</f>
        <v>0</v>
      </c>
      <c r="F35" s="66"/>
      <c r="G35" s="68"/>
      <c r="H35" s="66"/>
      <c r="I35" s="66"/>
      <c r="J35" s="66"/>
      <c r="K35" s="66"/>
      <c r="L35" s="69"/>
    </row>
    <row r="36" spans="1:12" ht="19.649999999999999" x14ac:dyDescent="0.2">
      <c r="A36" s="118" t="s">
        <v>91</v>
      </c>
      <c r="B36" s="119" t="s">
        <v>10</v>
      </c>
      <c r="C36" s="120"/>
      <c r="D36" s="121"/>
      <c r="E36" s="98"/>
      <c r="F36" s="107" t="s">
        <v>215</v>
      </c>
      <c r="G36" s="254" t="s">
        <v>9</v>
      </c>
      <c r="H36" s="61"/>
      <c r="I36" s="62"/>
      <c r="J36" s="63"/>
      <c r="K36" s="64"/>
      <c r="L36" s="244"/>
    </row>
    <row r="37" spans="1:12" ht="29.45" x14ac:dyDescent="0.2">
      <c r="A37" s="122" t="s">
        <v>92</v>
      </c>
      <c r="B37" s="13" t="s">
        <v>10</v>
      </c>
      <c r="C37" s="46"/>
      <c r="D37" s="123"/>
      <c r="E37" s="99"/>
      <c r="F37" s="15" t="s">
        <v>96</v>
      </c>
      <c r="G37" s="255" t="s">
        <v>9</v>
      </c>
      <c r="H37" s="51"/>
      <c r="I37" s="44"/>
      <c r="J37" s="45"/>
      <c r="K37" s="52"/>
      <c r="L37" s="245"/>
    </row>
    <row r="38" spans="1:12" ht="50.4" customHeight="1" x14ac:dyDescent="0.2">
      <c r="A38" s="122" t="s">
        <v>93</v>
      </c>
      <c r="B38" s="13" t="s">
        <v>10</v>
      </c>
      <c r="C38" s="46"/>
      <c r="D38" s="123"/>
      <c r="E38" s="99"/>
      <c r="F38" s="19" t="s">
        <v>216</v>
      </c>
      <c r="G38" s="255" t="s">
        <v>9</v>
      </c>
      <c r="H38" s="51"/>
      <c r="I38" s="44"/>
      <c r="J38" s="45"/>
      <c r="K38" s="52"/>
      <c r="L38" s="245"/>
    </row>
    <row r="39" spans="1:12" s="30" customFormat="1" ht="19.649999999999999" x14ac:dyDescent="0.2">
      <c r="A39" s="126" t="s">
        <v>94</v>
      </c>
      <c r="B39" s="29" t="s">
        <v>14</v>
      </c>
      <c r="C39" s="31">
        <v>40</v>
      </c>
      <c r="D39" s="127"/>
      <c r="E39" s="99">
        <f>C39*D39</f>
        <v>0</v>
      </c>
      <c r="F39" s="128" t="s">
        <v>208</v>
      </c>
      <c r="G39" s="88"/>
      <c r="H39" s="129" t="s">
        <v>63</v>
      </c>
      <c r="I39" s="45"/>
      <c r="J39" s="45"/>
      <c r="K39" s="130" t="s">
        <v>64</v>
      </c>
      <c r="L39" s="245"/>
    </row>
    <row r="40" spans="1:12" ht="30.15" thickBot="1" x14ac:dyDescent="0.25">
      <c r="A40" s="124" t="s">
        <v>95</v>
      </c>
      <c r="B40" s="36" t="s">
        <v>14</v>
      </c>
      <c r="C40" s="37">
        <v>40</v>
      </c>
      <c r="D40" s="125"/>
      <c r="E40" s="100">
        <f>C40*D40</f>
        <v>0</v>
      </c>
      <c r="F40" s="38" t="s">
        <v>105</v>
      </c>
      <c r="G40" s="43"/>
      <c r="H40" s="55" t="s">
        <v>63</v>
      </c>
      <c r="I40" s="87"/>
      <c r="J40" s="87"/>
      <c r="K40" s="56" t="s">
        <v>64</v>
      </c>
      <c r="L40" s="246"/>
    </row>
    <row r="41" spans="1:12" ht="13.1" thickBot="1" x14ac:dyDescent="0.25">
      <c r="A41" s="108" t="s">
        <v>50</v>
      </c>
      <c r="B41" s="109"/>
      <c r="C41" s="110"/>
      <c r="D41" s="110"/>
      <c r="E41" s="97">
        <f>SUM(E42:E44)</f>
        <v>0</v>
      </c>
      <c r="F41" s="95"/>
      <c r="G41" s="92"/>
      <c r="H41" s="90"/>
      <c r="I41" s="90"/>
      <c r="J41" s="90"/>
      <c r="K41" s="90"/>
      <c r="L41" s="91"/>
    </row>
    <row r="42" spans="1:12" s="30" customFormat="1" ht="98.2" x14ac:dyDescent="0.2">
      <c r="A42" s="111" t="s">
        <v>51</v>
      </c>
      <c r="B42" s="112" t="s">
        <v>14</v>
      </c>
      <c r="C42" s="252">
        <v>50</v>
      </c>
      <c r="D42" s="113"/>
      <c r="E42" s="98">
        <f>C42*D42</f>
        <v>0</v>
      </c>
      <c r="F42" s="131" t="s">
        <v>106</v>
      </c>
      <c r="G42" s="93"/>
      <c r="H42" s="132" t="s">
        <v>62</v>
      </c>
      <c r="I42" s="133" t="s">
        <v>59</v>
      </c>
      <c r="J42" s="133" t="s">
        <v>60</v>
      </c>
      <c r="K42" s="134" t="s">
        <v>61</v>
      </c>
      <c r="L42" s="243"/>
    </row>
    <row r="43" spans="1:12" s="30" customFormat="1" ht="78.55" x14ac:dyDescent="0.2">
      <c r="A43" s="114" t="s">
        <v>52</v>
      </c>
      <c r="B43" s="29" t="s">
        <v>14</v>
      </c>
      <c r="C43" s="31">
        <v>10</v>
      </c>
      <c r="D43" s="115"/>
      <c r="E43" s="99">
        <f>C43*D43</f>
        <v>0</v>
      </c>
      <c r="F43" s="96" t="s">
        <v>97</v>
      </c>
      <c r="G43" s="42"/>
      <c r="H43" s="135" t="s">
        <v>55</v>
      </c>
      <c r="I43" s="136" t="s">
        <v>56</v>
      </c>
      <c r="J43" s="136" t="s">
        <v>57</v>
      </c>
      <c r="K43" s="137" t="s">
        <v>58</v>
      </c>
      <c r="L43" s="242"/>
    </row>
    <row r="44" spans="1:12" s="30" customFormat="1" ht="98.85" thickBot="1" x14ac:dyDescent="0.25">
      <c r="A44" s="114" t="s">
        <v>53</v>
      </c>
      <c r="B44" s="116" t="s">
        <v>14</v>
      </c>
      <c r="C44" s="253">
        <v>50</v>
      </c>
      <c r="D44" s="117"/>
      <c r="E44" s="100">
        <f>C44*D44</f>
        <v>0</v>
      </c>
      <c r="F44" s="141" t="s">
        <v>54</v>
      </c>
      <c r="G44" s="94"/>
      <c r="H44" s="138" t="s">
        <v>62</v>
      </c>
      <c r="I44" s="139" t="s">
        <v>59</v>
      </c>
      <c r="J44" s="139" t="s">
        <v>60</v>
      </c>
      <c r="K44" s="140" t="s">
        <v>61</v>
      </c>
      <c r="L44" s="196"/>
    </row>
    <row r="45" spans="1:12" x14ac:dyDescent="0.2">
      <c r="A45" s="292" t="s">
        <v>8</v>
      </c>
      <c r="B45" s="296"/>
      <c r="C45" s="294"/>
      <c r="D45" s="294"/>
      <c r="E45" s="294">
        <f>E4+E20+E35+E41</f>
        <v>0</v>
      </c>
      <c r="F45" s="309"/>
      <c r="G45" s="311"/>
      <c r="H45" s="298"/>
      <c r="I45" s="298"/>
      <c r="J45" s="298"/>
      <c r="K45" s="298"/>
      <c r="L45" s="306"/>
    </row>
    <row r="46" spans="1:12" ht="13.1" thickBot="1" x14ac:dyDescent="0.25">
      <c r="A46" s="293"/>
      <c r="B46" s="297"/>
      <c r="C46" s="295"/>
      <c r="D46" s="295"/>
      <c r="E46" s="295"/>
      <c r="F46" s="310"/>
      <c r="G46" s="312"/>
      <c r="H46" s="299"/>
      <c r="I46" s="299"/>
      <c r="J46" s="299"/>
      <c r="K46" s="299"/>
      <c r="L46" s="307"/>
    </row>
    <row r="47" spans="1:12" x14ac:dyDescent="0.2">
      <c r="A47" s="7"/>
      <c r="B47" s="12"/>
      <c r="C47" s="11"/>
      <c r="D47" s="11"/>
      <c r="E47" s="10"/>
      <c r="F47" s="9"/>
      <c r="G47" s="7"/>
      <c r="H47" s="7"/>
      <c r="I47" s="7"/>
      <c r="J47" s="7"/>
      <c r="K47" s="7"/>
      <c r="L47" s="7"/>
    </row>
    <row r="48" spans="1:12" x14ac:dyDescent="0.2">
      <c r="A48" s="308" t="s">
        <v>7</v>
      </c>
      <c r="B48" s="308"/>
      <c r="C48" s="308"/>
      <c r="D48" s="308"/>
      <c r="E48" s="10"/>
      <c r="F48" s="9"/>
      <c r="G48" s="8" t="s">
        <v>6</v>
      </c>
      <c r="H48" s="7"/>
      <c r="I48" s="7"/>
      <c r="J48" s="7"/>
      <c r="K48" s="7"/>
      <c r="L48" s="7"/>
    </row>
    <row r="49" spans="1:12" x14ac:dyDescent="0.2">
      <c r="A49" s="308" t="s">
        <v>5</v>
      </c>
      <c r="B49" s="308"/>
      <c r="C49" s="308"/>
      <c r="D49" s="308"/>
      <c r="E49" s="5"/>
      <c r="F49" s="4"/>
      <c r="H49" s="4"/>
      <c r="I49" s="4"/>
      <c r="J49" s="4"/>
      <c r="K49" s="4"/>
      <c r="L49" s="4"/>
    </row>
    <row r="50" spans="1:12" x14ac:dyDescent="0.2">
      <c r="A50" s="308" t="s">
        <v>4</v>
      </c>
      <c r="B50" s="308"/>
      <c r="C50" s="308"/>
      <c r="D50" s="308"/>
      <c r="E50" s="5"/>
      <c r="F50" s="4"/>
      <c r="G50" s="4"/>
      <c r="H50" s="4"/>
      <c r="I50" s="4"/>
      <c r="J50" s="4"/>
      <c r="K50" s="4"/>
      <c r="L50" s="4"/>
    </row>
    <row r="51" spans="1:12" x14ac:dyDescent="0.2">
      <c r="A51" s="308" t="s">
        <v>3</v>
      </c>
      <c r="B51" s="308"/>
      <c r="C51" s="308"/>
      <c r="D51" s="308"/>
      <c r="E51" s="5"/>
      <c r="F51" s="4"/>
      <c r="G51" s="4"/>
      <c r="H51" s="4"/>
      <c r="I51" s="4"/>
      <c r="J51" s="4"/>
      <c r="K51" s="4"/>
      <c r="L51" s="4"/>
    </row>
    <row r="52" spans="1:12" x14ac:dyDescent="0.2">
      <c r="A52" s="308" t="s">
        <v>2</v>
      </c>
      <c r="B52" s="308"/>
      <c r="C52" s="308"/>
      <c r="D52" s="308"/>
      <c r="E52" s="5"/>
      <c r="F52" s="4"/>
      <c r="G52" s="4"/>
      <c r="H52" s="4"/>
      <c r="I52" s="4"/>
      <c r="J52" s="4"/>
      <c r="K52" s="4"/>
      <c r="L52" s="4"/>
    </row>
    <row r="53" spans="1:12" x14ac:dyDescent="0.2">
      <c r="A53" s="308" t="s">
        <v>1</v>
      </c>
      <c r="B53" s="308"/>
      <c r="C53" s="308"/>
      <c r="D53" s="308"/>
      <c r="E53" s="5"/>
      <c r="F53" s="4"/>
      <c r="G53" s="4"/>
      <c r="H53" s="4"/>
      <c r="I53" s="4"/>
      <c r="J53" s="4"/>
      <c r="K53" s="4"/>
      <c r="L53" s="4"/>
    </row>
    <row r="54" spans="1:12" x14ac:dyDescent="0.2">
      <c r="A54" s="40"/>
      <c r="B54" s="6"/>
      <c r="C54" s="41"/>
      <c r="D54" s="41"/>
      <c r="E54" s="5"/>
      <c r="F54" s="4"/>
      <c r="G54" s="4"/>
      <c r="H54" s="4"/>
      <c r="I54" s="4"/>
      <c r="J54" s="4"/>
      <c r="K54" s="4"/>
      <c r="L54" s="4"/>
    </row>
    <row r="55" spans="1:12" x14ac:dyDescent="0.2">
      <c r="A55" s="308" t="s">
        <v>0</v>
      </c>
      <c r="B55" s="308"/>
      <c r="C55" s="308"/>
      <c r="D55" s="308"/>
      <c r="E55" s="5"/>
      <c r="F55" s="4"/>
      <c r="G55" s="4"/>
      <c r="H55" s="4"/>
      <c r="I55" s="4"/>
      <c r="J55" s="4"/>
      <c r="K55" s="4"/>
      <c r="L55" s="4"/>
    </row>
    <row r="56" spans="1:12" x14ac:dyDescent="0.2">
      <c r="A56" s="40"/>
      <c r="B56" s="6"/>
      <c r="C56" s="41"/>
      <c r="D56" s="41"/>
      <c r="E56" s="5"/>
      <c r="F56" s="4"/>
      <c r="G56" s="4"/>
      <c r="H56" s="4"/>
      <c r="I56" s="4"/>
      <c r="J56" s="4"/>
      <c r="K56" s="4"/>
      <c r="L56" s="4"/>
    </row>
    <row r="57" spans="1:12" x14ac:dyDescent="0.2">
      <c r="A57" s="40"/>
      <c r="B57" s="6"/>
      <c r="C57" s="6"/>
      <c r="D57" s="6"/>
      <c r="E57" s="4"/>
      <c r="F57" s="4"/>
      <c r="G57" s="4"/>
      <c r="H57" s="4"/>
      <c r="I57" s="4"/>
      <c r="J57" s="4"/>
      <c r="K57" s="4"/>
      <c r="L57" s="4"/>
    </row>
    <row r="58" spans="1:12" x14ac:dyDescent="0.2">
      <c r="A58" s="4"/>
      <c r="B58" s="4"/>
      <c r="C58" s="5"/>
      <c r="D58" s="5"/>
      <c r="E58" s="5"/>
      <c r="F58" s="4"/>
      <c r="G58" s="4"/>
      <c r="H58" s="4"/>
      <c r="I58" s="4"/>
      <c r="J58" s="4"/>
      <c r="K58" s="4"/>
      <c r="L58" s="4"/>
    </row>
    <row r="59" spans="1:12" x14ac:dyDescent="0.2">
      <c r="A59" s="4"/>
      <c r="B59" s="4"/>
      <c r="C59" s="5"/>
      <c r="D59" s="5"/>
      <c r="E59" s="5"/>
      <c r="F59" s="4"/>
      <c r="G59" s="4"/>
      <c r="H59" s="4"/>
      <c r="I59" s="4"/>
      <c r="J59" s="4"/>
      <c r="K59" s="4"/>
      <c r="L59" s="4"/>
    </row>
    <row r="60" spans="1:12" x14ac:dyDescent="0.2">
      <c r="A60" s="4"/>
      <c r="B60" s="4"/>
      <c r="C60" s="5"/>
      <c r="D60" s="5"/>
      <c r="E60" s="5"/>
      <c r="F60" s="4"/>
      <c r="G60" s="4"/>
      <c r="H60" s="4"/>
      <c r="I60" s="4"/>
      <c r="J60" s="4"/>
      <c r="K60" s="4"/>
      <c r="L60" s="4"/>
    </row>
    <row r="61" spans="1:12" x14ac:dyDescent="0.2">
      <c r="A61" s="4"/>
      <c r="B61" s="4"/>
      <c r="C61" s="5"/>
      <c r="D61" s="5"/>
      <c r="E61" s="5"/>
      <c r="F61" s="4"/>
      <c r="G61" s="4"/>
      <c r="H61" s="4"/>
      <c r="I61" s="4"/>
      <c r="J61" s="4"/>
      <c r="K61" s="4"/>
      <c r="L61" s="4"/>
    </row>
    <row r="62" spans="1:12" x14ac:dyDescent="0.2">
      <c r="A62" s="4"/>
      <c r="B62" s="4"/>
      <c r="C62" s="5"/>
      <c r="D62" s="5"/>
      <c r="E62" s="5"/>
      <c r="F62" s="4"/>
      <c r="G62" s="4"/>
      <c r="H62" s="4"/>
      <c r="I62" s="4"/>
      <c r="J62" s="4"/>
      <c r="K62" s="4"/>
      <c r="L62" s="4"/>
    </row>
    <row r="63" spans="1:12" x14ac:dyDescent="0.2">
      <c r="A63" s="4"/>
      <c r="B63" s="4"/>
      <c r="C63" s="5"/>
      <c r="D63" s="5"/>
      <c r="E63" s="5"/>
      <c r="F63" s="4"/>
      <c r="G63" s="4"/>
      <c r="H63" s="4"/>
      <c r="I63" s="4"/>
      <c r="J63" s="4"/>
      <c r="K63" s="4"/>
      <c r="L63" s="4"/>
    </row>
    <row r="64" spans="1:12" x14ac:dyDescent="0.2">
      <c r="A64" s="4"/>
      <c r="B64" s="4"/>
      <c r="C64" s="5"/>
      <c r="D64" s="5"/>
      <c r="E64" s="5"/>
      <c r="F64" s="4"/>
      <c r="G64" s="4"/>
      <c r="H64" s="4"/>
      <c r="I64" s="4"/>
      <c r="J64" s="4"/>
      <c r="K64" s="4"/>
      <c r="L64" s="4"/>
    </row>
    <row r="65" spans="1:12" x14ac:dyDescent="0.2">
      <c r="A65" s="4"/>
      <c r="B65" s="4"/>
      <c r="C65" s="5"/>
      <c r="D65" s="5"/>
      <c r="E65" s="5"/>
      <c r="F65" s="4"/>
      <c r="G65" s="4"/>
      <c r="H65" s="4"/>
      <c r="I65" s="4"/>
      <c r="J65" s="4"/>
      <c r="K65" s="4"/>
      <c r="L65" s="4"/>
    </row>
    <row r="66" spans="1:12" x14ac:dyDescent="0.2">
      <c r="A66" s="4"/>
      <c r="B66" s="4"/>
      <c r="C66" s="5"/>
      <c r="D66" s="5"/>
      <c r="E66" s="5"/>
      <c r="F66" s="4"/>
      <c r="G66" s="4"/>
      <c r="H66" s="4"/>
      <c r="I66" s="4"/>
      <c r="J66" s="4"/>
      <c r="K66" s="4"/>
      <c r="L66" s="4"/>
    </row>
    <row r="67" spans="1:12" x14ac:dyDescent="0.2">
      <c r="A67" s="4"/>
      <c r="B67" s="4"/>
      <c r="C67" s="5"/>
      <c r="D67" s="5"/>
      <c r="E67" s="5"/>
      <c r="F67" s="4"/>
      <c r="G67" s="4"/>
      <c r="H67" s="4"/>
      <c r="I67" s="4"/>
      <c r="J67" s="4"/>
      <c r="K67" s="4"/>
      <c r="L67" s="4"/>
    </row>
  </sheetData>
  <sheetProtection selectLockedCells="1"/>
  <autoFilter ref="A3:L46"/>
  <mergeCells count="30">
    <mergeCell ref="A51:D51"/>
    <mergeCell ref="A52:D52"/>
    <mergeCell ref="A53:D53"/>
    <mergeCell ref="A55:D55"/>
    <mergeCell ref="J45:J46"/>
    <mergeCell ref="I45:I46"/>
    <mergeCell ref="A48:D48"/>
    <mergeCell ref="A49:D49"/>
    <mergeCell ref="A50:D50"/>
    <mergeCell ref="D45:D46"/>
    <mergeCell ref="E45:E46"/>
    <mergeCell ref="F45:F46"/>
    <mergeCell ref="G45:G46"/>
    <mergeCell ref="H45:H46"/>
    <mergeCell ref="L1:L2"/>
    <mergeCell ref="E1:E2"/>
    <mergeCell ref="H1:H2"/>
    <mergeCell ref="J1:J2"/>
    <mergeCell ref="A45:A46"/>
    <mergeCell ref="C45:C46"/>
    <mergeCell ref="B45:B46"/>
    <mergeCell ref="K45:K46"/>
    <mergeCell ref="A1:A2"/>
    <mergeCell ref="F1:F2"/>
    <mergeCell ref="D1:D2"/>
    <mergeCell ref="C1:C2"/>
    <mergeCell ref="G1:G2"/>
    <mergeCell ref="I1:I2"/>
    <mergeCell ref="K1:K2"/>
    <mergeCell ref="L45:L46"/>
  </mergeCells>
  <pageMargins left="0.15748031496062992" right="0.15748031496062992" top="0.94488188976377963" bottom="0.9055118110236221" header="0.51181102362204722" footer="0.27559055118110237"/>
  <pageSetup paperSize="8" scale="74" fitToHeight="0" orientation="landscape" r:id="rId1"/>
  <headerFooter alignWithMargins="0">
    <oddHeader>&amp;LAnlage 
Name des Bieters:&amp;C&amp;"Tahoma,Fett"&amp;12Bewertungsmatrix Leistung
&amp;11- SMI Regionalleitstellen IRLS 2025 -</oddHeader>
    <oddFooter xml:space="preserve">&amp;L"A" = Ausschlusskriterium, "B" = Bewertungskriterium, "I" = Informationskriterium,
(*) unzutreffendes streichen, "GP" Gewichtungspunkt, "BP" = Bewertungspunkt, "LP" = Leistungspunkt&amp;C
&amp;RSeite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Titel</vt:lpstr>
      <vt:lpstr>Projektbeschreibung</vt:lpstr>
      <vt:lpstr>Hinweise</vt:lpstr>
      <vt:lpstr>Preisblatt</vt:lpstr>
      <vt:lpstr>Bewertungsmatrix</vt:lpstr>
      <vt:lpstr>Bewertungsmatrix!Drucktitel</vt:lpstr>
    </vt:vector>
  </TitlesOfParts>
  <Company>D.I.E. PROJEKT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Noth</dc:creator>
  <cp:lastModifiedBy>Robert Friese</cp:lastModifiedBy>
  <dcterms:created xsi:type="dcterms:W3CDTF">2023-07-06T13:08:54Z</dcterms:created>
  <dcterms:modified xsi:type="dcterms:W3CDTF">2024-09-17T12:53:57Z</dcterms:modified>
</cp:coreProperties>
</file>