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66925"/>
  <mc:AlternateContent xmlns:mc="http://schemas.openxmlformats.org/markup-compatibility/2006">
    <mc:Choice Requires="x15">
      <x15ac:absPath xmlns:x15ac="http://schemas.microsoft.com/office/spreadsheetml/2010/11/ac" url="D:\Daten\Feuer und Flamme\Bingen\HLF 20\"/>
    </mc:Choice>
  </mc:AlternateContent>
  <xr:revisionPtr revIDLastSave="0" documentId="13_ncr:1_{31D443F1-CB01-4B35-8610-764CF6B8B88F}" xr6:coauthVersionLast="47" xr6:coauthVersionMax="47" xr10:uidLastSave="{00000000-0000-0000-0000-000000000000}"/>
  <bookViews>
    <workbookView xWindow="-103" yWindow="-103" windowWidth="33120" windowHeight="18000" xr2:uid="{84F0F91E-1C8C-4490-BFEB-6B6ED91E067D}"/>
  </bookViews>
  <sheets>
    <sheet name="Allgemeines" sheetId="4" r:id="rId1"/>
    <sheet name="Los 1 Fahrgestell" sheetId="15" r:id="rId2"/>
    <sheet name="Los 2 Aufbau" sheetId="12" r:id="rId3"/>
    <sheet name="Los 3 Beladung" sheetId="13" r:id="rId4"/>
    <sheet name="Fotos" sheetId="14" r:id="rId5"/>
  </sheets>
  <definedNames>
    <definedName name="bestpreis" localSheetId="1">#REF!</definedName>
    <definedName name="bestpreis" localSheetId="3">#REF!</definedName>
    <definedName name="bestpreis">#REF!</definedName>
    <definedName name="Bestpreis_2" localSheetId="3">#REF!</definedName>
    <definedName name="Bestpreis_2">#REF!</definedName>
    <definedName name="_xlnm.Print_Titles" localSheetId="1">'Los 1 Fahrgestell'!$4:$4</definedName>
    <definedName name="_xlnm.Print_Titles" localSheetId="3">'Los 3 Beladung'!$7:$7</definedName>
    <definedName name="maxpunkt" localSheetId="1">#REF!</definedName>
    <definedName name="maxpunkt" localSheetId="3">#REF!</definedName>
    <definedName name="maxpunkt">#REF!</definedName>
    <definedName name="Maxpunkt_2" localSheetId="3">#REF!</definedName>
    <definedName name="Maxpunkt_2">#REF!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2" i="13" l="1"/>
  <c r="A99" i="12"/>
  <c r="A100" i="12"/>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72" i="12"/>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110" i="15"/>
  <c r="A111" i="15" s="1"/>
  <c r="A112" i="15" s="1"/>
  <c r="A113" i="15" s="1"/>
  <c r="A114" i="15" s="1"/>
  <c r="A115" i="15" s="1"/>
  <c r="A116" i="15" s="1"/>
  <c r="A117" i="15" s="1"/>
  <c r="A118" i="15" s="1"/>
  <c r="A119" i="15" s="1"/>
  <c r="A120" i="15" s="1"/>
  <c r="A121" i="15" s="1"/>
  <c r="A122" i="15" s="1"/>
  <c r="A123" i="15" s="1"/>
  <c r="A124" i="15" s="1"/>
  <c r="A85" i="15"/>
  <c r="A86" i="15" s="1"/>
  <c r="A87" i="15" s="1"/>
  <c r="A88" i="15" s="1"/>
  <c r="A89" i="15" s="1"/>
  <c r="A90" i="15" s="1"/>
  <c r="A91" i="15" s="1"/>
  <c r="A92" i="15" s="1"/>
  <c r="A93" i="15" s="1"/>
  <c r="A94" i="15" s="1"/>
  <c r="A95" i="15" s="1"/>
  <c r="A96" i="15" s="1"/>
  <c r="A97" i="15" s="1"/>
  <c r="A98" i="15" s="1"/>
  <c r="A11" i="15"/>
  <c r="A12" i="15" s="1"/>
  <c r="A13" i="15" s="1"/>
  <c r="A14" i="15" s="1"/>
  <c r="A15" i="15" s="1"/>
  <c r="A16" i="15" s="1"/>
  <c r="A17" i="15" s="1"/>
  <c r="A18" i="15" s="1"/>
  <c r="A19" i="15" s="1"/>
  <c r="A20" i="15" s="1"/>
  <c r="G113" i="13"/>
  <c r="G78" i="13"/>
  <c r="G68" i="13"/>
  <c r="A128" i="12"/>
  <c r="A129" i="12"/>
  <c r="A130" i="12" s="1"/>
  <c r="A131" i="12" s="1"/>
  <c r="A132" i="12" s="1"/>
  <c r="A133" i="12" s="1"/>
  <c r="A134" i="12" s="1"/>
  <c r="A135" i="12" s="1"/>
  <c r="A64" i="12"/>
  <c r="A65" i="12" s="1"/>
  <c r="A66" i="12" s="1"/>
  <c r="A67" i="12" s="1"/>
  <c r="A68" i="12" s="1"/>
  <c r="A69" i="12" s="1"/>
  <c r="A70" i="12" s="1"/>
  <c r="A71" i="12" s="1"/>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142" i="13"/>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03" i="13"/>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85" i="13"/>
  <c r="A86" i="13" s="1"/>
  <c r="A87" i="13" s="1"/>
  <c r="A88" i="13" s="1"/>
  <c r="A89" i="13" s="1"/>
  <c r="A90" i="13" s="1"/>
  <c r="A91" i="13" s="1"/>
  <c r="A92" i="13" s="1"/>
  <c r="A93" i="13" s="1"/>
  <c r="A94" i="13" s="1"/>
  <c r="A95" i="13" s="1"/>
  <c r="A96" i="13" s="1"/>
  <c r="A97" i="13" s="1"/>
  <c r="A98" i="13" s="1"/>
  <c r="A99" i="13" s="1"/>
  <c r="A79" i="13"/>
  <c r="A80" i="13" s="1"/>
  <c r="A81" i="13" s="1"/>
  <c r="A69" i="13"/>
  <c r="A70" i="13" s="1"/>
  <c r="A71" i="13" s="1"/>
  <c r="A72" i="13" s="1"/>
  <c r="A73" i="13" s="1"/>
  <c r="A74" i="13" s="1"/>
  <c r="A75" i="13" s="1"/>
  <c r="A36" i="13"/>
  <c r="A37" i="13"/>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27" i="13"/>
  <c r="A28" i="13"/>
  <c r="A29" i="13" s="1"/>
  <c r="A30" i="13" s="1"/>
  <c r="A31" i="13" s="1"/>
  <c r="A32" i="13" s="1"/>
  <c r="A12" i="13"/>
  <c r="A13" i="13"/>
  <c r="A14" i="13"/>
  <c r="A15" i="13" s="1"/>
  <c r="A16" i="13" s="1"/>
  <c r="A17" i="13" s="1"/>
  <c r="A18" i="13" s="1"/>
  <c r="A19" i="13" s="1"/>
  <c r="A20" i="13" s="1"/>
  <c r="A21" i="13" s="1"/>
  <c r="A22" i="13" s="1"/>
  <c r="A23" i="13" s="1"/>
  <c r="A11" i="13"/>
  <c r="G12" i="13"/>
  <c r="G127" i="13"/>
  <c r="G116" i="13"/>
  <c r="G98" i="13"/>
  <c r="G95" i="13"/>
  <c r="G22" i="13"/>
  <c r="G14" i="13"/>
  <c r="G11" i="13"/>
  <c r="G161" i="13"/>
  <c r="G173" i="13"/>
  <c r="G174" i="13"/>
  <c r="G172" i="13"/>
  <c r="G160" i="13"/>
  <c r="F127" i="15" l="1"/>
  <c r="F128" i="15" s="1"/>
  <c r="F129" i="15" s="1"/>
  <c r="A109" i="15"/>
  <c r="A102" i="15"/>
  <c r="A103" i="15" s="1"/>
  <c r="A104" i="15" s="1"/>
  <c r="A105" i="15" s="1"/>
  <c r="A77" i="15"/>
  <c r="A79" i="15" s="1"/>
  <c r="A80" i="15" s="1"/>
  <c r="A81" i="15" s="1"/>
  <c r="A82" i="15" s="1"/>
  <c r="A83" i="15" s="1"/>
  <c r="A84" i="15" s="1"/>
  <c r="A53" i="15"/>
  <c r="A54" i="15" s="1"/>
  <c r="A55" i="15" s="1"/>
  <c r="A56" i="15" s="1"/>
  <c r="A57" i="15" s="1"/>
  <c r="A58" i="15" s="1"/>
  <c r="A59" i="15" s="1"/>
  <c r="A60" i="15" s="1"/>
  <c r="A61" i="15" s="1"/>
  <c r="A62" i="15" s="1"/>
  <c r="A63" i="15" s="1"/>
  <c r="A64" i="15" s="1"/>
  <c r="A65" i="15" s="1"/>
  <c r="A66" i="15" s="1"/>
  <c r="A67" i="15" s="1"/>
  <c r="A68" i="15" s="1"/>
  <c r="A69" i="15" s="1"/>
  <c r="A70" i="15" s="1"/>
  <c r="A71" i="15" s="1"/>
  <c r="A72" i="15" s="1"/>
  <c r="A43" i="15"/>
  <c r="A44" i="15" s="1"/>
  <c r="A45" i="15" s="1"/>
  <c r="A46" i="15" s="1"/>
  <c r="A47" i="15" s="1"/>
  <c r="A25" i="15"/>
  <c r="A26" i="15" s="1"/>
  <c r="A27" i="15" s="1"/>
  <c r="A28" i="15" s="1"/>
  <c r="A29" i="15" s="1"/>
  <c r="A30" i="15" s="1"/>
  <c r="A31" i="15" s="1"/>
  <c r="A32" i="15" s="1"/>
  <c r="A33" i="15" s="1"/>
  <c r="A36" i="15" s="1"/>
  <c r="A37" i="15" s="1"/>
  <c r="A38" i="15" s="1"/>
  <c r="A39" i="15" s="1"/>
  <c r="A1" i="15"/>
  <c r="G148" i="13"/>
  <c r="G133" i="13"/>
  <c r="G129" i="13"/>
  <c r="G96" i="13"/>
  <c r="A84" i="13"/>
  <c r="G84" i="13"/>
  <c r="G137" i="13" l="1"/>
  <c r="G121" i="13"/>
  <c r="G120" i="13"/>
  <c r="G170" i="13"/>
  <c r="G74" i="13"/>
  <c r="G128" i="13"/>
  <c r="G126" i="13"/>
  <c r="G92" i="13"/>
  <c r="G142" i="13"/>
  <c r="G158" i="13"/>
  <c r="G156" i="13"/>
  <c r="G140" i="13"/>
  <c r="G124" i="13"/>
  <c r="G122" i="13"/>
  <c r="G111" i="13"/>
  <c r="G109" i="13"/>
  <c r="G110" i="13"/>
  <c r="G52" i="13"/>
  <c r="G15" i="13"/>
  <c r="A98" i="12" l="1"/>
  <c r="H6" i="13"/>
  <c r="G114" i="13"/>
  <c r="G32" i="13"/>
  <c r="G130" i="13" l="1"/>
  <c r="G159" i="13"/>
  <c r="G135" i="13"/>
  <c r="G69" i="13" l="1"/>
  <c r="G51" i="13"/>
  <c r="G48" i="13"/>
  <c r="G49" i="13"/>
  <c r="G46" i="13"/>
  <c r="G45" i="13"/>
  <c r="G42" i="13"/>
  <c r="G39" i="13"/>
  <c r="G37" i="13"/>
  <c r="G38" i="13"/>
  <c r="G36" i="13"/>
  <c r="G35" i="13"/>
  <c r="G34" i="13"/>
  <c r="A1" i="13" l="1"/>
  <c r="G73" i="13"/>
  <c r="G21" i="13"/>
  <c r="G65" i="13"/>
  <c r="G64" i="13"/>
  <c r="G168" i="13"/>
  <c r="G167" i="13"/>
  <c r="G166" i="13"/>
  <c r="A165" i="13"/>
  <c r="A166" i="13" s="1"/>
  <c r="A167" i="13" s="1"/>
  <c r="A168" i="13" s="1"/>
  <c r="A169" i="13" s="1"/>
  <c r="A170" i="13" s="1"/>
  <c r="A171" i="13" s="1"/>
  <c r="A172" i="13" s="1"/>
  <c r="A173" i="13" s="1"/>
  <c r="A174" i="13" s="1"/>
  <c r="G164" i="13"/>
  <c r="G157" i="13"/>
  <c r="G155" i="13"/>
  <c r="G154" i="13"/>
  <c r="G153" i="13"/>
  <c r="G152" i="13"/>
  <c r="G151" i="13"/>
  <c r="G150" i="13"/>
  <c r="G149" i="13"/>
  <c r="G147" i="13"/>
  <c r="G146" i="13"/>
  <c r="G145" i="13"/>
  <c r="G143" i="13"/>
  <c r="G141" i="13"/>
  <c r="A141" i="13"/>
  <c r="G138" i="13"/>
  <c r="G136" i="13"/>
  <c r="G134" i="13"/>
  <c r="G132" i="13"/>
  <c r="G123" i="13"/>
  <c r="G115" i="13"/>
  <c r="G106" i="13"/>
  <c r="G105" i="13"/>
  <c r="G104" i="13"/>
  <c r="G103" i="13"/>
  <c r="G102" i="13"/>
  <c r="A102" i="13"/>
  <c r="G97" i="13"/>
  <c r="G93" i="13"/>
  <c r="G91" i="13"/>
  <c r="G90" i="13"/>
  <c r="G89" i="13"/>
  <c r="G88" i="13"/>
  <c r="G87" i="13"/>
  <c r="G83" i="13"/>
  <c r="G81" i="13"/>
  <c r="G77" i="13"/>
  <c r="A78" i="13"/>
  <c r="G72" i="13"/>
  <c r="G71" i="13"/>
  <c r="G70" i="13"/>
  <c r="A68" i="13"/>
  <c r="G62" i="13"/>
  <c r="G61" i="13"/>
  <c r="G60" i="13"/>
  <c r="G59" i="13"/>
  <c r="G58" i="13"/>
  <c r="G57" i="13"/>
  <c r="G56" i="13"/>
  <c r="G55" i="13"/>
  <c r="G54" i="13"/>
  <c r="G53" i="13"/>
  <c r="G50" i="13"/>
  <c r="G47" i="13"/>
  <c r="G41" i="13"/>
  <c r="G40" i="13"/>
  <c r="A35" i="13"/>
  <c r="G31" i="13"/>
  <c r="G30" i="13"/>
  <c r="G29" i="13"/>
  <c r="G28" i="13"/>
  <c r="G27" i="13"/>
  <c r="G26" i="13"/>
  <c r="A26" i="13"/>
  <c r="G23" i="13"/>
  <c r="G20" i="13"/>
  <c r="G19" i="13"/>
  <c r="G18" i="13"/>
  <c r="G17" i="13"/>
  <c r="G16" i="13"/>
  <c r="G13" i="13"/>
  <c r="G10" i="13"/>
  <c r="A10" i="13"/>
  <c r="G9" i="13"/>
  <c r="G176" i="13" l="1"/>
  <c r="G177" i="13" s="1"/>
  <c r="G178" i="13" s="1"/>
  <c r="A1" i="12" l="1"/>
  <c r="G3" i="12"/>
  <c r="F139" i="12"/>
  <c r="F140" i="12" s="1"/>
  <c r="A127" i="12"/>
  <c r="A63" i="12"/>
  <c r="A7" i="12"/>
  <c r="F141" i="12" l="1"/>
</calcChain>
</file>

<file path=xl/sharedStrings.xml><?xml version="1.0" encoding="utf-8"?>
<sst xmlns="http://schemas.openxmlformats.org/spreadsheetml/2006/main" count="812" uniqueCount="479">
  <si>
    <r>
      <t xml:space="preserve">
</t>
    </r>
    <r>
      <rPr>
        <b/>
        <sz val="10"/>
        <color theme="1"/>
        <rFont val="Arial"/>
        <family val="2"/>
      </rPr>
      <t xml:space="preserve">Los 1 – Fahrgestell
</t>
    </r>
    <r>
      <rPr>
        <sz val="10"/>
        <color theme="1"/>
        <rFont val="Arial"/>
        <family val="2"/>
      </rPr>
      <t xml:space="preserve">Das Angebot für das Fahrgestell hat den nachstehend genannten Anforderungen zu entsprechen.
Der Fahrzeughersteller und der Aufbauhersteller verpflichten sich alle technischen Detailabstimmungen, sowie Schnittstellenbeschreibungen unter Kenntnisnahme des Auftraggebers unaufgefordert ohne Mehrkosten vorzunehmen.
Die Tabellenblätter sind geschützt, es können nur Eingaben in den nicht blau eingefärbten Zellen vorgenommen werden.
Der Bieter hat in der Spalte "Zusicherung des Bieters  [Ja / Nein]" eindeutig anzugeben, ob er die Position in technischer Hinsicht zum angegebenen Preis erfüllen kann oder nicht. 
Der Bieter hat in der Spalte "Preis für Option" den Mehr- oder Minderpreis für die optionale Position anzugeben.
</t>
    </r>
  </si>
  <si>
    <t>Pos.</t>
  </si>
  <si>
    <t>Beschreibung</t>
  </si>
  <si>
    <t>Zusicherung des Bieters
 [Ja / Nein]</t>
  </si>
  <si>
    <t>Serie [S]</t>
  </si>
  <si>
    <t>Preis für Option</t>
  </si>
  <si>
    <t>Preis
netto
[€]</t>
  </si>
  <si>
    <t>Anmerkung</t>
  </si>
  <si>
    <t>Fahrgestell, Maße und Gewichte</t>
  </si>
  <si>
    <t>Ja</t>
  </si>
  <si>
    <t>-</t>
  </si>
  <si>
    <t xml:space="preserve">Angebotener Typ: </t>
  </si>
  <si>
    <t xml:space="preserve">Radstand [mm]: </t>
  </si>
  <si>
    <t xml:space="preserve">Leergewicht [kg]: </t>
  </si>
  <si>
    <t xml:space="preserve">Optimierung des Fahrwerks für größtmögliche Spurtreue und Fahrsicherheit durch Anpassung von Federung und Dämpfung </t>
  </si>
  <si>
    <t>Schaltbare Differentialsperre hinten</t>
  </si>
  <si>
    <t>Kraftstofftank min. 100 Liter</t>
  </si>
  <si>
    <t>Schleppvorrichtung vorne und hinten die ein Abschleppen des Fahrzeugs ermöglicht und in der Lage ist Schäkel Form C Nenngröße 3 aufzunehmen.</t>
  </si>
  <si>
    <t>Motor, Abgasanlage und Antrieb</t>
  </si>
  <si>
    <t>Dieselmotor EURO VI inkl. Geräuschdämmung. Ausführung als Behördenmotor. Technisches Datenblatt ist beizulegen. Motorleistung min. 235 kW.</t>
  </si>
  <si>
    <t>Angebotene Motorleistung [kW]:</t>
  </si>
  <si>
    <t>Eine automatische Regeneration darf im Stand nicht erfolgen. Bei eingelegtem Nebenantrieb (falls vorhanden) darf eine automatische Regeneration nicht erfolgen. Eine automatische Regeneration muss jederzeit unterbrochen werden können. Durch eine automatische Regeneration darf es nicht zur Leistungsreduzierung oder zu Drehzahlschwankungen kommen.</t>
  </si>
  <si>
    <t>Eine manuelle Regeneration muss möglich sein. Sie muss auch vor Erreichen der ersten Warnstufe möglich sein. Eine manuelle Regeneration muss beim Einlegen einer Fahrstufe und/oder des Nebenantriebs automatisch deaktiviert werden. Bei eingelegtem Nebenantrieb (falls vorhanden) darf eine manuelle Regeneration nicht erfolgen. Eine manuelle Regeneration muss jederzeit unterbrochen werden können.</t>
  </si>
  <si>
    <t>Am Endrohr der Abgasanlage angrenzende Bauteile (Fahrgestell und feuerwehrtechnischer Aufbau) müssen für die thermischen Belastungen bei einer Abgas-Regeneration ausgelegt sein.</t>
  </si>
  <si>
    <t>Der Austausch des Dieselpartikelfilter (DPF) muss ohne großen mechanischen Aufwand (z.B. Demontage von Aufbauteilen) möglich sein.</t>
  </si>
  <si>
    <t>Die unterschiedlichen Betriebszustände der Abgasanlage sind im Fahrerhaus (z.B. Kombiinstrument) anzuzeigen. Anstehende Regenerationsvorgänge sind im Fahrerhaus anzuzeigen. Eine erhöhte Abgastemperatur ist im Fahrerhaus anzuzeigen. Alle aktiven Regenerationsvorgänge, die mit einer erhöhten Abgastemperatur verbunden sind, müssen mittels eines Tasters oder Schalters sperrbar sein (z.B. Einfahrt in einen Gefahrenbereich).</t>
  </si>
  <si>
    <t>An das Abgasendrohr links vor der Hinterachse muss ein Abgasschlauch gemäß DIN 14572 angeschlossen werden können</t>
  </si>
  <si>
    <t>Wandler-Automatikgetriebe - optimiert auf Beschleunigungsverhalten. Technische Beschreibung ist beizufügen.</t>
  </si>
  <si>
    <t xml:space="preserve">Fabr./ Ausführung:  </t>
  </si>
  <si>
    <t>Anzahl Gänge:</t>
  </si>
  <si>
    <t>Nebenabtrieb für Feuerlöschkreiselpumpe, schaltbar vom Führerhaus und vom Pumpenbedienstand. Der Leistungsbetrieb einer Feuerlöschkreiselpumpe muss im Stand dauerhaft möglich sein.</t>
  </si>
  <si>
    <t>Damit das Fahrzeug an Steigungen nicht zurückrollen kann ist eine Anfahrhilfe zu integrieren</t>
  </si>
  <si>
    <t>Schnellstarteinrichtung für Sonderfahrzeuge</t>
  </si>
  <si>
    <t>Bremsanlage und Bereifung</t>
  </si>
  <si>
    <t>Zweikreis-Bremsanlage mit automatischer lastabhängiger Bremskraftregelung an der Vorder- und Hinterradbremse (ohne Zweileitungs-Bremsanschlüsse) -Hilfs- und Feststellbremse durch Federspeicherzylinder</t>
  </si>
  <si>
    <t>Scheibenbremsen an Vorder- und Hinterachse</t>
  </si>
  <si>
    <t xml:space="preserve">Lufttrockner für Bremsanlage (beheizt) </t>
  </si>
  <si>
    <t>Elektronisches Bremssystem</t>
  </si>
  <si>
    <t xml:space="preserve">Bereifung 6-fach mit 3PMSF/Alpine-Symbol.
Reifengröße 
Vorderachse 385/55 R 22,5
Hinterachse 275/70 R 22,5
Last- und Geschwindigkeitsindex passend für feuerwehrtechnischen Aufbau </t>
  </si>
  <si>
    <t>Angebotene Reifen und Größen VA</t>
  </si>
  <si>
    <t>Angebotene Reifen und Größen HA</t>
  </si>
  <si>
    <t>Fahrerhaus</t>
  </si>
  <si>
    <t>Fahrerhaus zertifiziert nach ECE R 29-03</t>
  </si>
  <si>
    <t>Fahrersitz luftgefedert, längs- und lehnenverstellbar, 3-Punkt-Automatiksicherheitsgurt</t>
  </si>
  <si>
    <t>Windschutzscheibe aus Verbundsicherheitsglas</t>
  </si>
  <si>
    <t>Wärmeschutzverglasung</t>
  </si>
  <si>
    <t>Haltegriffe links und rechts (an B-Säule)</t>
  </si>
  <si>
    <t>Haltegriffe links und rechts (an A-Säule)</t>
  </si>
  <si>
    <t>Haltegriffe links und rechts über der Tür</t>
  </si>
  <si>
    <t>Sonnenblenden klappbar für Fahrer und Beifahrer, oder gleichwertig</t>
  </si>
  <si>
    <t>Klimaanlage</t>
  </si>
  <si>
    <t>Lenkrad in Höhe und Neigung verstellbar</t>
  </si>
  <si>
    <t>Einstiegsbeleuchtung für Fahrer und Beifahrer</t>
  </si>
  <si>
    <t>Leseleuchten für Fahrer und Beifahrer</t>
  </si>
  <si>
    <t>Elektrische Fensterheber für Fahrer und Beifahrer, Beifahrerseite beidseitig bedienbar</t>
  </si>
  <si>
    <t>Anzeigegerät für
- Öldruck und Öltemperatur
- Uhrzeit und Betriebsstunden
- Luftdruck
- Kraftstoff- und Additivvorrat
- Kühlmitteltemperatur
- Außentemperatur mit Frostwarnung</t>
  </si>
  <si>
    <t>Drehzahlmesser analog</t>
  </si>
  <si>
    <t>Tachograph Simulation Unit (TSU), anstelle Fahrtschreiber (EU-Kontrollgerät)</t>
  </si>
  <si>
    <t>Einfach zu entnehmende Gummifußmatten für  den kompletten Fahrerraum</t>
  </si>
  <si>
    <t>zusätzliche Ablagefächer im Führerhaus</t>
  </si>
  <si>
    <t>Elektrische Anlage</t>
  </si>
  <si>
    <t>Angabe der Leistungsdaten (P, U und I)</t>
  </si>
  <si>
    <t>Angabe der Batterie-Kapazität in (Ah)</t>
  </si>
  <si>
    <t>Entfall Wegfahrsperre</t>
  </si>
  <si>
    <t>Ausführung der Sicherungen als Sicherungsautomaten</t>
  </si>
  <si>
    <t>Zentralverriegelung für Fahrer- und Beifahrer, auf Mannschaftsraum erweiterbar</t>
  </si>
  <si>
    <t>Funknahentstörung</t>
  </si>
  <si>
    <t xml:space="preserve">Geschwindigkeitsbegrenzung auf ca. 100 km/h einstellen </t>
  </si>
  <si>
    <t>Tempomat, zum Einstellen einer konstanten bzw. maximalen Fahrgeschwindigkeit und Standdrehzahl</t>
  </si>
  <si>
    <t>Automatischer Blockierverhinderer - ABV (ABS)</t>
  </si>
  <si>
    <t>Fahrdynamikregelung - ESC / ESP</t>
  </si>
  <si>
    <t>Lackierung</t>
  </si>
  <si>
    <t>Kühlergrill unlackiert und unbeklebt</t>
  </si>
  <si>
    <t>Dokumentation und Sonstiges</t>
  </si>
  <si>
    <t>Erstellen der nationalen Zulassungsdokumentation Deutschland</t>
  </si>
  <si>
    <t>2 Warndreiecke</t>
  </si>
  <si>
    <t>2 Warnleuchten in LED-Ausführung</t>
  </si>
  <si>
    <t>Summe netto</t>
  </si>
  <si>
    <t>Angebotsgültigkeit : (mindestens 3 Monate)</t>
  </si>
  <si>
    <t>Monate</t>
  </si>
  <si>
    <t>Verbindliche Lieferfrist in Monaten</t>
  </si>
  <si>
    <t>Monate nach Auftragseingang</t>
  </si>
  <si>
    <t>Monate nach Fahrgestelleingang</t>
  </si>
  <si>
    <t>oder</t>
  </si>
  <si>
    <t>wahlweise</t>
  </si>
  <si>
    <t>Für alle elektrisch-pneumatisch betätigten Umschaltorgane sind handelsübliche Produkte einzusetzen.</t>
  </si>
  <si>
    <t>Automatische Drehzahlregelung von 2 bar bis Volllast. Signalisierung, wenn Sollwert erreicht ist. Kann Sollwert nicht erreicht werden ist selbsttätig durch eine Sicherheitsschaltung der unter den gegebenen Bedingungen erreichbare Wert, ohne weitere Korrektur durch den Maschinisten, einzupegeln. Signalisierung des Zustands.</t>
  </si>
  <si>
    <t>Einschalten der Automatik mit Überprüfung von Drehzahl und Druckluft, Handbremse, Neutral-Stellung Getriebe, laufender Motor. Signalisierung, wenn Voraussetzungen fehlen.</t>
  </si>
  <si>
    <t>Pumpenvollautomatik mit automatischer Pumpendruckregelung, Ansaugautomatik und NA-Schaltung am Pumpenbedienstand</t>
  </si>
  <si>
    <t>Die Befüllung des Löschwassertanks muss über eine den Regeln des DVGW W 405 B1 entsprechende Verrohrung erfolgen. Der Überlauf muss so dimensioniert sein, dass gewährleistet ist, dass beim Überfüllen des Tanks keine Vermischung des Wassers aus dem Einlauf der Tankfüllanschlüsse und des Tankinhalts erfolgen kann. Die schematische Darstellung des Wasserlaufs bzw. der Verrohrung ist beizulegen.</t>
  </si>
  <si>
    <t>Zuleitung Tank zum Pumpeneingang min.110 mm lichte Weite an jeder Stelle.</t>
  </si>
  <si>
    <t>Feuerlöscheinrichtung mit Feuerlöschkreiselpumpe</t>
  </si>
  <si>
    <t>Lagerung der Kleinlöschgeräte auf Teleskopauszug</t>
  </si>
  <si>
    <t>Aufstiegsleiter zum Dach verriegelt über federbelasteten Druckpunkt, ohne zusätzliche Schnappriegel.</t>
  </si>
  <si>
    <t>Die Abgänge müssen so angeordnet werden, dass ein Z4 DIN-Zumischer unmittelbar angekuppelt werden kann.</t>
  </si>
  <si>
    <t>Überwachung der Geräteräume, Aufstiegsleiter, Dachkasten, Auszüge etc. über berührungslose Schalter.</t>
  </si>
  <si>
    <t>Alle Sicherungen der zentralen Verteilung für den Aufbau sind als Automaten auszuführen. Alle Relais, Sicherungen und Bedienelemente der elektrischen Ausrüstung sind eindeutig und dauerhaft zu beschriften. Sie sind in der Bedienungsanleitung für das Fahrzeug und mit Hinweisen für die Fehlersuche zu erläutern.</t>
  </si>
  <si>
    <t>Geräteraumverschluss durch Aluminiumrollläden und Aluminiumklappen, wasser- und staubdicht, mit Drehstangenverschluss, abschließbar mit gleicher Schließung</t>
  </si>
  <si>
    <t>Vordere Geräteräume tiefgezogen</t>
  </si>
  <si>
    <t>Der Aufbau hat mit einem Profilsystem so zu erfolgen, dass ein flexibler Umbau der Einbauten mit Verstellen, Einfügen oder Entfernen von Zwischenböden, Schubladen, etc. später ohne großen Aufwand problemlos möglich ist.</t>
  </si>
  <si>
    <t>Geräteraumaufbau</t>
  </si>
  <si>
    <t xml:space="preserve">Die unterste Stufe soll auf gleicher Höhe wie die Auftritte am Kofferaufbau sein. </t>
  </si>
  <si>
    <t>Einbau und Lieferung von stabilen Kleiderhaken für jeden Sitzplatz. Die Festigkeit muss so gewählt werden, dass auch schwere Jacken aufgehängt werden können.</t>
  </si>
  <si>
    <t>Rückfahrwarner abschaltbar, nach erneutem Einlegen des Rückwärtsganges automatisch wiedereinsetzend.</t>
  </si>
  <si>
    <t>Alle Leuchten im Aufbau (Geräteraum, Umfeldbeleuchtung, Rückleuchten, Warnleuchten, Begrenzungsleuchten, …) als LED-Leuchten.</t>
  </si>
  <si>
    <r>
      <t xml:space="preserve">Zentralverriegelung </t>
    </r>
    <r>
      <rPr>
        <sz val="10"/>
        <rFont val="Arial"/>
        <family val="2"/>
      </rPr>
      <t>über Fahrgestell, Türen gleichschließend</t>
    </r>
  </si>
  <si>
    <t>Korrosionsschutz, Hohlraumkonservierung und Unterbodenschutz. Der Korrosionsschutz ist vom Aufbauhersteller am angelieferten Fahrgestell / Fahrerhaus auch für alle dort von ihm vorgenommenen Karosseriearbeiten im Sinne eines Langzeitschutzes zu gewährleisten.</t>
  </si>
  <si>
    <t>Bei Notwendigkeit verstärkte Kipphydraulik</t>
  </si>
  <si>
    <t>Abschleppseil für 3 500 kg Anhängelast, 5 m lang, mit rotem Warntuch, etwa 200 mm ×200 mm (handelsübliche Ausführung)</t>
  </si>
  <si>
    <t>Abgasschlauch, 2,5 m lang - passend für Fahrzeug</t>
  </si>
  <si>
    <t>Dunggabel mit Stiel, etwa 1 250 mm lang</t>
  </si>
  <si>
    <t>Dunghacke mit Stiel, etwa 1400 mm lang</t>
  </si>
  <si>
    <t>Spaten, mit CY-Stiel aus Eschenholz</t>
  </si>
  <si>
    <t>Bolzenschneider (Schneidleistung min. 12 mm)</t>
  </si>
  <si>
    <t>Bügelsäge B</t>
  </si>
  <si>
    <t>Axt B 2 SB-A, mit Stiel aus Eschenholz, farblos lackiert</t>
  </si>
  <si>
    <t>Handwerkszeug und Messgeräte</t>
  </si>
  <si>
    <t>Schäkel ähnlich Form C, Nenngröße 3; Beanspruchung bis 100 kN, verzinkt</t>
  </si>
  <si>
    <t>Bindestrang, 2m lang, 8mm Durchmesser</t>
  </si>
  <si>
    <t>Arbeitsgerät</t>
  </si>
  <si>
    <t>Beleuchtungs-, Signal- und Fernmeldegerät</t>
  </si>
  <si>
    <t>Sanitäts- und Wiederbelebungsgerät</t>
  </si>
  <si>
    <t>Rettungsgerät</t>
  </si>
  <si>
    <t>C-D Übergangsstück, Fabrikat AWG</t>
  </si>
  <si>
    <t>Schläuche, Armaturen und Zubehör</t>
  </si>
  <si>
    <t>Löschgerät</t>
  </si>
  <si>
    <t>Schutzkleidung und Schutzgerät</t>
  </si>
  <si>
    <t>Gesamtpreis
netto [€]</t>
  </si>
  <si>
    <t>Einzelpreis
netto [€]</t>
  </si>
  <si>
    <t xml:space="preserve">Lagerung </t>
  </si>
  <si>
    <t>Anzahl</t>
  </si>
  <si>
    <t>Datum:</t>
  </si>
  <si>
    <t>E-Mail:</t>
  </si>
  <si>
    <t>Telefon:</t>
  </si>
  <si>
    <t>Sachbearbeiter:</t>
  </si>
  <si>
    <t>Anschrift:</t>
  </si>
  <si>
    <t>Bieter:</t>
  </si>
  <si>
    <t>Ein Überlaufen von Schaummittel während des Befüllvorgangs und Undichtigkeiten des Systems dürfen nicht zur Kontamination des gesamten Pumpenraums führen.</t>
  </si>
  <si>
    <t>Blinddeckel bzw. Abgänge mit verschließbarer Druckentlastungsmöglichkeit.</t>
  </si>
  <si>
    <t>Blinddeckel am Saugeingang mit Schnellkupplungsgriff versehen.</t>
  </si>
  <si>
    <t>Blaue Kennleuchten als Eckleuchten in LED-Technik im Heck.</t>
  </si>
  <si>
    <t>Zum sicheren Ein- bzw. Aussteigen, v. a. mit angelegtem PA müssen beidseitig eines jeden Ausstieges ausreichend dimensionierte, gelbe Haltestangen vorhanden sein.</t>
  </si>
  <si>
    <r>
      <t xml:space="preserve">Alle Sitze sind mit Dreipunkt-Automatiksicherheitsgurten mit verlängerten  Gurtpeitschen auszustatten. Die Gurte müssen in Signalfarbe ausgeführt sein und sich deutlich von der PA-Bänderung unterscheiden. </t>
    </r>
    <r>
      <rPr>
        <sz val="10"/>
        <color theme="1"/>
        <rFont val="Arial"/>
        <family val="2"/>
      </rPr>
      <t>Ausführung in pflegeleichtem Material, rutsch- und verschleißfest. Zusätzlich sind Rücklehne und Kopfstützen für alle Sitzplätze vorzusehen. Die Vorderkante der Sitzplätze in der Mannschaftskabine muss beidseitig durchlaufen (kein Versatz in den Sitzreihen).</t>
    </r>
  </si>
  <si>
    <t>Lieferung und betriebsbereite Montage eines regelbaren Mithörlautsprechers, Bauweise als Einbaulautsprecher z.B. Visaton für digitalen Funkverkehr im Mannschaftsraum.</t>
  </si>
  <si>
    <t>Blau unterlegte, durchgestrichen markierte Positionen werden beigestellt und müssen nicht angeboten aber gelagert werden.</t>
  </si>
  <si>
    <t xml:space="preserve">Für jede Position ist, sofern sie nicht Serienumfang ist, ein Angebotspreis abzugeben. Inklusivangaben in Zusammenhang mit einer Position eines anderen Loses dieser Ausschreibung sind nicht zulässig. 
Artikel die als gleichwertige Alternative angeboten werden müssen im Begleitschreiben ausreichend beschrieben werden, ansonsten werden die Angebote nicht bewertet.
Besondere Lagerungen insbes. auf Teleskopauszügen (TA), Schubladen(S) oder Schubwänden (SW) sind gekennzeichnet und müssen in Los Aufbau enthalten sein. 
</t>
  </si>
  <si>
    <t>Rundschlinge aus Polyester, Tragfähigkeit einfach direkt &gt; 4.000 kg, Nutzlänge l1 = 4 m, mit verschiebbarem Kantenschutz Die Schlinge muss über eine dauerhafte Kennzeichnung für DIN/EN-Norm, Tragfähigkeit und Herstellerbezeichnung verfügen.</t>
  </si>
  <si>
    <t>Arbeitsdruckluftflasche für Sprungpolster, 6l, Stahl, 300 bar, grau mit grünem Band</t>
  </si>
  <si>
    <t>Leichter Chemikalienschutzanzug PSA-Kategorie III –Typ 3
Größe: 52, 54, 56, 58</t>
  </si>
  <si>
    <t>Tankfüllstandsanzeige für den Schaummitteltank</t>
  </si>
  <si>
    <t>Kommt ein Bedienterminal zur Verwendung, so ist die Position des Terminals, die Programmierung der Bedienebenen sowie die Belegung der direkten Zugriffstasten mit dem AG abzustimmen.  Die direkten Zugriffstasten sollen neben der Pumpenbedienung die Funktionen Motor Start-Stopp, Verkehrswarnanlage und Umfeldbeleuchtung schalten.</t>
  </si>
  <si>
    <t xml:space="preserve">Selbstschaltende Geräteraumbeleuchtung in LED-Ausführung mit mindestens drei Lichtleisten (rechts, links und oben) pro Geräteraum. </t>
  </si>
  <si>
    <t>Kofferaufbau mit drei Geräteräumen pro Seite aus Aluminiumprofil- oder Edelstahlbauweise mit Blechverkleidung aus Aluminium oder als Verbundwerkstoffkonstruktion.</t>
  </si>
  <si>
    <t>Lagerschalen für 2 Fluchthauben in einer Umhängetasche</t>
  </si>
  <si>
    <t xml:space="preserve">Energiemanagementsystem mit automatischem Unterspannungsschutz zur Abschaltung von Verbrauchern mit niedriger Priorität bei starker Belastung des Bordnetzes sowie akustischem und optischem Warnsignal bei kritischem Betriebszustand. </t>
  </si>
  <si>
    <t>Zwei LED-Scheinwerfer auf dem Fahrerhausdach und zwei auf dem Aufbauheck, als Rangierbeleuchtung jederzeit schaltbar.
Fabrikat Hella Power Beam 5000 oder vergleichbar</t>
  </si>
  <si>
    <t>ZGM 16.000 kg, technisch zulässige Gesamtmasse 16.000 kg,</t>
  </si>
  <si>
    <t>an EPH</t>
  </si>
  <si>
    <t>Im Sprungpolster</t>
  </si>
  <si>
    <t>Permanenter Allradantrieb</t>
  </si>
  <si>
    <t>Schaltbare Differentialsperre in Längsrichtung</t>
  </si>
  <si>
    <t>Beifahrersitz statisch, 3-Punkt-Sicherheitsgurt</t>
  </si>
  <si>
    <t>Fern- / Abblendlicht mit LED-Ausführung</t>
  </si>
  <si>
    <t>Tagfahrlicht in LED</t>
  </si>
  <si>
    <t>Paarweise Rückfahrleuchten in LED</t>
  </si>
  <si>
    <t>Nebellicht in LED</t>
  </si>
  <si>
    <t>Markierungs- und Positionsleuchten in LED</t>
  </si>
  <si>
    <t>Kennzeichenbeleuchtung in LED</t>
  </si>
  <si>
    <t>Vorbereitung Motor Start/Stopp am Rahmenende in Absprache mit AN Los 2</t>
  </si>
  <si>
    <t>Fahrerhaus lackiert in RAL 3000 Rot</t>
  </si>
  <si>
    <t>Anlieferung Fahrgestell beim Auftragnehmer
 Los 2</t>
  </si>
  <si>
    <t>optional:
Mehr- oder Minderkosten für Anpassung an Aufbau Fa. BAI Sonderfahrzeuge GmbH</t>
  </si>
  <si>
    <t>optional:
Mehr- oder Minderkosten für Anpassung an Aufbau Fa. Josef Lentner GmbH</t>
  </si>
  <si>
    <t>optional:
Mehr- oder Minderkosten für Anpassung an Aufbau Fa. Magirus GmbH</t>
  </si>
  <si>
    <t>optional:
Mehr- oder Minderkosten für Anpassung an Aufbau Fa. Rosenbauer Deutschland GmbH</t>
  </si>
  <si>
    <t>optional:
Mehr- oder Minderkosten für Anpassung an Aufbau Fa. Schlingmann GmbH &amp; Co. KG</t>
  </si>
  <si>
    <t>optional:
Mehr- oder Minderkosten für Anpassung an Aufbau Fa. Walser GmbH</t>
  </si>
  <si>
    <t>optional:
Mehr- oder Minderkosten für Anpassung an Aufbau Fa. WISS GmbH und Co. KG Feuerwehrfahrzeuge</t>
  </si>
  <si>
    <t>optional:
Mehr- oder Minderkosten für Anpassung an Aufbau Fa. Albert Ziegler GmbH</t>
  </si>
  <si>
    <t>MwSt.</t>
  </si>
  <si>
    <t>Summe inkl. MwSt.</t>
  </si>
  <si>
    <t>Serienmäßiges, zweiachsiges Frontlenker-Fahrgestell (Linkslenker) neuester Bauart, alle notwendigen Einbauten und Vorbereitungen zum Ausbau nach DIN 14530
Radstand ca. 4250 mm. Der genaue Radstand ist mit dem Auftragnehmer Los 2 abzuklären.</t>
  </si>
  <si>
    <t>An der Hinterachse sind klappbare Auftritte im Kotflügel zu integrieren. Alle Auftritte sollen durchgehend die gleiche Höhe ohne Absätze haben. Zum Schutz der Mechanik sollen Innenkotflügel vorhanden sein.</t>
  </si>
  <si>
    <r>
      <rPr>
        <b/>
        <sz val="10"/>
        <color theme="1"/>
        <rFont val="Arial"/>
        <family val="2"/>
      </rPr>
      <t xml:space="preserve">Los 2 Feuerwehrtechnischer Aufbau
</t>
    </r>
    <r>
      <rPr>
        <sz val="10"/>
        <color theme="1"/>
        <rFont val="Arial"/>
        <family val="2"/>
      </rPr>
      <t xml:space="preserve">Der Fahrzeughersteller und der Aufbauhersteller verpflichten sich alle technischen Detailabstimmungen, sowie Schnittstellenbeschreibungen unter Kenntnisnahme des Auftraggebers unaufgefordert ohne Mehrkosten vorzunehmen.
Werden bei der Ausführung der Leistung durch den Auftragnehmer von diesem Unteraufträge für Teilbereiche an andere Firmen übergeben, so sind diese und die von diesen zu erbringenden Leistungen dem Auftraggeber mit dem Angebot zur Kenntnis zu geben. Die vertraglichen Vereinbarungen hinsichtlich Garantieerfüllung etc. an den Auftragnehmer werden hierdurch nicht berührt.
</t>
    </r>
  </si>
  <si>
    <t>1.</t>
  </si>
  <si>
    <t>Mannschaftskabine und Fahrerhaus</t>
  </si>
  <si>
    <t xml:space="preserve">Der Mannschaftsraum ist ab dem serienmäßigen Fahrerhaus in der maximal zulässigen Fahrzeugbreite bis zum Fahrzeugaufbau auszuführen. </t>
  </si>
  <si>
    <t xml:space="preserve">Aluminium- oder Stahlbauweise mit Blechverkleidung aus Aluminium oder als Verbundwerkstoffkonstruktion </t>
  </si>
  <si>
    <t>Elektrische Fensterheber, keine Schiebefenster</t>
  </si>
  <si>
    <t xml:space="preserve">Innenbeleuchtung des Mannschaftsraumes durch LED-Leuchtbänder in weiß umschaltbar auf Nachtbetrieb grün. Schaltung der Beleuchtung über Türkontakte, Hauptschalter beim Fahrer und Schalter im Mannschaftsraum ohne, dass an der Lampe umgeschaltet werden muss. </t>
  </si>
  <si>
    <t>Lieferung, Montage, Verkabelung  einer Tetra/GPS-Antenne auf dem Dach.</t>
  </si>
  <si>
    <t>Halterung für zwei Feuerwehrhelme an der Trennung zwischen Fahrerhaus und MA-Kabine.</t>
  </si>
  <si>
    <t>Einbau und Lieferung einer Box/Ablage für mind. 3 DIN-A 4-Ordner 80mm breit in Form eines Aluminiumkastens zwischen den Vordersitzen.</t>
  </si>
  <si>
    <t>Die Staufächer der Einzelsitze bzw. die Deckel der Sitzbänke (S1 und S2) sind mit einer wirksamen und einfach zu bedienenden Verriegelung zu versehen, die ein unbeabsichtigtes Öffnen wirksam verhindert. Dies gilt sinngemäß auch für alle einzubringenden Lagerungen.</t>
  </si>
  <si>
    <t xml:space="preserve">Mindestens eine durchgehende Haltestange an der Decke im Mannschaftsraum </t>
  </si>
  <si>
    <t>Gewährleistungspflicht bei jeglicher Rostbildung am Aufbau, nicht nur Durchrostung, für die Dauer von 6 Jahren incl. eventueller einmaliger Mehrkosten oder Kosten für erforderliche Nachbehandlungen oder Kontrollen innerhalb Gewährleistungsfrist</t>
  </si>
  <si>
    <t>Ausklappbare Auftritte mit Blinkleuchten und mit rutschfestem Belag oder als Lochblech ausgeführt. Kontrollleuchte im Armaturenbrett</t>
  </si>
  <si>
    <t>Alle Auszüge, Klappen, Schubwände und Schubladen müssen seitlich mit reflektierendem rot-weißem Band gekennzeichnet werden. Alle Schubkästen sind mit Endanschlägen (Auszugssicherungen) zu versehen.</t>
  </si>
  <si>
    <t>Dachkasten und Dachfläche beleuchtet, automatisch schaltend beim Aufstieg auf das Dach.</t>
  </si>
  <si>
    <t>Lagerung eines Stromerzeugers auf schwenk- und/oder drehbarem Schwerlast-Teleskopauszug. Lieferung und Montage der Ladestromversorgung (BEOS-System mit Temperaturüberwachung) in der Fahrzeughalterung.</t>
  </si>
  <si>
    <t>Lagerung einer Kabeltrommel aus der Beladung als Schnellangriff Strom, ständig gesteckt an 230V-Steckdose gespeist von Stromerzeuger. Es soll eine einfach zu lösende Zugentlastung montiert sein.</t>
  </si>
  <si>
    <t>Lagerung des Saugzubehörs im GR oberhalb der Pumpe auf ausziehbarem, abklappendem Heckschieber einzubauen.</t>
  </si>
  <si>
    <t>Vollscheibenhandräder in schwarz/grau mit Knauf an den Absperrorganen.</t>
  </si>
  <si>
    <t>Bedienung der feuerwehrtechnischen Einrichtungen am Pumpenbedienstand über herstellerspezifische Pumpenbedienung mit Darstellung der Informationen über Display und variabel belegten Funktionstasten mit Symbolisierung. Es sollen konventionelle Manometer für Ausgangs- und Eingangsdruck verwendet werden.  Tankfüllstandsanzeigen für Wassertank und Manometer können auch als LCD / LED-Anzeige mit mindestens analoger grafischer Anzeige z.B. LCD / LED-Balken ausgeführt sein. Eine aussagekräftige Beschreibung mit Bildern ist beizulegen.</t>
  </si>
  <si>
    <t xml:space="preserve">Automatische Tankfüllstandregulierung für Löschwasserbehälter. Der Tankfüllstutzen muss über eine automatische Regelung zur Füllung des Wassertankes verfügen. Die Regelung muss die Funktionen „manuell zu“ und „Automatik“ erfüllen. Die Steuerung muss, eine ausreichende Wasserzuführung vorausgesetzt, selbstständig das Nachfüllen des Löschwasserbehälters übernehmen. Die Wasserabgabe aus dem Tank muss als Regelgröße berücksichtigt sein. Die Verrohrung muss für 12 bar Eingangsdruck ausgelegt sein. </t>
  </si>
  <si>
    <t>Spritzwasserschutz IP 54 der elektrischen Komponenten des Bedienstandes an Vorder- und Rückseite. Alle Schalter, Taster und Drehregler müssen vorgenannte Spezifikationen erfüllen und mit Handschuhen bedienbar sein. Der Drehregler muss feuerwehrtauglich ausgeführt sein. Sollwertvorgabe kann auch über Taster und optische Anzeige erfolgen.</t>
  </si>
  <si>
    <t>Löschwasserbehälter aus Kunststoff mit 1.600 l nutzbarem Volumen</t>
  </si>
  <si>
    <t>4.</t>
  </si>
  <si>
    <t xml:space="preserve">Lackierung </t>
  </si>
  <si>
    <t>Kühlergrill in Serienausführung</t>
  </si>
  <si>
    <t>Rahmen lackiert in RAL 9000 Schwarz oder ähnlich</t>
  </si>
  <si>
    <t>Lieferung und betriebsbereite Montage eines Mithörlautsprechers, Bauweise als Einbaulautsprecher z.B. Visaton im Fahrerhaus.</t>
  </si>
  <si>
    <t>Lieferung und Montage eines Mithörlautsprechers im GR an der 2.Sprechstelle.</t>
  </si>
  <si>
    <t>Halterungen für 2 PA  im Mannschaftsraum gegen Fahrtrichtung. Abstand der Sitze mit PA-Lagerung min. 600 mm. Lagerung der PA an den Flaschen, nicht an der Trageplatte. Lagerung einfach anpassbar an Stahl- / Composite-Flaschen oder Doppelpack-PA.</t>
  </si>
  <si>
    <t>Entleerungsleitung über eine D-Kupplung mit Absperrhahn seitlich rechts und links, so dass ein Betrieb des Zumischers direkt am Abgang möglich ist. Ein Verbindungsschlauch mit beidseitiger D-Kupplung ist Lieferumfang.</t>
  </si>
  <si>
    <t>Beklebung, Konturmarkierung seitlich weiß und hinten rot (Festlegung in Auftragsgespräch) gemäß ECE
R48, R104 und §53 StVZO, umlaufend am Aufbau und
Fahrer-/Mannschaftsraum</t>
  </si>
  <si>
    <t>Möglichkeit das Abblendlicht ständig eingeschaltet zu lassen</t>
  </si>
  <si>
    <t>Drehstromgenerator, der so ausgelegt sein muss, dass bei Leerlaufdrehzahl eine ausreichende Versorgung sichergestellt wird, auch wenn alle Verbraucher eingeschaltet sind (z. B. Fahrlicht, Blaulicht, Warnblinkleuchten, Arbeitsbeleuchtung). 
Leistung  &gt; 4.000W</t>
  </si>
  <si>
    <t>Rückspiegel sowie Rampen-, Front- und Weitwinkelspiegel; soweit möglich alle elektr. heiz- und verstellbar</t>
  </si>
  <si>
    <r>
      <rPr>
        <b/>
        <sz val="12"/>
        <color theme="1"/>
        <rFont val="Arial"/>
        <family val="2"/>
      </rPr>
      <t>Los 3: Feuerwehrtechnische Beladung</t>
    </r>
    <r>
      <rPr>
        <sz val="10"/>
        <color theme="1"/>
        <rFont val="Arial"/>
        <family val="2"/>
      </rPr>
      <t xml:space="preserve">
</t>
    </r>
    <r>
      <rPr>
        <b/>
        <sz val="10"/>
        <color theme="1"/>
        <rFont val="Arial"/>
        <family val="2"/>
      </rPr>
      <t xml:space="preserve">
Angebotsumfang feuerwehrtechnische Beladung und Beladeliste</t>
    </r>
    <r>
      <rPr>
        <sz val="10"/>
        <color theme="1"/>
        <rFont val="Arial"/>
        <family val="2"/>
      </rPr>
      <t xml:space="preserve">
Die im Folgenden aufgeführte Beladung soll im Fahrzeug untergebracht und geliefert werden. Zu jedem Artikel ist die entsprechende Gerätelagerung vorzusehen.
Die Anordnung der Beladung in den Geräteräumen ist für den Entwurf des Beladeplans bindend. Zur Bestimmung wurde ein Aufbau mit drei Geräteräumen pro Fahrzeugseite beispielhaft herangezogen. Wird ein Aufbau mit zwei Geräteräumen pro Seite angeboten, so sind die Lagerorte sinngemäß einzuhalten. Die endgültige Anordnung wird in einer Projektbesprechung festgelegt. Vor dem Ausbau ist ein Beladeplan zur Genehmigung vorzulegen.  </t>
    </r>
  </si>
  <si>
    <t xml:space="preserve">Das Angebot soll die Preise für jeden Einzelposten frei Haus beim Auftraggeber oder dem Aufbauer enthalten. Verwenden Sie bitte für die Angebotsabgabe die beigefügte Beladeliste. Sollten Sie einzelne mit Fabrikat beschriebene Teile nicht liefern können, so benennen Sie Alternativangebote. 
</t>
  </si>
  <si>
    <t>Warnkleidung (Weste), leuchtorange mit Aufschrift FEUERWEHR</t>
  </si>
  <si>
    <t xml:space="preserve">am PA </t>
  </si>
  <si>
    <t>Fluchthauben in Softcase Fabrikat Dräger Parat 5500</t>
  </si>
  <si>
    <t>Schutzbrillen mit Klarscheiben, dicht am Auge schließend; über Korrektionsbrille tragbar</t>
  </si>
  <si>
    <t>Paar Schutzschuhe Ausführung S5 HRO aus PVC oder gleichwertig (Gummistiefel) mit Schnittschutz Größe 44 + Größe 46.</t>
  </si>
  <si>
    <t>Schutzhosen für Benutzer von handgeführten Kettensägen, Form C, Fabrikat Husqvarna Latzhose Classic , 1x Gr. 54/56, 1x Gr. 58/60</t>
  </si>
  <si>
    <t xml:space="preserve">Feuerlöscher CO2 5 kg </t>
  </si>
  <si>
    <t>Kombinationsschaumrohr M4/S4-B, 400 l/min, mit Absperrhahn und Manometer, mit B-Festkupplung, Fabrikat AWG (kleinbauende Variante).</t>
  </si>
  <si>
    <t>Zumischer Fa. AWG Z2R mit Feindosierung</t>
  </si>
  <si>
    <t>Zumischer Fa. AWG Z4R mit Feindosierung</t>
  </si>
  <si>
    <t xml:space="preserve">Ansaugschlauch, Ø 19 mm, 1,5 m lang, DIN 14 819. Beidseitig mit D-DS-Kupplung </t>
  </si>
  <si>
    <t xml:space="preserve"> </t>
  </si>
  <si>
    <t>Saugkorb Gr. A, AWG mit festen Schnellkuppelgriffen</t>
  </si>
  <si>
    <t>Standrohr 2B DN80, Kopf drehbar, Absperrventile, automatische Belüftung zur Vermeidung von Leitungsunterdruck, Ausführung für DIN-Schachthydrant, Fabrikat AWG</t>
  </si>
  <si>
    <t>Standrohr 2B DN50, Kopf drehbar, Absperrventile mit, automatische Belüftung zur Vermeidung von Leitungsunterdruck, Ausführung für Württembergischer Schachthydrant, Fabrikat AWG</t>
  </si>
  <si>
    <t>Standrohrhalter für Unterflurhydranten Württemberg</t>
  </si>
  <si>
    <t>Systemtrenner, Druckgefälle eingangsseitig mindestens 0,14 bar, Druckverlust &lt; 1 bar bei 1600 l/min, Druckschlag dämpfend, automatische Schlauchentleerungsfunktion, Steinfänger. Ein- und Ausgang Storz B, Eingang drehbar. Fabrikat AWG</t>
  </si>
  <si>
    <t>Schlüssel lang für Unterflurhydranten Württemberg, aus Stahl, Fabrikat AWG</t>
  </si>
  <si>
    <t>B-C Übergangsstück, Fabrikat AWG.</t>
  </si>
  <si>
    <t xml:space="preserve">Hohlstrahlrohr AWG Turbospritze 2235 mit C-Festkupplung und Griff  </t>
  </si>
  <si>
    <t>Mehrzweckleine A 20 K in Leinenbeutel rotbraun</t>
  </si>
  <si>
    <t>Seilschlauchhalter SH 1600 – H</t>
  </si>
  <si>
    <t>Schlauchbrücke 2B-H für 2 B oder 2 C-Druckschläuche,</t>
  </si>
  <si>
    <t>Feuerwehrleine FL 30-H</t>
  </si>
  <si>
    <t>Rettungspack-System RPS3500 inklusive Rettungshaube Firma Dräger inkl. Flasche</t>
  </si>
  <si>
    <t>Rettungsbrett Spineboard mit Spanngurten und Kopffixierung</t>
  </si>
  <si>
    <t>Warndreieck nach StVZO von Los 1 Fahrgestell</t>
  </si>
  <si>
    <t>Warnleuchte nach StVZO von Los 1 Fahrgestell</t>
  </si>
  <si>
    <t>Anhaltestab, beleuchtet, beidseitig rot leuchtend, LED, mit Batterien</t>
  </si>
  <si>
    <t xml:space="preserve">Aufnahmebrücke 600 mm </t>
  </si>
  <si>
    <t>Leitungsroller nach DIN EN 61316, 230 V, Schutzart IP 54 nach DIN EN 60529 (VDE 0470 Teil 1), Fabrikat Dönges</t>
  </si>
  <si>
    <t xml:space="preserve">Ortsveränderliche Fehlerstrom-Schutzeinrichtung (PRCD-S) 230 V, 16 A/0,03 A, zweipolig mit etwa 0,8 m Leitung, Schutzart IP 54 nach DIN EN 60529 (VDE 0470 Teil 1), Steckdose in IP 55 nach DIN EN 60529 (VDE 0470 Teil 1), Fabrikat Elektron Berlin </t>
  </si>
  <si>
    <t>Abgasschlauch passend für Stromerzeuger</t>
  </si>
  <si>
    <t>Kombi-Kanister 5l Kraftstoff /3l Kettenschmieröl (Fa. Stihl 00008810113 oder gleichwertiger Art) mit Einfüllsystem für Kettenhaftöl (Fa. Stihl 00008905004 oder gleichwertiger Art) und Kraftstoff (Fa. Stihl 000088905005 oder gleichwertiger Art).</t>
  </si>
  <si>
    <t>Winkelschleifer, Scheibendurchmesser 230 mm, 230V</t>
  </si>
  <si>
    <t>Trennscheibe Universal ohne Verfallsdatum. Z.B. Technolit FLO Multicut , oder vergleichbar</t>
  </si>
  <si>
    <t>Lastaufnahmesack LOAD-PAD</t>
  </si>
  <si>
    <t>Kettensatz WEBER für Spreizer und Zylinder</t>
  </si>
  <si>
    <t>Schutzdeckenset Fa. Weber Rescue</t>
  </si>
  <si>
    <t>Absaugvorrichtung für Kraftstoff Fabrikat Reilang RHP 750 DW mit Behälter für 20 l</t>
  </si>
  <si>
    <t xml:space="preserve">Transportkasten mit Formhölzern (Formhölzer HLF Satz), Fa. Dönges </t>
  </si>
  <si>
    <t>Halligan-Tool, 762 mm mit Kuhfußklaue</t>
  </si>
  <si>
    <t>Feuerwehraxt FA</t>
  </si>
  <si>
    <t>Dachkasten</t>
  </si>
  <si>
    <t>Stechschaufel mit Stiel, 1300 mm lang</t>
  </si>
  <si>
    <t xml:space="preserve">Sandschaufel 250 mit Stiel, 1300 mm lang   </t>
  </si>
  <si>
    <t>Sondergerät</t>
  </si>
  <si>
    <t>Schutzhelm für Benutzer von handgeführten Kettensägen, mit Gesichts- und Gehörschutz entsprechend der Unfallverhütungsvorschriften "Forsten", Fabrikat Stihl Dynamic Ergo</t>
  </si>
  <si>
    <t>Lagerung des Notfallrucksacks hinter der Rückenlehne des mittleren Sitzes</t>
  </si>
  <si>
    <t>Waldbrandpatsche</t>
  </si>
  <si>
    <t xml:space="preserve">Feststellbremse mit mechanische Bedienung  </t>
  </si>
  <si>
    <t xml:space="preserve">Verteiler B/CBC, mit Kugelhahnbedienung und Übergangsstück B/C, Fabrikat AWG. </t>
  </si>
  <si>
    <t>Stützkrümmer B, Eingang B-Festkupplung, Ausgang B-Storz-Kupplung, drehbar, mit Handgriff, mit Handschutz und Öse, Fabrikat AWG</t>
  </si>
  <si>
    <t>Paar Fünffingerschutzhandschuhe mineralöl- und chemikalienbeständig, Schutz gegen die meisten Säuren und Laugen, mit Innenfutter aus Baumwolle (lange Stulpen)</t>
  </si>
  <si>
    <t xml:space="preserve">Sammelstück A-3B, mit Rückschlagklappen an allen Eingängen integrierte automatische Belüftungsventile in jeder B-Kupplung. Belüftung zur Vermeidung von Unterdruck, Fabrikat AWG </t>
  </si>
  <si>
    <t>Schachthaken für klappbare Schachtdeckel</t>
  </si>
  <si>
    <t>Schwelleraufsatz für Rettungszylinder</t>
  </si>
  <si>
    <t>Alu-Schaufel</t>
  </si>
  <si>
    <t>Schachtabdeckung 750mm x 750mm</t>
  </si>
  <si>
    <t>Lagerung der feuerwehrtechnischen Ausrüstungsgegenstände nach DIN 14530-27</t>
  </si>
  <si>
    <t>Karton mit mindestens 50 Paar Infektionsschutzhandschuhen Größe XL</t>
  </si>
  <si>
    <t>Kupplungsschlüssel ABC AWG</t>
  </si>
  <si>
    <t>Schlüssel B Überflurhydrant AWG</t>
  </si>
  <si>
    <t>Schlüssel C Unterflurhydrant AWG</t>
  </si>
  <si>
    <t>Paar Schachthaken mit Kette AWG</t>
  </si>
  <si>
    <t xml:space="preserve">Notfallrucksack mit Füllung nach DIN 14142 Fabrikat: Dönges </t>
  </si>
  <si>
    <t>Verkehrsleitkegel voll reflektierend, MORION-ReflexKegel, 500 mm,</t>
  </si>
  <si>
    <t>Flutlichtstrahler, spritzwassergeschützt 230V LED Fa. Setolite Raptor Pro RP 2000 R mit Anschlussleitung und Stecker, mit Standfuß und Bolzenaufnahme</t>
  </si>
  <si>
    <t>Einreißhaken teleskopierbar ohne Verlängerung (min 4,5m)</t>
  </si>
  <si>
    <t>Mulde St, aus Edelstahl mit 2 Klappgriffen, stapelbar</t>
  </si>
  <si>
    <t>Rettungszylinder WEBER RZ 1-850 Single-Kupplung</t>
  </si>
  <si>
    <t>Rettungszylinder WEBER RZ 2-1250 Single-Kupplung</t>
  </si>
  <si>
    <t>Satz Unterbaumaterial Fabrikat: Weber Stab-Pack Set Satz besteht aus 4 Stab-Pack, je 2 Stück in Alu-Container</t>
  </si>
  <si>
    <t>Stabilisierungssystem WEBER Stab-Fast ALU+</t>
  </si>
  <si>
    <t>Spalthammer mit Schlaghülse und Holzstiel</t>
  </si>
  <si>
    <t>Reservekraftstoff-Kanister aus Stahl mit unverlierbarem Verschluss und flexiblem Auslaufrohr; 10 l für Stromerzeuger</t>
  </si>
  <si>
    <t>an 1. STK fest angebaut</t>
  </si>
  <si>
    <t>FH + MR</t>
  </si>
  <si>
    <t>Koffer 
Winkelschleifer</t>
  </si>
  <si>
    <t>Schubladen</t>
  </si>
  <si>
    <t>4x3 in Korb, G5</t>
  </si>
  <si>
    <t>EPH</t>
  </si>
  <si>
    <t>Traversenkasten G5, G6</t>
  </si>
  <si>
    <t>G6 Faltschlauch-einrichtung</t>
  </si>
  <si>
    <t>GR Schublade</t>
  </si>
  <si>
    <t>1x GR</t>
  </si>
  <si>
    <t>6x PA, 2x M</t>
  </si>
  <si>
    <t>Melder-Platz</t>
  </si>
  <si>
    <t>TP4 + Beleuchtungsgruppe</t>
  </si>
  <si>
    <t>Tauchpumpe TP 4/1 Fa. Mast oder gleichwertiger Art in Alu-Container</t>
  </si>
  <si>
    <t>PE-Gittergewebeplane (4x4 m) gelb mit Rand und Ösen, UV-stabilisiert</t>
  </si>
  <si>
    <t>Falls ein Additiv (z.B. AdBlue) notwendig ist, so darf es bei einem leeren Additivtank nicht zur Leistungsreduzierung oder Schädigungen kommen.</t>
  </si>
  <si>
    <t>Elektrische Anlage 24 V, verstärkte Batterien,
12 V, min. 175 Ah</t>
  </si>
  <si>
    <t>Hauptschalter für Funkgerät. Verzögerte Abschaltung des Funkgerätes über Hauptschalter.</t>
  </si>
  <si>
    <t xml:space="preserve">Aluminium- / Edelstahlblech-Lagerung/Halterung für eine handelsübliche Box mit Infektionsschutzhandschuhen </t>
  </si>
  <si>
    <t xml:space="preserve">Montage und Anschluss von drei HfG-Kfz-Ladehalterungen zwischen den Vordersitzen mit Haltern für die Handmikrofone </t>
  </si>
  <si>
    <t xml:space="preserve">Handsprechfunkgerät mit Handmikrofon und KFZ-Ladeschale, </t>
  </si>
  <si>
    <t>Hinterachse luftgefedert</t>
  </si>
  <si>
    <t>Feuerlöscher ABC Pulver 6 kg mit innenliegender Druckgasflasche</t>
  </si>
  <si>
    <t>Saugschlauch A-110-1500-K, AWG mit Schnellkupplungsgriffen</t>
  </si>
  <si>
    <t>Folienabsperrband rot/weiß beidseitig gestreift, Breite: 80 mm / Länge: 500 Meter mit Aufschrift "FEUERWEHR"  in fester Abrollbox</t>
  </si>
  <si>
    <t>Anhängersteckdosen 12V /13-polig und 24V/15-polig</t>
  </si>
  <si>
    <t>Steckdosen im Fahrerhaus, 1 x 12V 2-polig und 2 x USB-A</t>
  </si>
  <si>
    <t>Beim Einschalten der Ansaugautomatik selbsttätiges Anheben der Drehzahl auf optimale Ansaugdrehzahl, nach Erreichen von stabilem Ausgangsdruck absenken der Drehzahl auf Stand-by ca. 5 bar, Signalisierung der Einsatzbereitschaft.</t>
  </si>
  <si>
    <t>Teleskop-Dreibeinstativ, Fuß und Einschubrohre aus Edelstahl, Füße zum Niveauausgleich verstellbar, unverlierbare Flügelschrauben, luftgedämpftes Rohrsystem zum sanftem Einfahren auch mit montierten Scheinwerfern. Mit  Abspannsatz bestehend aus 3 Heringen, 3 Spannseilen mit Karabinern und Schnellspannern
Höhe eingefahren/ausgezogen 1,12/4,75 m, Belastbarkeit 25 kg</t>
  </si>
  <si>
    <t>2 Unterlegkeile Kunststoff</t>
  </si>
  <si>
    <t>Unterlegkeil aus Kunststoff (aus Los 1)</t>
  </si>
  <si>
    <t>Integrierte Umfeldbeleuchtung mit LED-Technik in maximal lieferbarer Lichtstärke. Sie soll auch als Rangierbeleuchtung dienen und über einen separaten Schalter unabhängig von der Feststellbremse bedient werden können. Bei Rückwärtsfahrt automatisch zuschaltend.</t>
  </si>
  <si>
    <t>Werkzeugsatz DIN 14 881 - FWKa im Aluminiumkasten, DIN 14 880 LM Typ 3, mit Aufschrift "Handwerkzeug" mit Einlage, Hersteller Dönges, Artikel-Nr.: JD14881-1-SE</t>
  </si>
  <si>
    <t>Werkzeugsatz Verkehrsunfall im Aluminiumkasten mit Aufschrift "Verkehrsunfallkasten" Hersteller Dönges, Artikel-Nr.: JD14800-T13-2021</t>
  </si>
  <si>
    <t>Werkzeugsatz Elektrowerkzeug im Aluminiumkasten, mit Einlage und mit Aufschrift "Elektrowerkzeug“ Hersteller Dönges, Artikel-Nr.: JD14885-1-SE</t>
  </si>
  <si>
    <t xml:space="preserve">Mobiler Rauchverschluss </t>
  </si>
  <si>
    <t>Felgen in Farbe Silber oder Aluminium Natur</t>
  </si>
  <si>
    <t>Die Tür soll manuell zu öffnen sein und einen Öffnungswinkel von mindestens 85° erreichen. Der Ausstieg soll über selbständig abklappende und ausschwenkende Stufen erfolgen. Die Stufenhöhe muss so gewählt sein, dass ein Stolpern unter eingeschränkter Sicht (mit angelegter Atemschutzmaske) verhindert wird. Die Trittstufen sollen ausgeleuchtet/beleuchtet sein.</t>
  </si>
  <si>
    <t xml:space="preserve">Rückfahrkamera mit Shutter, selbsttätig ein- / umschaltende Darstellung auf Display des Fahrgestells oder Bedienterminal, manuell auch bei Vorwärtsfahrt einschaltbar. </t>
  </si>
  <si>
    <t>Einbau und Lieferung einer abschließbaren Kassette mit Code-Schloss</t>
  </si>
  <si>
    <t>Schwenkwände in G1 und G2. Hierbei ist darauf zu achten, dass
- das Ausschwenken und die Arretierung auch bei Verschränkung und Schieflage des Aufbaues möglich sind.
- ein Durchlaufen der Schwenkwand in jeder Aufbaulage konstruktiv verhindert wird.
- die maximale dauerhafte mechanische Belastung der Schwenkwände gewährleistet ist. Dies betrifft v. a. die Integration von schweren Ausrüstungsgegenständen.
Die Schwenkwände sollen beidseitig des Rahmens flächig mit einem Vierecklochblech in Edelstahl belegt sein, damit eine flexible Anpassung an wechselnde Ausrüstungsgegenstände gewährleistet ist.</t>
  </si>
  <si>
    <t>Lagerung der Motorsägen und Tauchpumpen in entnehmbaren, öl- und wasserdichten geschweißten Alu- oder Edelstahlkästen.</t>
  </si>
  <si>
    <t>Leistungsbeschreibung HLF 20 Freiwillige Feuerwehr Bingen</t>
  </si>
  <si>
    <t>Schulung / Einweisung für 8 Angehörige der Feuerwehr auf die Besonderheiten des Fahrgestells und der Abgasanlage.</t>
  </si>
  <si>
    <t>Pump &amp; Roll-Betrieb</t>
  </si>
  <si>
    <t>Motorunabhängige regelbare Zusatzheizung im Mannschaftsraum, min. 4 kW, Fabrikat Webasto</t>
  </si>
  <si>
    <t>Zwei Rundumkennleuchten für blaues Blinklicht Form B2 DIN 14620 in LED-Technologie, Fabrikat Hänsch Nova. Die genaue Position ist mit AG abzustimmen.</t>
  </si>
  <si>
    <t>Kommandoanlage mit zwei Druckkammerlautsprechern auf dem Dach des Führerhauses oder unterhalb Kühlergrill. Nutzbar für Sprachdurchsagen. Mikrofon und Lautstärkeregelung im Bereich des Beifahrersitzes. Die genaue Position ist mit  AG abzustimmen.</t>
  </si>
  <si>
    <t>Zwei Frontblitzleuchten in LED-Technik, Fabrikat Hänsch Sputnik hybrid oder gleichwertig, mit Prüfzeichen in einer Höhe von ca. 1,2m , mit Anschluss an das Bedienteil der Signalanlage.</t>
  </si>
  <si>
    <t>Lagermöglichkeit für 8 Masken im Schutzbeutel</t>
  </si>
  <si>
    <t>Dachkasten mit Klappdeckel und Beleuchtung. Der Kasten muss je einen rundum geschlossenen, wasser- und staubdichten Kasten mit Boden bilden. Auf dem Dach aufgesetzte Rahmen mit Dichtmittelfuge und Deckel werden nicht akzeptiert. Eine Entwässerung für eindringendes Regenwasser bei offenem Deckel ist vorzusehen.</t>
  </si>
  <si>
    <t xml:space="preserve">Lagerung für Steckleiter, 4teilig, 4-LM DIN EN 1147 Bbl 1 auf dem Dachkasten montiert. </t>
  </si>
  <si>
    <t xml:space="preserve">Manuelle Entnahmehilfe für Schiebleiter: 
Lagerung der Schiebleiter mit Entnahmehilfe vom Boden aus in einer korrosionsbeständigen Leichtmetallwanne mit komplett geschlossenem Boden, die mit einem sehr robusten manuellen Antrieb ab- und aufgeklappt werden kann. Funktion muss auch sicher gegeben sein, wenn das Fahrzeug in steilen Hanglagen steht. Die Lagerung muss in dieser Bauform vom Aufbauhersteller bereits mehrfach gebaut worden und bewährt sein.  </t>
  </si>
  <si>
    <t>Farbleitsystem für Kupplungen, Blindkupplungen und Absperrorgane 
Einspeisung rot
Abgänge grün</t>
  </si>
  <si>
    <t>Umschaltung Pumpensaugeingang über Umschaltklappe, nicht mit Kugelhahn.</t>
  </si>
  <si>
    <t>2 Tankfüllanschlüsse im GR mit rot gekennzeichnetem Blinddeckel und Kupplung, Kugelhahn und Vakuumbrechern.</t>
  </si>
  <si>
    <t>Warnmarkierung am Fahrzeugheck durch retroreflektierende Folienbeklebung mit 45°-schrägen, nach außen fallenden Streifen, Farbe rot/gelb (Festlegung in Auftragsgespräch), Ausführung gemäß DIN 14502-3 und ECE 104 45°</t>
  </si>
  <si>
    <t>Dachkennzeichnung nach DIN 14 502-3 mit KFZ-Kennzeichen und Funkrufnamen</t>
  </si>
  <si>
    <t>Atemschutzmaske Dräger PSS 7000 Vollmaske ESA-EPDMM2-Pc-EPDM.
Bestellnummer R56307</t>
  </si>
  <si>
    <t>Mehrzweckstrahlrohr BM</t>
  </si>
  <si>
    <t>Mehrzweckstrahlrohr CM</t>
  </si>
  <si>
    <t>Schlauchtragekorb STK-C, aus Aluminium, ein Seitenteil muss aufklappbar gestaltet sein, verschlossen mit Klettverschlüssen</t>
  </si>
  <si>
    <t>Sprungpolster SP 16, Fa. Vetter, selbstaufrichtendes Tragegerüst aus beschichtetem Gewebe, Umhüllung aus reißfestem, schwer entflammbarem Material. Lieferung einschließlich Stützgerüst, Anschlussschlauch für Druckluftflasche, Packplane sowie Reparaturmaterial für Boden und Seitenwand, Aufsprungfläche mit schwarzem Kreuz gekennzeichnet.</t>
  </si>
  <si>
    <t>Tragetuch, waschbar, aus PU-beschichtetem Polyestergewebe mit 8 Trageschlaufen. Farbe rot, (L x B) 2000x700 mm, belastbar bis 250 kg, Lebensdauer &gt;= 10 Jahre, inkl. 1 Stück wiederverwendbarer Tasche für Rettungstuch aus rotem Polyestergewebe</t>
  </si>
  <si>
    <t xml:space="preserve">Winkelleuchte  Adalit L-3000 LED </t>
  </si>
  <si>
    <t xml:space="preserve">Faltsignal vollflächig retroreflektierend mit Federspannungsmechanismus, Schenkellänge 900 mm, Aufschrift Feuerwehr, </t>
  </si>
  <si>
    <t>Satz Motorsäge mit Verbrennungsmotor Motorsäge, Fabrikat Husqvarna 550 XP® II mit 40 cm- Schwert, 1 Sägekette montiert, 1 Ersatzkette, 1 Werkzeugsatz zum Ketten bzw. Zündkerzenwechsel, Spaltkeil</t>
  </si>
  <si>
    <t>Belüftungsgerät Fa. Weber, Alpina Super VAC Valor V18-BL-SP</t>
  </si>
  <si>
    <t>Set Wärmebildkamera, Flir K 55 mit 2 Akkus, Zipper und KFZ-Ladegerät</t>
  </si>
  <si>
    <t>Stoßbesen mit Stiel, etwa 1400 mm lang, Kunststoffborsten</t>
  </si>
  <si>
    <t>Trageset für Halligan-Tool und Spalthammer</t>
  </si>
  <si>
    <t>Montage und Anschluss von fünf HfG-Kfz-Ladehalterungen im Mannschaftsraum mit Haltern für die Handmikrofone</t>
  </si>
  <si>
    <t>Permanentstromversorgung 230V/110V SMART-FORCE</t>
  </si>
  <si>
    <t>Doppel-Ladegerät für 2 Akkus M12-18 - 230 V</t>
  </si>
  <si>
    <t>Akku-Säbelsäge im Set,
bestehend aus MILWAUKEE Akku-Säbelsäge M18 FSX-OC, Schutzbrille nach EN 166, Holster für Ersatzsägeblätter, Spezial-Säbelsägeblatt-Satz EXTRICATION, 
Sägeblattsatz DIN
- fünf Stück Sägeblätter für Holz und Kunststoffe; Länge: etwa 250 mm 
- fünf Stück Sägeblätter für Holz (Grünholz, Baumschnitte, ausasten); Länge: etwa 250 mm 
- fünf Stück Sägeblätter für Holz mit Nägeln, Buntmetall; Länge: etwa 150 mm 
- fünf Stück BI-Metallsägeblätter für Bleche, Metalle und Profile; Länge: etwa 200 m
Kunststoffkoffer inkl. Schaumstoffeinlage.
Weber Rescue Systems Teile Nr.: 1102651</t>
  </si>
  <si>
    <t>Absturzsicherungssatz</t>
  </si>
  <si>
    <t>Zusammen gelagert in einer Alu-Tragebox, öldicht</t>
  </si>
  <si>
    <t xml:space="preserve"> Schwenk- oder drehbare Teleskop-lagerung</t>
  </si>
  <si>
    <t>6 auf EPH + G4</t>
  </si>
  <si>
    <t>Hydraulikschlauch Coax 5m gelb
Weber Rescue Systems Teile Nr.: 1052602</t>
  </si>
  <si>
    <t>Hydraulikschlauch Coax 5m rot
Weber Rescue Systems Teile Nr.: 1052605</t>
  </si>
  <si>
    <t>Arbeitsdruckluftflasche für Hebekissen, 6l, Stahl, 300 bar, grau mit grünem Band</t>
  </si>
  <si>
    <t>Hebekissensatz Fa. Weber. Bestehend aus 
1x Hebekissen W 2-12
1x Hebekissen W 10-12
2x Hebekissen Flat Bag W-FB 10/17-12
1x Druckminderer 200/300 bar mit grünem Schlauch
1x Füllschlauch 15 m, gelb
1x Füllschlauch 15 m, rot
1x Dreifach-Steuerorgan WRP 12/3</t>
  </si>
  <si>
    <t xml:space="preserve">Funktionsweste Gruppenführer, blau Fa. Barth Art. 310843, mit
Text "Bingen 1/46“ auf Vorderseite Brust rechts
in klein und Rückseite ganze Breite in groß,
jeweils zweizeilig </t>
  </si>
  <si>
    <t>Weithalskanister &gt;80mm, 20l Inhalt als wiederverwendbaren Behälter für Ölbindemittel, Fa. Hünersdorf oder vergleichbar</t>
  </si>
  <si>
    <t>Der Mannschaftsraum als Anbau an das FH, im Aufbau oder als separates Modul mit 7 Sitzplätzen ausgeführt.</t>
  </si>
  <si>
    <t>Martinhorn-Anlage, mittig auf dem Dach mit Insektenschutzgitter. Vor Montage mit AG abzusprechen! Kompressor leicht zugänglich hinter Beifahrersitz montiert mit Schalldämmung.</t>
  </si>
  <si>
    <t>Betriebsbereite Montage der beigestellten Teile der Fernmeldeeinrichtung Digitalfunk Fabrikat Sepura , für Fahrerhaus und 2.Sprechstelle im GR, bestehend aus S/E-Gerät, 2 Handbedienteilen jeweils mit Halterung und Interface/Auflage. Positionen nach Absprache mit AG.
Lieferung und Montage aller anderen notwendigen Kabel, Adapter etc.</t>
  </si>
  <si>
    <t>Betriebsbereite Montage einer beigestellten Tablet-Halterung mit Stromversorgung</t>
  </si>
  <si>
    <t>Lieferung und Montage eines ausreichend dimensionierten Spannungswandlers mind. 25% Reserve</t>
  </si>
  <si>
    <t>Fremdstartsteckdose nach NATO-Vorschrift incl. Starthilfekabel aus flexibler Zwillingsleitung 2 × 35 mm² mit einseitigem Stecker VG 96917 F 001 andere Polzangen; Länge &gt;= 5 m</t>
  </si>
  <si>
    <t xml:space="preserve">Lieferung, Montage und Anschluss  von zwei Ladegeräten für zwei Adalit L-3000 Handleuchten im Fahrerhaus.  Position ist mit dem AG abzustimmen. </t>
  </si>
  <si>
    <t>Betriebsbereite Montage und Anschluss eines Ladegerätes für ein Mehrfachgasmessgerät</t>
  </si>
  <si>
    <t>Lieferung, Montage und Anschluss von Ladegeräten für 4 Adalit L-3000 im MA-Raum</t>
  </si>
  <si>
    <t>Im Mannschaftsraum 7 Einzelsitze, Anordnung 3/4 über die ganze Kabinenbreite, mit Staufachsystem unterhalb der Sitzflächen mit Stau-Boxen und Wertfachschubladen</t>
  </si>
  <si>
    <t>Im Mannschaftsraum ein wannenförmiger Gumminoppenbelag, zweiteilig herausnehmbar zur Reinigung</t>
  </si>
  <si>
    <t>In den hinteren Geräteräumen oder den separaten Traversenkästen soll jeweils 1 B-Schlauch gerollt und ein Verteiler unmittelbar vor dem Pumpenabgang gelagert werden -Schnellangriff Verteiler -.</t>
  </si>
  <si>
    <t>Verkehrswarneinrichtung in Form von min. vier rechteckigen, gelben LED-Blinkleuchten, (mit Prüfzeichen als Fahrtrichtungsanzeiger), z.B. Fa. Hella, betriebsbereit am Heck über GR montiert. Kontrollleuchten und Schalter im Führerhaus und im Pumpenstand integriert. Funktion unabhängig von der Feststellbremse bis ca. 30 km/h.</t>
  </si>
  <si>
    <t>Lieferung und Einbau eines Hygienebords, ausziehbar, bestückt mit Seifenspender, Desinfektionsmittelspender, Handtuchwandspender und Sammelkorb, mit angeschlossenem Wasserhahn, Handschrubber mit Schlauch und einer direkt ans Bordnetz angeschlossenen Druckluft- bzw. Ausblaspistole. Wasserversorgung aus dem Tank. Das Hygienebord ist bei Auslieferung bestückt mit Waschlotion für Seifenspender, 1 x VE Papierhandtücher und Händedesinfektionsmittel. Vergleichbare Lösungen für ein Hygieneboard können angeboten werden</t>
  </si>
  <si>
    <t>Verkehrswarngerät mit beidseitigem Lichtaustritt mit Signalscheibe mit einem Durchmesser von min. 150 mm, Ausführung in LED Technik, mit Halterung, Fabrikat Horizont Compact Euro-Blitz LED mit Ladesessel</t>
  </si>
  <si>
    <t xml:space="preserve">Feuerlöschkreiselpumpe FPN 10/2000 mit 4 B-Abgängen, zwei nach rechts und zwei nach links, Pumpe frei zugänglich ohne störende Verkleidungen. Schnellangriff C sep. </t>
  </si>
  <si>
    <t>Fahrerhaus, Kabine, Kabinendach in Rot RAL 3000</t>
  </si>
  <si>
    <t>Saugschutzkorb Fa. AWG mit Schnellverschluss montiert am Saugkorb</t>
  </si>
  <si>
    <t>Schleifkorbtrage mit Spanngurten und Kopffixierung, ungeteilt</t>
  </si>
  <si>
    <t>Einspeisung 24V und Druckluft über eine Rettbox One Air  Fa. Maréchal. Startsperre bei gestecktem Stromanschluss. Passende Anschlussleitung mit 4 m Anschlussleitung. Montage im Fahrerhaus auf Fahrerseite. Drucklufteinspeisung mit Rückschlagventil. Position vor Montage mit AG abzusprechen.</t>
  </si>
  <si>
    <t>Montage und Anschluss von 2 KFZ-Ladegeräten für Handscheinwerfer</t>
  </si>
  <si>
    <t>Optional:
Zuvor beschriebener Lichtmast an der Gerätekofferheckseite.</t>
  </si>
  <si>
    <t>Einpersonen-Haspel SCHLAUCH, rechte und linke Ausführung, Haspel und Räder rot RAL 300, Rahmen weiß RAL 9010. Fahrbare Schlauchhaspel in normaler Ausführung Hersteller: Barth. Aufwickelvorrichtung mit Kurbelgetriebe, einschließlich Handkurbel, Halter für Handkurbel, Kupplungshalter aus Edelstahl mit Klettbandbefestigung,</t>
  </si>
  <si>
    <t xml:space="preserve">Lagerung von zwei EPH Fa. Barth. 
Die EPH sollen so angeordnet sein, dass zwischen den Haspeln Raum für den Zugriff auf den GR ist. Die Haspeln dürfen nicht bis ganz nach außen angeordnet werden, sie sollen bei vollem Lenkeinschlag innerhalb der Hüllkurve der Kofferkontur bleiben. </t>
  </si>
  <si>
    <t>Ein eingebauter Schaummitteltank mit min. 40 l Inhalt. Bei Auslieferung mit beigestelltem Schaumbildner befüllt.  Befüllung über Füllleitung unterhalb des Aufbaus über beigestellte, im FwH gelagerte, externe Fasspumpe mit automatischem Absperrventil bei Erreichen des max. Füllstands.</t>
  </si>
  <si>
    <t>Angebotener Inhalt: [Liter]</t>
  </si>
  <si>
    <t>Kunststoffteile am Führerhaus dürfen nur nach Absprache lackiert werden</t>
  </si>
  <si>
    <t>Optional:
Beklebung des Koffers mit Folie in Rot RAL 3000</t>
  </si>
  <si>
    <t>Lackierung des Koffers in Rot RAL 3000</t>
  </si>
  <si>
    <t>4 am PA, 4 lose</t>
  </si>
  <si>
    <t>4 lose liefern</t>
  </si>
  <si>
    <t>1 an EPH</t>
  </si>
  <si>
    <t>Flächenleuchte Fabrikat Setolite ALDEBARAN® 360 GRAD FLEX LED 600 COMPACT BASIC</t>
  </si>
  <si>
    <t>Ladegerät für 1 Akku M12-18 - 230 V</t>
  </si>
  <si>
    <t>lose gelagert</t>
  </si>
  <si>
    <t>lose geliefert für FwH</t>
  </si>
  <si>
    <t>Schneidgerät Fa. Weber RSC 190 PLUS SMART-FORCE</t>
  </si>
  <si>
    <t>Spreizer Fa. Weber SP 50 BS SMART-FORCE</t>
  </si>
  <si>
    <t>Einweisung in hydr. Rettungsgeräte durch ganztägiges Seminar für min. 16 Personen</t>
  </si>
  <si>
    <t>Latthammer für DIN-UH</t>
  </si>
  <si>
    <t>Sperrwerkzeug im Rucksack, Türöffnungsatz Fa. Volk</t>
  </si>
  <si>
    <t>Schaltbare Differentialsperre vorne, Sperrzustand optisch und akustisch signalisiert</t>
  </si>
  <si>
    <t>Vorbereitung Pump &amp; Roll-Betrieb</t>
  </si>
  <si>
    <t>Sonnenblende außen über der Windschutzscheibe</t>
  </si>
  <si>
    <t>Abbiegelicht</t>
  </si>
  <si>
    <t>optional:
Radio mit FM und DAB+ Empfang und Bluetooth</t>
  </si>
  <si>
    <t>Herstellerabhängiges Bordwerkzeug und geeigneter Wagenheber &gt;10 t</t>
  </si>
  <si>
    <t xml:space="preserve">Motorpumpe B-Compact XL mit 18V-Adapter oder aktuelleres Modell                              </t>
  </si>
  <si>
    <t xml:space="preserve">Stoßfänger, Einstiege und Kotflügel aus Kunststoff unlackiert, ansonsten RAL 9000 Schwarz, Einstiege an Fahrer und Beifahrer nach Möglichkeit aus Metall und kein Kunststoff </t>
  </si>
  <si>
    <t>Stoßfänger, Einstiege und Kotflügel aus Kunststoff unlackiert, ansonsten RAL 9000 Schwarz</t>
  </si>
  <si>
    <t>Einlagerung der Beladung. Kosten pro Gitterbox und Monat</t>
  </si>
  <si>
    <t>Montage und Anschluss einer WBK-KFZ-Ladehalterung</t>
  </si>
  <si>
    <t>Entfall der formbeständigen Schnellangriffseinrichtung und der Haspel. Stattdessen zwei C-Schläuche mit Hohlstrahlrohr in G6 in separatem, herausnehmbaren Fach über dem Schnellangriff-Verteiler gelagert. Ein separater C-Abgang Schnellangriff unterhalb von G6</t>
  </si>
  <si>
    <t>Optional:
Löschwasserbehälter mit bis zu 2.500 l Inhalt unter Berücksichtung von Gewicht und Volumengrenzen</t>
  </si>
  <si>
    <t>Beklebung entsprechend der Vorlage</t>
  </si>
  <si>
    <t>Standrohrlagerung für Einpersonen-Haspel Hersteller Barth, neueste Ausführung.
Zur Aufnahme von Hydrantenstandrohr DIN 14375, mit Arretierung für B-Kupplung, sowie integriertem Kupplungsschlüssel B und 2 Behälter für Systemtrenner.
Montage an EPH ist mit dem Auftraggeber abzustimmen.</t>
  </si>
  <si>
    <t xml:space="preserve">Tragbarer Stromerzeuger Fa. Endress
Ladestromversorgung nach Rücksprache mit AG festzulegen, Ladegerät ist Umfang Los „Aufbau“.  </t>
  </si>
  <si>
    <t>Lungenautomat Dräger PSS-ESA, mit kurzem Schlauch und Halter N-/ESA und RFID-Chip für Air Boss 
Bestellnummer 3351302</t>
  </si>
  <si>
    <t>Feststoff-Rettungsweste Marinepool ISO 100N Freedom  90+ in Kunststoffbox gelagert</t>
  </si>
  <si>
    <t xml:space="preserve">Vielfach-Gasmessgerät Fabrikat Siegrist Ventis™ MX4 mit Sensoren bestückt zur Messung von brennbaren Gasen / CH4, O2, CO, H2S mit Kfz-Ladegerät 12V </t>
  </si>
  <si>
    <t xml:space="preserve">Einfach-Gasmessgerät Fabrikat Siegrist Tango TX1 mit Sensor bestückt zur Messung von CO </t>
  </si>
  <si>
    <t>Optional: 
netto [€]</t>
  </si>
  <si>
    <t>optional:
Druckluftflasche Dräger NANO Typ4 6,8 l/300 bar, gefüllt DIN 3171. Ventil, VS-G 5/8" gerade AS,FW, unbegrenzte Lebensdauer mit passender Flaschenhülle.</t>
  </si>
  <si>
    <t>optional:
Reserveflaschen Druckluftflasche Dräger NANO Typ4 6,8 l/300 bar, gefüllt DIN 3171. Ventil, VS-G 5/8" gerade AS,FW, unbegrenzte Lebensdauer mit passender Flaschenhülle.</t>
  </si>
  <si>
    <t>im Aufbau mitzuführen</t>
  </si>
  <si>
    <t>Ausstattung mit einer Druckluft-Werkstattschlauchtrommel min. 10m, selbstaufwickelnd, mit Ausblaspistole, ständig über VK-Kupplung angeschlossen.</t>
  </si>
  <si>
    <t>1 Paar Schnellspannketten Fabrikat RUD passend für Hinterachse</t>
  </si>
  <si>
    <t>optional:
Mehr- oder Minderkosten für Anpassung an Aufbau Fa. Schmitz Feuerwehrtechnik GmbH</t>
  </si>
  <si>
    <t>Halterungen für 2 PA  im Mannschaftsraum in Fahrtrichtung. Lagerung der PA an den Flaschen, nicht an der Trageplatte. Lagerung einfach anpassbar an Stahl- / Composite-Flaschen oder Doppelpack-PA.</t>
  </si>
  <si>
    <t>Alle nach GSR II notwendigen Assistenzsysteme, soweit möglich, in der abschaltbaren Ausführung:
- Reifendrucküberwachungssystem
- Totwinkelassistent
- Schutz des Fahrzeuges gegen Cyberangriffe
- Software-Update- Management-System 
- Vorrichtung zum Einbau einer alkoholempfindlichen Wegfahrsperre
- Rückfahrassistent
- Intelligenter Geschwindigkeitsassistent
- Warnsystem bei Müdigkeit und nachlassender Aufmerksamkeit des Fahrers
- Kollisionswarnsystem für Fußgänger und Radfahrer</t>
  </si>
  <si>
    <t>Druckschlauch B-5-K Klasse 1, Leistungsstufe 3, Farbe: leuchtgelb</t>
  </si>
  <si>
    <t>Druckschlauch B-20-K Klasse 1, Leistungsstufe 3, Farbe: leuchtgelb</t>
  </si>
  <si>
    <t>Druckschlauch C 42-15-K Klasse 1, Leistungsstufe 3,  Die Schläuche müssen zur Bestückung von STK geeignet sein. Farbe:  leuchtgelb</t>
  </si>
  <si>
    <t xml:space="preserve">Druckschlauch C 42-15-K Klasse 1, Leistungsstufe 3,  Die Schläuche müssen zur Bestückung von STK geeignet sein. Farbe: leuchtgelb </t>
  </si>
  <si>
    <t xml:space="preserve">Einweg-Krankenhausdecke ca.1900*1400mm, Verpackungseinheit mit min. 6 Stk. </t>
  </si>
  <si>
    <t>Akkuleuchte Fa. Weber Rescue-Light MK2 18V</t>
  </si>
  <si>
    <t>Teleskop-Rettungszylinder WEBER RZ3 2-1500 Single-Kupplung</t>
  </si>
  <si>
    <t>Greifzug 3,2 t in Kasten mit Seilhaspel</t>
  </si>
  <si>
    <t>Wassersauger Fa. Kärcher NT 611 mit C-Anschluss</t>
  </si>
  <si>
    <t>Horizontale Lagerung für 4 Schlauchtragekörbe. Die Körbe sind einzeln zu sichern. Zwischen den Körben sind Trennbleche zu montieren. Der unterste Korb ist zusätzlich mit einem Rauchschutzvorhang in einer Tragetasche bestückt. Dazu muss ein Freiraum von 100 mm eingeplant werden.</t>
  </si>
  <si>
    <r>
      <rPr>
        <b/>
        <sz val="12"/>
        <color theme="1"/>
        <rFont val="Arial"/>
        <family val="2"/>
      </rPr>
      <t xml:space="preserve">Teil D Leistungsbeschreibung
</t>
    </r>
    <r>
      <rPr>
        <b/>
        <sz val="10"/>
        <color theme="1"/>
        <rFont val="Arial"/>
        <family val="2"/>
      </rPr>
      <t xml:space="preserve">
</t>
    </r>
    <r>
      <rPr>
        <b/>
        <sz val="12"/>
        <color theme="1"/>
        <rFont val="Arial"/>
        <family val="2"/>
      </rPr>
      <t>Allgemeine Beschreibung</t>
    </r>
    <r>
      <rPr>
        <sz val="10"/>
        <color theme="1"/>
        <rFont val="Arial"/>
        <family val="2"/>
      </rPr>
      <t xml:space="preserve">
Das Hilfeleistungslöschgruppenfahrzeug wird nach der einschlägigen Norm DIN 14530-27 HLF 20 in aktueller Fassung ausgeschrieben.
Das Fahrzeug soll folgende Anforderungen erfüllen bzw. über diese Einrichtungen verfügen:
•	Das Fahrzeug muss den Anforderungen der DIN 14530 Teil 27, DIN EN 1846 und DIN 14 502 entsprechen.
•	Das Gesamtgewicht darf 16.000 kg nicht überschreiten.
•	Allradantrieb
•	Löschmittelvorrat von 1600 l Wasser, soweit möglich bis zu 2500 l Wasser
•	Lagerung von 4 PA im Mannschaftsraum </t>
    </r>
  </si>
  <si>
    <r>
      <t xml:space="preserve">Verbindungseinrichtung als Bolzenkupplung mit einer zulässigen Anhängelast von mindestens
1.500 kg ungebremst
</t>
    </r>
    <r>
      <rPr>
        <b/>
        <u/>
        <sz val="10"/>
        <color theme="1"/>
        <rFont val="Arial"/>
        <family val="2"/>
      </rPr>
      <t xml:space="preserve">3.500 kg </t>
    </r>
    <r>
      <rPr>
        <sz val="10"/>
        <color theme="1"/>
        <rFont val="Arial"/>
        <family val="2"/>
      </rPr>
      <t>gebremst mit Auflaufbremse</t>
    </r>
  </si>
  <si>
    <t>Akku MILWAUKEE M18 High-Output 8,0 Ah oder aktuellere Variante</t>
  </si>
  <si>
    <t>Reifenfüllanschluss mit Reifenfüllschlauch, 16 m, Reifenfüller mit Manometer und Hebelstecker, M16x1,5 (IG)</t>
  </si>
  <si>
    <t>Kommt ein Bedienterminal zur Verwendung, so ist die Position des Terminals, die Programmierung der Bedienebenen sowie die Belegung der direkten Zugriffstasten mit dem AG abzustimmen. Die direkten Zugriffstasten sollen mindestens die Funktionen
- RKL
- Frontblitzleuchten
- Verkehrswarnanlage
- Sondersignal
- Umfeldbeleuchtung
- Zusatzscheinwerfer vorne
- Zusatzscheinwerfer hinten
- Tag/Nachtumschaltung
- Pump &amp; Roll
- Heck-RKL aus
- Funkhauptschalter</t>
  </si>
  <si>
    <r>
      <t>Lichtmast an der Gerätekoffervorderseite. Ausführung als pneumatischer Mast mit Notablassventil, ständig elektrisch verbunden. Lichtpunkthöhe min. 5m, Lichtbrücke bestückt mit LED-Scheinwerfern, 24V, mit einer Gesamtlichtleistung &gt; 40.000 Lumen,</t>
    </r>
    <r>
      <rPr>
        <sz val="10"/>
        <rFont val="Arial"/>
        <family val="2"/>
      </rPr>
      <t xml:space="preserve"> </t>
    </r>
    <r>
      <rPr>
        <sz val="10"/>
        <color theme="1"/>
        <rFont val="Arial"/>
        <family val="2"/>
      </rPr>
      <t>elektrisch dreh- und neigbar. Kontrollleuchte im Fahrerhaus. Das System soll über eine Spiralkabelfernbedienung und über ein automatisches Anfahren der Lichtbrücke auf den Nullpunkt verfügen (Parkposition). Sind die benachbarte evtl. geöffnete Leiterlagerung bzw. die Leiterentnahmehilfe oder der evtl. geöffnete Dachkasten beim automatischen Ablegen im Bewegungsraum des Lichtmastes, so sind diese zu überwachen und eine Absicherung zu installieren. Beim Einlegen eines Ganges oder dem Öffnen der Feststellbremse soll automatisch die Parkposition angefahren werden.</t>
    </r>
  </si>
  <si>
    <t xml:space="preserve">Festverlegte Stromversorgung 230V/400V innerhalb des Aufbaus, bestehend aus: Stromabnahme vom tragbaren Stromerzeuger mittels 16A 400V CEE Winkelstecker IP 54 und Spiralkabel (auch bei geschlossenem Rollladen verbunden), Verteilung nach den gültigen VDE-Regeln, mindestens Schutzart IP 54 innerhalb des Aufbaus auf 2 Doppelsteckdosen. 
Eine Steckdose in G3 /Phase L1
eine Steckdose in G4/Phase L2
Die beiden Steckdosen in G3/G4 dienen dem betriebsfertigen Anschluss (eingesteckt auch während der Fahrt) je einer der beiden 230V-Kabeltrommeln aus Los Beladung. Dafür ist jeweils eine schnell lösbare Zugentlastung für die Befestigung des Kabels der Kabeltrommel am Aufbau Bestandteil der Verkabelung, um die Kabeltrommeln nach Lösen der Zugentlastung auch komplett entnehmen zu können. Alle Kabel innerhalb des Aufbaus müssen zum Schutz gegen Scheuerstellen in Leerrohren verlegt werden. Beschriebene Lösung komplett fertig betriebsbereit verkabelt und eingebaut.
Musterfoto siehe Tabellenblatt "Fotos"
</t>
  </si>
  <si>
    <t>Lagerung einer Atemschutzüberwachungstafel Fabrikat Rescuetec Modell Stuttgart im GR</t>
  </si>
  <si>
    <t>Atemschutzgerät Typ: Dräger PSS AirbosActive SCS, Artikel Nr.3709501</t>
  </si>
  <si>
    <t>Atemschutzüberwachungstafel Fabrikat Rescuetec Modell Stuttgart mit Tragetasche</t>
  </si>
  <si>
    <t>Kleinlöschgerät HiPress</t>
  </si>
  <si>
    <t>Schaummittel STHAMEX®-Clans A 120l</t>
  </si>
  <si>
    <t>Feuerwehrleinenbeutel mit Tragleine, mit Befestigung am PA; Firma rescuetec Farbe schwarz Modell Dorsten</t>
  </si>
  <si>
    <t>Handscheinwerfer ACCULUX EX SLE 15 LED, Ladestation KFZ, ohne Notlichtfunktion, inkl. Akku.</t>
  </si>
  <si>
    <t>Steckleiter, 4-teilig, 4-LM (Leichtmetall), 1 Teil A + 3 Teile B, Fa. Munk</t>
  </si>
  <si>
    <t xml:space="preserve">Steckleiter-Einsteckteil, Fa. Munk </t>
  </si>
  <si>
    <t>Schiebleiter aus Leichtmetall (SL3-LM), 3-teilig, Fa. Munk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</si>
</sst>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_-* #,##0.00\ [$€-407]_-;\-* #,##0.00\ [$€-407]_-;_-* &quot;-&quot;??\ [$€-407]_-;_-@_-"/>
    <numFmt numFmtId="165" formatCode="&quot;1.&quot;#"/>
    <numFmt numFmtId="166" formatCode="&quot;2.&quot;#"/>
    <numFmt numFmtId="167" formatCode="&quot;3.&quot;#"/>
    <numFmt numFmtId="168" formatCode="&quot;4.&quot;#"/>
    <numFmt numFmtId="169" formatCode="&quot;7.&quot;#"/>
    <numFmt numFmtId="170" formatCode="&quot;5.&quot;#"/>
    <numFmt numFmtId="171" formatCode="&quot;6.&quot;#"/>
    <numFmt numFmtId="172" formatCode="_-* #,##0.00\ _€_-;\-* #,##0.00\ _€_-;_-* &quot;-&quot;??\ _€_-;_-@_-"/>
    <numFmt numFmtId="173" formatCode="_-* #,##0\ _€_-;\-* #,##0\ _€_-;_-* &quot;-&quot;??\ _€_-;_-@_-"/>
    <numFmt numFmtId="174" formatCode="&quot;9.&quot;#"/>
    <numFmt numFmtId="175" formatCode="&quot;8.&quot;#"/>
  </numFmts>
  <fonts count="25"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8"/>
      <color theme="1"/>
      <name val="Arial"/>
      <family val="2"/>
    </font>
    <font>
      <b/>
      <sz val="8"/>
      <color theme="1"/>
      <name val="Arial"/>
      <family val="2"/>
    </font>
    <font>
      <sz val="10"/>
      <name val="Arial"/>
      <family val="2"/>
    </font>
    <font>
      <sz val="6"/>
      <color theme="1"/>
      <name val="Arial"/>
      <family val="2"/>
    </font>
    <font>
      <b/>
      <sz val="12"/>
      <color theme="1"/>
      <name val="Arial"/>
      <family val="2"/>
    </font>
    <font>
      <sz val="12"/>
      <color theme="1"/>
      <name val="Arial"/>
      <family val="2"/>
    </font>
    <font>
      <sz val="11"/>
      <color theme="0"/>
      <name val="Calibri"/>
      <family val="2"/>
      <scheme val="minor"/>
    </font>
    <font>
      <sz val="11"/>
      <color rgb="FF9C6500"/>
      <name val="Calibri"/>
      <family val="2"/>
      <scheme val="minor"/>
    </font>
    <font>
      <b/>
      <sz val="16"/>
      <color theme="0"/>
      <name val="Calibri"/>
      <family val="2"/>
      <scheme val="minor"/>
    </font>
    <font>
      <sz val="11"/>
      <color rgb="FF9C0006"/>
      <name val="Calibri"/>
      <family val="2"/>
      <scheme val="minor"/>
    </font>
    <font>
      <sz val="11"/>
      <color rgb="FF006100"/>
      <name val="Calibri"/>
      <family val="2"/>
      <scheme val="minor"/>
    </font>
    <font>
      <b/>
      <sz val="11"/>
      <color theme="1"/>
      <name val="Arial"/>
      <family val="2"/>
    </font>
    <font>
      <sz val="11"/>
      <color rgb="FF000000"/>
      <name val="Arial"/>
      <family val="2"/>
    </font>
    <font>
      <b/>
      <sz val="24"/>
      <color theme="1"/>
      <name val="Calibri"/>
      <family val="2"/>
      <scheme val="minor"/>
    </font>
    <font>
      <sz val="14"/>
      <color rgb="FF00B050"/>
      <name val="Wingdings"/>
      <charset val="2"/>
    </font>
    <font>
      <sz val="8"/>
      <color rgb="FFFF0000"/>
      <name val="Arial"/>
      <family val="2"/>
    </font>
    <font>
      <sz val="8"/>
      <name val="Arial"/>
      <family val="2"/>
    </font>
    <font>
      <sz val="11"/>
      <color theme="0"/>
      <name val="Arial"/>
      <family val="2"/>
    </font>
    <font>
      <sz val="10"/>
      <color rgb="FFFF0000"/>
      <name val="Arial"/>
      <family val="2"/>
    </font>
    <font>
      <sz val="8"/>
      <color rgb="FF00B0F0"/>
      <name val="Arial"/>
      <family val="2"/>
    </font>
    <font>
      <b/>
      <u/>
      <sz val="10"/>
      <color theme="1"/>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9" tint="0.79998168889431442"/>
        <bgColor indexed="65"/>
      </patternFill>
    </fill>
    <fill>
      <gradientFill degree="180">
        <stop position="0">
          <color theme="0"/>
        </stop>
        <stop position="1">
          <color rgb="FF0070C0"/>
        </stop>
      </gradientFill>
    </fill>
    <fill>
      <patternFill patternType="solid">
        <fgColor rgb="FFFFFF0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9"/>
      </patternFill>
    </fill>
    <fill>
      <patternFill patternType="solid">
        <fgColor rgb="FF92D050"/>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s>
  <cellStyleXfs count="1507">
    <xf numFmtId="0" fontId="0" fillId="0" borderId="0"/>
    <xf numFmtId="172"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10" fillId="8" borderId="0" applyNumberFormat="0" applyBorder="0" applyAlignment="0" applyProtection="0"/>
    <xf numFmtId="44" fontId="6" fillId="0" borderId="0" applyFont="0" applyFill="0" applyBorder="0" applyAlignment="0" applyProtection="0"/>
    <xf numFmtId="0" fontId="12" fillId="12" borderId="0"/>
    <xf numFmtId="0" fontId="11" fillId="7" borderId="0" applyNumberFormat="0" applyBorder="0" applyAlignment="0" applyProtection="0"/>
    <xf numFmtId="0" fontId="1" fillId="0" borderId="0"/>
    <xf numFmtId="0" fontId="6" fillId="0" borderId="0"/>
    <xf numFmtId="0" fontId="13" fillId="6" borderId="0" applyNumberFormat="0" applyBorder="0" applyAlignment="0" applyProtection="0"/>
    <xf numFmtId="44" fontId="6" fillId="0" borderId="0" applyFont="0" applyFill="0" applyBorder="0" applyAlignment="0" applyProtection="0"/>
    <xf numFmtId="0" fontId="1" fillId="0" borderId="0"/>
    <xf numFmtId="44" fontId="6" fillId="0" borderId="0" applyFont="0" applyFill="0" applyBorder="0" applyAlignment="0" applyProtection="0"/>
    <xf numFmtId="0" fontId="14" fillId="5" borderId="0" applyNumberFormat="0" applyBorder="0" applyAlignment="0" applyProtection="0"/>
    <xf numFmtId="0" fontId="1" fillId="0" borderId="0"/>
    <xf numFmtId="44"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172" fontId="6" fillId="0" borderId="0" applyFont="0" applyFill="0" applyBorder="0" applyAlignment="0" applyProtection="0"/>
    <xf numFmtId="9" fontId="6" fillId="0" borderId="0" applyFont="0" applyFill="0" applyBorder="0" applyAlignment="0" applyProtection="0"/>
    <xf numFmtId="0" fontId="10" fillId="10" borderId="0" applyNumberFormat="0" applyBorder="0" applyAlignment="0" applyProtection="0"/>
    <xf numFmtId="0" fontId="6" fillId="0" borderId="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172" fontId="6" fillId="0" borderId="0" applyFont="0" applyFill="0" applyBorder="0" applyAlignment="0" applyProtection="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172"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0" fillId="17" borderId="0" applyNumberFormat="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172" fontId="1" fillId="0" borderId="0" applyFont="0" applyFill="0" applyBorder="0" applyAlignment="0" applyProtection="0"/>
    <xf numFmtId="9"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6" fillId="0" borderId="0"/>
    <xf numFmtId="0" fontId="1" fillId="15" borderId="0" applyNumberFormat="0" applyBorder="0" applyAlignment="0" applyProtection="0"/>
    <xf numFmtId="43"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43"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43"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43"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172"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0" fillId="16" borderId="0" applyNumberFormat="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21" fillId="17" borderId="0" applyNumberFormat="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23">
    <xf numFmtId="0" fontId="0" fillId="0" borderId="0" xfId="0"/>
    <xf numFmtId="0" fontId="2" fillId="0" borderId="0" xfId="0" applyFont="1" applyAlignment="1">
      <alignment wrapText="1"/>
    </xf>
    <xf numFmtId="0" fontId="2" fillId="0" borderId="0" xfId="0" applyFont="1" applyAlignment="1">
      <alignment horizontal="left" vertical="top" wrapText="1"/>
    </xf>
    <xf numFmtId="0" fontId="4" fillId="2" borderId="2" xfId="0" applyFont="1" applyFill="1" applyBorder="1" applyAlignment="1">
      <alignment horizontal="left" vertical="top" wrapText="1"/>
    </xf>
    <xf numFmtId="0" fontId="4" fillId="2" borderId="2" xfId="0" applyFont="1" applyFill="1" applyBorder="1" applyAlignment="1">
      <alignment vertical="top" wrapText="1"/>
    </xf>
    <xf numFmtId="0" fontId="4" fillId="2" borderId="2" xfId="0" applyFont="1" applyFill="1" applyBorder="1" applyAlignment="1">
      <alignment horizontal="center" vertical="top" wrapText="1"/>
    </xf>
    <xf numFmtId="44" fontId="4" fillId="2" borderId="2" xfId="2" applyFont="1" applyFill="1" applyBorder="1" applyAlignment="1">
      <alignment horizontal="center" vertical="top" wrapText="1"/>
    </xf>
    <xf numFmtId="164" fontId="4" fillId="2" borderId="2" xfId="0" applyNumberFormat="1" applyFont="1" applyFill="1" applyBorder="1" applyAlignment="1">
      <alignment horizontal="center" vertical="top" wrapText="1"/>
    </xf>
    <xf numFmtId="49" fontId="4" fillId="2" borderId="2" xfId="0" applyNumberFormat="1" applyFont="1" applyFill="1" applyBorder="1" applyAlignment="1">
      <alignment horizontal="center" vertical="top" wrapText="1"/>
    </xf>
    <xf numFmtId="0" fontId="4" fillId="0" borderId="0" xfId="0" applyFont="1" applyAlignment="1">
      <alignment vertical="top" wrapText="1"/>
    </xf>
    <xf numFmtId="0" fontId="2" fillId="3" borderId="2" xfId="0" applyFont="1" applyFill="1" applyBorder="1" applyAlignment="1">
      <alignment horizontal="left" vertical="top" wrapText="1"/>
    </xf>
    <xf numFmtId="0" fontId="3" fillId="3" borderId="2" xfId="0" applyFont="1" applyFill="1" applyBorder="1" applyAlignment="1">
      <alignment vertical="top" wrapText="1"/>
    </xf>
    <xf numFmtId="0" fontId="4" fillId="3" borderId="2" xfId="0" applyFont="1" applyFill="1" applyBorder="1" applyAlignment="1">
      <alignment horizontal="center" vertical="top" wrapText="1"/>
    </xf>
    <xf numFmtId="44" fontId="4" fillId="3" borderId="2" xfId="2" applyFont="1" applyFill="1" applyBorder="1" applyAlignment="1">
      <alignment horizontal="center" vertical="top" wrapText="1"/>
    </xf>
    <xf numFmtId="164" fontId="4" fillId="3" borderId="2" xfId="0" applyNumberFormat="1" applyFont="1" applyFill="1" applyBorder="1" applyAlignment="1">
      <alignment horizontal="center" vertical="top" wrapText="1"/>
    </xf>
    <xf numFmtId="49" fontId="4" fillId="3" borderId="2" xfId="0" applyNumberFormat="1" applyFont="1" applyFill="1" applyBorder="1" applyAlignment="1">
      <alignment horizontal="center" vertical="top" wrapText="1"/>
    </xf>
    <xf numFmtId="0" fontId="2" fillId="2" borderId="2" xfId="0" applyFont="1" applyFill="1" applyBorder="1" applyAlignment="1">
      <alignment vertical="top" wrapText="1"/>
    </xf>
    <xf numFmtId="0" fontId="4" fillId="0" borderId="2" xfId="0" applyFont="1" applyBorder="1" applyAlignment="1" applyProtection="1">
      <alignment horizontal="center" vertical="top" wrapText="1"/>
      <protection locked="0"/>
    </xf>
    <xf numFmtId="0" fontId="2" fillId="0" borderId="2" xfId="0" applyFont="1" applyBorder="1" applyAlignment="1" applyProtection="1">
      <alignment horizontal="center" vertical="top" wrapText="1"/>
      <protection locked="0"/>
    </xf>
    <xf numFmtId="44" fontId="2" fillId="0" borderId="2" xfId="2" applyFont="1" applyBorder="1" applyAlignment="1" applyProtection="1">
      <alignment horizontal="center" vertical="top" wrapText="1"/>
      <protection locked="0"/>
    </xf>
    <xf numFmtId="164" fontId="2" fillId="0" borderId="2" xfId="0" applyNumberFormat="1" applyFont="1" applyBorder="1" applyAlignment="1" applyProtection="1">
      <alignment horizontal="center" vertical="top" wrapText="1"/>
      <protection locked="0"/>
    </xf>
    <xf numFmtId="49" fontId="4" fillId="0" borderId="2" xfId="0" applyNumberFormat="1" applyFont="1" applyBorder="1" applyAlignment="1" applyProtection="1">
      <alignment horizontal="center" vertical="top" wrapText="1"/>
      <protection locked="0"/>
    </xf>
    <xf numFmtId="0" fontId="2" fillId="2" borderId="2" xfId="0" applyFont="1" applyFill="1" applyBorder="1" applyAlignment="1">
      <alignment horizontal="right" vertical="top" wrapText="1"/>
    </xf>
    <xf numFmtId="165" fontId="2" fillId="2" borderId="2" xfId="0" applyNumberFormat="1" applyFont="1" applyFill="1" applyBorder="1" applyAlignment="1">
      <alignment horizontal="left" vertical="top" wrapText="1"/>
    </xf>
    <xf numFmtId="166" fontId="2" fillId="2" borderId="2" xfId="0" applyNumberFormat="1" applyFont="1" applyFill="1" applyBorder="1" applyAlignment="1">
      <alignment horizontal="left" vertical="top" wrapText="1"/>
    </xf>
    <xf numFmtId="167" fontId="2" fillId="2" borderId="2" xfId="0" applyNumberFormat="1" applyFont="1" applyFill="1" applyBorder="1" applyAlignment="1">
      <alignment horizontal="left" vertical="top" wrapText="1"/>
    </xf>
    <xf numFmtId="168" fontId="2" fillId="2" borderId="2" xfId="0" applyNumberFormat="1" applyFont="1" applyFill="1" applyBorder="1" applyAlignment="1">
      <alignment horizontal="left" vertical="top" wrapText="1"/>
    </xf>
    <xf numFmtId="169" fontId="2" fillId="2" borderId="2" xfId="0" applyNumberFormat="1" applyFont="1" applyFill="1" applyBorder="1" applyAlignment="1">
      <alignment horizontal="left" vertical="top" wrapText="1"/>
    </xf>
    <xf numFmtId="164" fontId="2" fillId="2" borderId="9" xfId="0" applyNumberFormat="1" applyFont="1" applyFill="1" applyBorder="1" applyAlignment="1">
      <alignment horizontal="center" vertical="top" wrapText="1"/>
    </xf>
    <xf numFmtId="170" fontId="2" fillId="2" borderId="2" xfId="0" applyNumberFormat="1" applyFont="1" applyFill="1" applyBorder="1" applyAlignment="1">
      <alignment horizontal="left" vertical="top" wrapText="1"/>
    </xf>
    <xf numFmtId="171" fontId="2" fillId="2" borderId="2" xfId="0" applyNumberFormat="1"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2" xfId="0" applyFont="1" applyFill="1" applyBorder="1" applyAlignment="1">
      <alignment horizontal="center" vertical="top" wrapText="1"/>
    </xf>
    <xf numFmtId="44" fontId="2" fillId="2" borderId="2" xfId="2" applyFont="1" applyFill="1" applyBorder="1" applyAlignment="1">
      <alignment horizontal="center" vertical="top" wrapText="1"/>
    </xf>
    <xf numFmtId="164" fontId="2" fillId="2" borderId="2" xfId="0" applyNumberFormat="1" applyFont="1" applyFill="1" applyBorder="1" applyAlignment="1">
      <alignment horizontal="center" vertical="top" wrapText="1"/>
    </xf>
    <xf numFmtId="9" fontId="2" fillId="0" borderId="2" xfId="3" applyFont="1" applyFill="1" applyBorder="1" applyAlignment="1" applyProtection="1">
      <alignment horizontal="center" vertical="top" wrapText="1"/>
      <protection locked="0"/>
    </xf>
    <xf numFmtId="9" fontId="2" fillId="2" borderId="2" xfId="3" applyFont="1" applyFill="1" applyBorder="1" applyAlignment="1">
      <alignment horizontal="center" vertical="top" wrapText="1"/>
    </xf>
    <xf numFmtId="0" fontId="3" fillId="2" borderId="2" xfId="0" applyFont="1" applyFill="1" applyBorder="1" applyAlignment="1">
      <alignment vertical="top" wrapText="1"/>
    </xf>
    <xf numFmtId="0" fontId="3" fillId="2" borderId="2" xfId="0" applyFont="1" applyFill="1" applyBorder="1" applyAlignment="1">
      <alignment horizontal="center" vertical="top" wrapText="1"/>
    </xf>
    <xf numFmtId="44" fontId="3" fillId="2" borderId="2" xfId="2" applyFont="1" applyFill="1" applyBorder="1" applyAlignment="1">
      <alignment horizontal="center" vertical="top" wrapText="1"/>
    </xf>
    <xf numFmtId="164" fontId="3" fillId="2" borderId="2" xfId="0" applyNumberFormat="1" applyFont="1" applyFill="1" applyBorder="1" applyAlignment="1">
      <alignment horizontal="center" vertical="top" wrapText="1"/>
    </xf>
    <xf numFmtId="49" fontId="5" fillId="2" borderId="2" xfId="0" applyNumberFormat="1" applyFont="1" applyFill="1" applyBorder="1" applyAlignment="1">
      <alignment horizontal="center" vertical="top" wrapText="1"/>
    </xf>
    <xf numFmtId="44" fontId="4" fillId="2" borderId="2" xfId="2" applyFont="1" applyFill="1" applyBorder="1" applyAlignment="1" applyProtection="1">
      <alignment horizontal="left" vertical="top" wrapText="1"/>
    </xf>
    <xf numFmtId="173" fontId="2" fillId="0" borderId="2" xfId="1" applyNumberFormat="1" applyFont="1" applyFill="1" applyBorder="1" applyAlignment="1" applyProtection="1">
      <alignment horizontal="center" vertical="top" wrapText="1"/>
      <protection locked="0"/>
    </xf>
    <xf numFmtId="44" fontId="2" fillId="2" borderId="2" xfId="2" applyFont="1" applyFill="1" applyBorder="1" applyAlignment="1" applyProtection="1">
      <alignment horizontal="left" vertical="top" wrapText="1"/>
    </xf>
    <xf numFmtId="44" fontId="4" fillId="2" borderId="2" xfId="2" applyFont="1" applyFill="1" applyBorder="1" applyAlignment="1" applyProtection="1">
      <alignment horizontal="left" vertical="top"/>
    </xf>
    <xf numFmtId="0" fontId="2" fillId="0" borderId="0" xfId="0" applyFont="1" applyAlignment="1">
      <alignment vertical="top" wrapText="1"/>
    </xf>
    <xf numFmtId="0" fontId="2" fillId="0" borderId="0" xfId="0" applyFont="1" applyAlignment="1">
      <alignment horizontal="center" vertical="top" wrapText="1"/>
    </xf>
    <xf numFmtId="44" fontId="2" fillId="0" borderId="0" xfId="2" applyFont="1" applyAlignment="1">
      <alignment horizontal="center" vertical="top" wrapText="1"/>
    </xf>
    <xf numFmtId="164" fontId="2" fillId="0" borderId="0" xfId="0" applyNumberFormat="1" applyFont="1" applyAlignment="1">
      <alignment horizontal="center" vertical="top" wrapText="1"/>
    </xf>
    <xf numFmtId="49" fontId="4" fillId="0" borderId="0" xfId="0" applyNumberFormat="1" applyFont="1" applyAlignment="1">
      <alignment horizontal="center" vertical="top" wrapText="1"/>
    </xf>
    <xf numFmtId="0" fontId="3" fillId="2" borderId="2" xfId="0" applyFont="1" applyFill="1" applyBorder="1" applyAlignment="1">
      <alignment horizontal="left" vertical="top" wrapText="1"/>
    </xf>
    <xf numFmtId="0" fontId="7" fillId="0" borderId="0" xfId="0" applyFont="1" applyAlignment="1">
      <alignment horizontal="center" vertical="top" wrapText="1"/>
    </xf>
    <xf numFmtId="44" fontId="2" fillId="2" borderId="2" xfId="2" applyFont="1" applyFill="1" applyBorder="1" applyAlignment="1">
      <alignment horizontal="left" vertical="top" wrapText="1"/>
    </xf>
    <xf numFmtId="9" fontId="2" fillId="0" borderId="2" xfId="3" applyFont="1" applyBorder="1" applyAlignment="1" applyProtection="1">
      <alignment horizontal="center" vertical="top" wrapText="1"/>
      <protection locked="0"/>
    </xf>
    <xf numFmtId="174" fontId="2" fillId="2" borderId="2" xfId="0" applyNumberFormat="1" applyFont="1" applyFill="1" applyBorder="1" applyAlignment="1">
      <alignment horizontal="left" vertical="top" wrapText="1"/>
    </xf>
    <xf numFmtId="0" fontId="7" fillId="2" borderId="2" xfId="0" applyFont="1" applyFill="1" applyBorder="1" applyAlignment="1">
      <alignment horizontal="center" vertical="top" wrapText="1"/>
    </xf>
    <xf numFmtId="175" fontId="2" fillId="2" borderId="2" xfId="0" applyNumberFormat="1" applyFont="1" applyFill="1" applyBorder="1" applyAlignment="1">
      <alignment horizontal="left" vertical="top" wrapText="1"/>
    </xf>
    <xf numFmtId="49" fontId="4" fillId="4" borderId="8" xfId="0" applyNumberFormat="1" applyFont="1" applyFill="1" applyBorder="1" applyAlignment="1">
      <alignment horizontal="center" vertical="top" wrapText="1"/>
    </xf>
    <xf numFmtId="164" fontId="4" fillId="4" borderId="8" xfId="0" applyNumberFormat="1" applyFont="1" applyFill="1" applyBorder="1" applyAlignment="1">
      <alignment horizontal="center" vertical="top" wrapText="1"/>
    </xf>
    <xf numFmtId="0" fontId="4" fillId="4" borderId="8" xfId="0" applyFont="1" applyFill="1" applyBorder="1" applyAlignment="1">
      <alignment vertical="top" wrapText="1"/>
    </xf>
    <xf numFmtId="0" fontId="4" fillId="4" borderId="8" xfId="0" applyFont="1" applyFill="1" applyBorder="1" applyAlignment="1">
      <alignment horizontal="left" vertical="top" wrapText="1"/>
    </xf>
    <xf numFmtId="0" fontId="0" fillId="0" borderId="0" xfId="0" applyAlignment="1">
      <alignment vertical="top"/>
    </xf>
    <xf numFmtId="14" fontId="0" fillId="0" borderId="2" xfId="0" applyNumberFormat="1" applyBorder="1" applyProtection="1">
      <protection locked="0"/>
    </xf>
    <xf numFmtId="0" fontId="0" fillId="0" borderId="2" xfId="0" applyBorder="1" applyProtection="1">
      <protection locked="0"/>
    </xf>
    <xf numFmtId="0" fontId="0" fillId="0" borderId="0" xfId="0" applyAlignment="1">
      <alignment vertical="top" wrapText="1"/>
    </xf>
    <xf numFmtId="0" fontId="9" fillId="0" borderId="0" xfId="0" applyFont="1" applyAlignment="1">
      <alignment horizontal="left" vertical="top" wrapText="1"/>
    </xf>
    <xf numFmtId="0" fontId="9" fillId="0" borderId="1" xfId="0" applyFont="1" applyBorder="1" applyAlignment="1">
      <alignment horizontal="left" vertical="top" wrapText="1"/>
    </xf>
    <xf numFmtId="173" fontId="2" fillId="0" borderId="2" xfId="1" applyNumberFormat="1" applyFont="1" applyBorder="1" applyAlignment="1" applyProtection="1">
      <alignment horizontal="center" vertical="top" wrapText="1"/>
      <protection locked="0"/>
    </xf>
    <xf numFmtId="0" fontId="9" fillId="0" borderId="0" xfId="0" applyFont="1" applyAlignment="1">
      <alignment wrapText="1"/>
    </xf>
    <xf numFmtId="14" fontId="2" fillId="0" borderId="0" xfId="0" applyNumberFormat="1" applyFont="1" applyAlignment="1">
      <alignment wrapText="1"/>
    </xf>
    <xf numFmtId="0" fontId="2" fillId="2" borderId="5" xfId="0" applyFont="1" applyFill="1" applyBorder="1" applyAlignment="1">
      <alignment vertical="top" wrapText="1"/>
    </xf>
    <xf numFmtId="0" fontId="16" fillId="0" borderId="0" xfId="0" applyFont="1"/>
    <xf numFmtId="170" fontId="2" fillId="2" borderId="8" xfId="0" applyNumberFormat="1" applyFont="1" applyFill="1" applyBorder="1" applyAlignment="1">
      <alignment horizontal="left" vertical="top" wrapText="1"/>
    </xf>
    <xf numFmtId="49" fontId="4" fillId="13" borderId="2" xfId="0" applyNumberFormat="1" applyFont="1" applyFill="1" applyBorder="1" applyAlignment="1" applyProtection="1">
      <alignment horizontal="center" vertical="top" wrapText="1"/>
      <protection locked="0"/>
    </xf>
    <xf numFmtId="0" fontId="17" fillId="0" borderId="0" xfId="0" applyFont="1" applyAlignment="1">
      <alignment vertical="center"/>
    </xf>
    <xf numFmtId="0" fontId="4" fillId="0" borderId="0" xfId="0" applyFont="1" applyAlignment="1">
      <alignment wrapText="1"/>
    </xf>
    <xf numFmtId="0" fontId="4" fillId="4" borderId="8" xfId="0" applyFont="1" applyFill="1" applyBorder="1" applyAlignment="1">
      <alignment horizontal="center" vertical="top" wrapText="1"/>
    </xf>
    <xf numFmtId="44" fontId="4" fillId="4" borderId="8" xfId="2" applyFont="1" applyFill="1" applyBorder="1" applyAlignment="1">
      <alignment horizontal="center" vertical="top" wrapText="1"/>
    </xf>
    <xf numFmtId="0" fontId="18" fillId="0" borderId="0" xfId="0" applyFont="1" applyAlignment="1">
      <alignment wrapText="1"/>
    </xf>
    <xf numFmtId="165" fontId="6" fillId="2" borderId="2" xfId="0" applyNumberFormat="1" applyFont="1" applyFill="1" applyBorder="1" applyAlignment="1">
      <alignment horizontal="left" vertical="top" wrapText="1"/>
    </xf>
    <xf numFmtId="0" fontId="2" fillId="2" borderId="2" xfId="29" applyFont="1" applyFill="1" applyBorder="1" applyAlignment="1">
      <alignment vertical="top" wrapText="1"/>
    </xf>
    <xf numFmtId="0" fontId="2" fillId="2" borderId="9" xfId="0" applyFont="1" applyFill="1" applyBorder="1" applyAlignment="1">
      <alignment horizontal="center" vertical="top" wrapText="1"/>
    </xf>
    <xf numFmtId="167" fontId="6" fillId="2" borderId="2" xfId="0" applyNumberFormat="1" applyFont="1" applyFill="1" applyBorder="1" applyAlignment="1">
      <alignment horizontal="left" vertical="top" wrapText="1"/>
    </xf>
    <xf numFmtId="171" fontId="6" fillId="2" borderId="2" xfId="0" applyNumberFormat="1" applyFont="1" applyFill="1" applyBorder="1" applyAlignment="1">
      <alignment horizontal="left" vertical="top" wrapText="1"/>
    </xf>
    <xf numFmtId="44" fontId="2" fillId="2" borderId="2" xfId="2" applyFont="1" applyFill="1" applyBorder="1" applyAlignment="1">
      <alignment horizontal="left" vertical="top"/>
    </xf>
    <xf numFmtId="49" fontId="19" fillId="0" borderId="2" xfId="0" applyNumberFormat="1" applyFont="1" applyBorder="1" applyAlignment="1" applyProtection="1">
      <alignment horizontal="center" vertical="top" wrapText="1"/>
      <protection locked="0"/>
    </xf>
    <xf numFmtId="0" fontId="6" fillId="2" borderId="2" xfId="0" applyFont="1" applyFill="1" applyBorder="1" applyAlignment="1">
      <alignment horizontal="center" vertical="top" wrapText="1"/>
    </xf>
    <xf numFmtId="0" fontId="20" fillId="2" borderId="2" xfId="0" applyFont="1" applyFill="1" applyBorder="1" applyAlignment="1">
      <alignment horizontal="center" vertical="top" wrapText="1"/>
    </xf>
    <xf numFmtId="164" fontId="6" fillId="0" borderId="2" xfId="0" applyNumberFormat="1" applyFont="1" applyBorder="1" applyAlignment="1" applyProtection="1">
      <alignment horizontal="center" vertical="top" wrapText="1"/>
      <protection locked="0"/>
    </xf>
    <xf numFmtId="44" fontId="6" fillId="2" borderId="2" xfId="2" applyFont="1" applyFill="1" applyBorder="1" applyAlignment="1">
      <alignment horizontal="center" vertical="top" wrapText="1"/>
    </xf>
    <xf numFmtId="49" fontId="20" fillId="0" borderId="2" xfId="0" applyNumberFormat="1" applyFont="1" applyBorder="1" applyAlignment="1" applyProtection="1">
      <alignment horizontal="center" vertical="top" wrapText="1"/>
      <protection locked="0"/>
    </xf>
    <xf numFmtId="14" fontId="2" fillId="0" borderId="0" xfId="0" applyNumberFormat="1" applyFont="1" applyAlignment="1">
      <alignment horizontal="right" vertical="top" wrapText="1"/>
    </xf>
    <xf numFmtId="44" fontId="2" fillId="18" borderId="2" xfId="2" applyFont="1" applyFill="1" applyBorder="1" applyAlignment="1" applyProtection="1">
      <alignment horizontal="center" vertical="top" wrapText="1"/>
      <protection locked="0"/>
    </xf>
    <xf numFmtId="0" fontId="6" fillId="2" borderId="2" xfId="0" applyFont="1" applyFill="1" applyBorder="1" applyAlignment="1">
      <alignment vertical="top" wrapText="1"/>
    </xf>
    <xf numFmtId="0" fontId="2" fillId="4" borderId="2" xfId="0" applyFont="1" applyFill="1" applyBorder="1" applyAlignment="1">
      <alignment horizontal="right" vertical="top" wrapText="1"/>
    </xf>
    <xf numFmtId="49" fontId="23" fillId="0" borderId="2" xfId="0" applyNumberFormat="1" applyFont="1" applyBorder="1" applyAlignment="1" applyProtection="1">
      <alignment horizontal="center" vertical="top" wrapText="1"/>
      <protection locked="0"/>
    </xf>
    <xf numFmtId="0" fontId="22" fillId="0" borderId="0" xfId="0" applyFont="1" applyAlignment="1">
      <alignment vertical="top" wrapText="1"/>
    </xf>
    <xf numFmtId="49" fontId="23" fillId="13" borderId="2" xfId="0" applyNumberFormat="1" applyFont="1" applyFill="1" applyBorder="1" applyAlignment="1" applyProtection="1">
      <alignment horizontal="center" vertical="top" wrapText="1"/>
      <protection locked="0"/>
    </xf>
    <xf numFmtId="0" fontId="2" fillId="4" borderId="2" xfId="29" applyFont="1" applyFill="1" applyBorder="1" applyAlignment="1">
      <alignment vertical="top" wrapText="1"/>
    </xf>
    <xf numFmtId="164" fontId="2" fillId="4" borderId="9" xfId="0" applyNumberFormat="1" applyFont="1" applyFill="1" applyBorder="1" applyAlignment="1" applyProtection="1">
      <alignment horizontal="center" vertical="top" wrapText="1"/>
      <protection locked="0"/>
    </xf>
    <xf numFmtId="0" fontId="2" fillId="2" borderId="9" xfId="0" applyFont="1" applyFill="1" applyBorder="1" applyAlignment="1">
      <alignment vertical="top" wrapText="1"/>
    </xf>
    <xf numFmtId="0" fontId="2" fillId="0" borderId="0" xfId="0" applyFont="1" applyAlignment="1">
      <alignment vertical="top" wrapText="1"/>
    </xf>
    <xf numFmtId="0" fontId="9" fillId="0" borderId="10" xfId="0" applyFont="1" applyBorder="1" applyAlignment="1">
      <alignment horizontal="left" vertical="top" wrapText="1"/>
    </xf>
    <xf numFmtId="0" fontId="8" fillId="0" borderId="1" xfId="0" applyFont="1" applyBorder="1" applyAlignment="1">
      <alignment horizontal="left" vertical="top" wrapText="1"/>
    </xf>
    <xf numFmtId="170" fontId="2" fillId="2" borderId="3" xfId="0" applyNumberFormat="1" applyFont="1" applyFill="1" applyBorder="1" applyAlignment="1">
      <alignment horizontal="left" vertical="top" wrapText="1"/>
    </xf>
    <xf numFmtId="170" fontId="2" fillId="2" borderId="8" xfId="0" applyNumberFormat="1" applyFont="1" applyFill="1" applyBorder="1" applyAlignment="1">
      <alignment horizontal="left" vertical="top" wrapText="1"/>
    </xf>
    <xf numFmtId="0" fontId="2" fillId="0" borderId="5"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7" xfId="0" applyFont="1" applyBorder="1" applyAlignment="1" applyProtection="1">
      <alignment vertical="top" wrapText="1"/>
      <protection locked="0"/>
    </xf>
    <xf numFmtId="166" fontId="2" fillId="2" borderId="3" xfId="0" applyNumberFormat="1" applyFont="1" applyFill="1" applyBorder="1" applyAlignment="1">
      <alignment horizontal="left" vertical="top" wrapText="1"/>
    </xf>
    <xf numFmtId="166" fontId="2" fillId="2" borderId="8" xfId="0" applyNumberFormat="1" applyFont="1" applyFill="1" applyBorder="1" applyAlignment="1">
      <alignment horizontal="left" vertical="top" wrapText="1"/>
    </xf>
    <xf numFmtId="166" fontId="2" fillId="2" borderId="4" xfId="0" applyNumberFormat="1" applyFont="1" applyFill="1" applyBorder="1" applyAlignment="1">
      <alignment horizontal="left" vertical="top" wrapText="1"/>
    </xf>
    <xf numFmtId="167" fontId="2" fillId="2" borderId="3" xfId="0" applyNumberFormat="1" applyFont="1" applyFill="1" applyBorder="1" applyAlignment="1">
      <alignment horizontal="left" vertical="top" wrapText="1"/>
    </xf>
    <xf numFmtId="167" fontId="2" fillId="2" borderId="4" xfId="0" applyNumberFormat="1" applyFont="1" applyFill="1" applyBorder="1" applyAlignment="1">
      <alignment horizontal="left" vertical="top" wrapText="1"/>
    </xf>
    <xf numFmtId="167" fontId="2" fillId="2" borderId="8" xfId="0" applyNumberFormat="1" applyFont="1" applyFill="1" applyBorder="1" applyAlignment="1">
      <alignment horizontal="left" vertical="top" wrapText="1"/>
    </xf>
    <xf numFmtId="0" fontId="15" fillId="0" borderId="1" xfId="0" applyFont="1" applyBorder="1" applyAlignment="1">
      <alignment horizontal="left" vertical="top" wrapText="1"/>
    </xf>
    <xf numFmtId="0" fontId="2" fillId="0" borderId="0" xfId="0" applyFont="1" applyAlignment="1">
      <alignment horizontal="left" vertical="top" wrapText="1"/>
    </xf>
    <xf numFmtId="165" fontId="2" fillId="2" borderId="3" xfId="0" applyNumberFormat="1" applyFont="1" applyFill="1" applyBorder="1" applyAlignment="1">
      <alignment horizontal="left" vertical="top" wrapText="1"/>
    </xf>
    <xf numFmtId="165" fontId="2" fillId="2" borderId="4" xfId="0" applyNumberFormat="1" applyFont="1" applyFill="1" applyBorder="1" applyAlignment="1">
      <alignment horizontal="left" vertical="top" wrapText="1"/>
    </xf>
    <xf numFmtId="165" fontId="2" fillId="2" borderId="8" xfId="0" applyNumberFormat="1" applyFont="1" applyFill="1" applyBorder="1" applyAlignment="1">
      <alignment horizontal="left" vertical="top" wrapText="1"/>
    </xf>
    <xf numFmtId="0" fontId="2" fillId="0" borderId="0" xfId="0" applyFont="1" applyAlignment="1">
      <alignment horizontal="left" wrapText="1"/>
    </xf>
    <xf numFmtId="0" fontId="8" fillId="0" borderId="0" xfId="0" applyFont="1" applyAlignment="1">
      <alignment horizontal="left" vertical="top" wrapText="1"/>
    </xf>
  </cellXfs>
  <cellStyles count="1507">
    <cellStyle name="20 % - Akzent1 2" xfId="36" xr:uid="{4CE055B2-7B30-4F5D-AEAD-7D6F8BE08B34}"/>
    <cellStyle name="20 % - Akzent1 2 2" xfId="56" xr:uid="{974D6A58-1CB7-44AB-A34F-51B3881D44B1}"/>
    <cellStyle name="20 % - Akzent1 2 2 2" xfId="146" xr:uid="{476DCDB0-E597-413D-87A1-10955CF91659}"/>
    <cellStyle name="20 % - Akzent1 2 2 2 2" xfId="309" xr:uid="{7CCD01F8-B1FE-4F77-95E3-7C4DE462F2C9}"/>
    <cellStyle name="20 % - Akzent1 2 2 3" xfId="226" xr:uid="{FA337540-3CA5-4AEF-B27D-067D889DAA46}"/>
    <cellStyle name="20 % - Akzent1 2 3" xfId="99" xr:uid="{5039F942-8933-4232-BA0C-27F5EEA94D6B}"/>
    <cellStyle name="20 % - Akzent1 2 3 2" xfId="168" xr:uid="{9CD3AA74-811E-4DCC-B745-DB1920F3473F}"/>
    <cellStyle name="20 % - Akzent1 2 3 2 2" xfId="331" xr:uid="{47B3010D-6DCF-4E44-A2AF-2C850C304327}"/>
    <cellStyle name="20 % - Akzent1 2 3 3" xfId="264" xr:uid="{AD6CF492-2EDD-4A09-AE78-7B7F6D183D77}"/>
    <cellStyle name="20 % - Akzent1 2 4" xfId="126" xr:uid="{E39817C8-5C67-4A87-B406-82597767B5B1}"/>
    <cellStyle name="20 % - Akzent1 2 4 2" xfId="289" xr:uid="{E811E047-48BC-4906-9FA9-0EA30EFE37C0}"/>
    <cellStyle name="20 % - Akzent1 2 5" xfId="201" xr:uid="{97FF56D0-756D-4630-B74E-01EA3530A1D5}"/>
    <cellStyle name="20 % - Akzent2 2" xfId="18" xr:uid="{01EC1E0A-ED96-4954-B381-13975E9D2D1D}"/>
    <cellStyle name="20 % - Akzent2 2 2" xfId="58" xr:uid="{52D8DF3E-1BBF-4774-A9D2-9D9B12F8D41F}"/>
    <cellStyle name="20 % - Akzent2 2 2 2" xfId="100" xr:uid="{16AF3D38-D114-4B3F-A910-5BAE8DDF9D65}"/>
    <cellStyle name="20 % - Akzent2 2 2 2 2" xfId="169" xr:uid="{849395A1-05A5-4D52-918C-000EB8F7D3B0}"/>
    <cellStyle name="20 % - Akzent2 2 2 2 2 2" xfId="332" xr:uid="{46199C45-7944-4260-8721-5DF30B452C5C}"/>
    <cellStyle name="20 % - Akzent2 2 2 2 3" xfId="265" xr:uid="{B0FF8B9A-07F5-4982-88D5-677793165D02}"/>
    <cellStyle name="20 % - Akzent2 2 2 3" xfId="127" xr:uid="{60D3E633-D274-414A-B969-6CF6ADA8DD20}"/>
    <cellStyle name="20 % - Akzent2 2 2 3 2" xfId="290" xr:uid="{F45E8B35-AC5F-435B-9E05-BD4AC21D1545}"/>
    <cellStyle name="20 % - Akzent2 2 2 4" xfId="228" xr:uid="{C32C05D7-2BAE-4FBE-AB81-58CCD4FDDB21}"/>
    <cellStyle name="20 % - Akzent2 2 3" xfId="40" xr:uid="{C08B3584-010B-403D-863E-943FFF7E52C4}"/>
    <cellStyle name="20 % - Akzent2 2 3 2" xfId="142" xr:uid="{35B1DC57-CAC9-411A-96B9-F3514D1E65A3}"/>
    <cellStyle name="20 % - Akzent2 2 3 2 2" xfId="305" xr:uid="{54B8B3E4-42E3-4EFB-A846-20E8177CAA0A}"/>
    <cellStyle name="20 % - Akzent2 2 3 3" xfId="209" xr:uid="{D52EF762-9F10-48BB-A163-81853FE501C7}"/>
    <cellStyle name="20 % - Akzent2 2 4" xfId="83" xr:uid="{14818C23-51ED-4CDF-97A3-DD7B22177AD7}"/>
    <cellStyle name="20 % - Akzent2 2 4 2" xfId="152" xr:uid="{8AC91DEC-FF72-41AC-9C40-54878E5540E4}"/>
    <cellStyle name="20 % - Akzent2 2 4 2 2" xfId="315" xr:uid="{CA5BA7FC-4796-46AB-98C8-2E738737373E}"/>
    <cellStyle name="20 % - Akzent2 2 4 3" xfId="248" xr:uid="{8DA52DD5-503A-4989-8031-0CDB30D1A0CC}"/>
    <cellStyle name="20 % - Akzent2 2 5" xfId="110" xr:uid="{DB6910E9-59EC-43DA-B32A-BDA02D52F621}"/>
    <cellStyle name="20 % - Akzent2 2 5 2" xfId="273" xr:uid="{0D4FF74C-F00F-4CF0-998B-17CCFB471E6B}"/>
    <cellStyle name="20 % - Akzent2 2 6" xfId="179" xr:uid="{AA038514-C505-4B87-863F-CEEADADFC335}"/>
    <cellStyle name="20 % - Akzent2 2 6 2" xfId="340" xr:uid="{0FFB3C76-5931-4820-A926-3F7990A4A38C}"/>
    <cellStyle name="20 % - Akzent2 2 7" xfId="203" xr:uid="{1F1AD8ED-C22E-45BA-B59C-028416B354AA}"/>
    <cellStyle name="20 % - Akzent6 2" xfId="19" xr:uid="{C1625FAC-4196-4B69-B7A1-51426191134F}"/>
    <cellStyle name="20 % - Akzent6 2 2" xfId="59" xr:uid="{DAF95E71-5907-4C15-8E40-1E5A08D65504}"/>
    <cellStyle name="20 % - Akzent6 2 2 2" xfId="101" xr:uid="{00D87FC2-9A39-4EF7-B159-A325E7047E83}"/>
    <cellStyle name="20 % - Akzent6 2 2 2 2" xfId="170" xr:uid="{977EBB4C-6201-44DE-964C-7B4D746E7E29}"/>
    <cellStyle name="20 % - Akzent6 2 2 2 2 2" xfId="333" xr:uid="{77CA62A1-D9E7-47F8-B13D-4F1B1D41A254}"/>
    <cellStyle name="20 % - Akzent6 2 2 2 3" xfId="266" xr:uid="{82901015-9935-4B4D-A823-2C4B09D706E5}"/>
    <cellStyle name="20 % - Akzent6 2 2 3" xfId="128" xr:uid="{2E03F409-B559-4193-8896-CCED00DAEC90}"/>
    <cellStyle name="20 % - Akzent6 2 2 3 2" xfId="291" xr:uid="{03231CE5-8EC4-4434-B46F-328193718E0C}"/>
    <cellStyle name="20 % - Akzent6 2 2 4" xfId="229" xr:uid="{29A7F517-820E-42B1-B4A4-94C41782B346}"/>
    <cellStyle name="20 % - Akzent6 2 3" xfId="41" xr:uid="{F76DEA75-52D9-4180-9207-56000D656BAC}"/>
    <cellStyle name="20 % - Akzent6 2 3 2" xfId="143" xr:uid="{EA668823-A03B-46E6-9C41-912CC810A5CF}"/>
    <cellStyle name="20 % - Akzent6 2 3 2 2" xfId="306" xr:uid="{B60615C4-5830-42D8-B246-C2EC9CA2D170}"/>
    <cellStyle name="20 % - Akzent6 2 3 3" xfId="210" xr:uid="{3CFCBD50-9E73-4CD3-B859-F2745D30F46D}"/>
    <cellStyle name="20 % - Akzent6 2 4" xfId="84" xr:uid="{4E77C431-2061-407B-B35B-1A3B5DED45CF}"/>
    <cellStyle name="20 % - Akzent6 2 4 2" xfId="153" xr:uid="{00EA1A3F-0167-4E7A-B99E-262151D0E792}"/>
    <cellStyle name="20 % - Akzent6 2 4 2 2" xfId="316" xr:uid="{6386E43C-CF87-48FA-B613-3B1A15F8078A}"/>
    <cellStyle name="20 % - Akzent6 2 4 3" xfId="249" xr:uid="{18B3750C-08EA-458F-873B-4FEDE3C8EC9E}"/>
    <cellStyle name="20 % - Akzent6 2 5" xfId="111" xr:uid="{5D66A91E-71D1-4CDA-B1FB-E57126D68699}"/>
    <cellStyle name="20 % - Akzent6 2 5 2" xfId="274" xr:uid="{927DD42C-B1AD-45EC-B1C2-1EC09923A2C3}"/>
    <cellStyle name="20 % - Akzent6 2 6" xfId="180" xr:uid="{F3638D28-28EC-49F3-AAD5-39AEE2C40875}"/>
    <cellStyle name="20 % - Akzent6 2 6 2" xfId="341" xr:uid="{51E82EDC-77D4-4503-BBF0-2E191D5C6CFD}"/>
    <cellStyle name="20 % - Akzent6 2 7" xfId="204" xr:uid="{A7D6E40B-692F-4501-9630-95B7D8E87AE2}"/>
    <cellStyle name="40 % - Akzent1 2" xfId="35" xr:uid="{FF34D4A5-B7D5-4707-A371-90A42EFF8E5D}"/>
    <cellStyle name="40 % - Akzent1 2 2" xfId="55" xr:uid="{967F163C-C4C0-4F29-BF6D-D63710DCBDDD}"/>
    <cellStyle name="40 % - Akzent1 2 2 2" xfId="147" xr:uid="{650AC547-A94C-4ACB-ACDA-A414C2D789C1}"/>
    <cellStyle name="40 % - Akzent1 2 2 2 2" xfId="310" xr:uid="{05BF1949-DBA1-419D-9A0E-3C49BFBFF662}"/>
    <cellStyle name="40 % - Akzent1 2 2 3" xfId="225" xr:uid="{C0E88026-1F3D-4E7A-838F-526852653ED3}"/>
    <cellStyle name="40 % - Akzent1 2 3" xfId="98" xr:uid="{977BF4B5-57C5-4557-84FF-D5CC74D4536B}"/>
    <cellStyle name="40 % - Akzent1 2 3 2" xfId="167" xr:uid="{56886891-E6A9-41F8-A609-137E986927F7}"/>
    <cellStyle name="40 % - Akzent1 2 3 2 2" xfId="330" xr:uid="{3490D35E-AF2E-43A0-80A6-A897EDDBE26C}"/>
    <cellStyle name="40 % - Akzent1 2 3 3" xfId="263" xr:uid="{12541BA7-12D5-4AC5-BA45-A528C3A8B0A5}"/>
    <cellStyle name="40 % - Akzent1 2 4" xfId="125" xr:uid="{EF712B9D-728B-49E3-970C-DE9CC53F75C7}"/>
    <cellStyle name="40 % - Akzent1 2 4 2" xfId="288" xr:uid="{2990E8E2-AD6A-4E71-9FA8-4F39E38CE49D}"/>
    <cellStyle name="40 % - Akzent1 2 5" xfId="200" xr:uid="{D2E263FB-5AEE-42AE-9855-7D42E3D168D0}"/>
    <cellStyle name="40 % - Akzent1 3" xfId="53" xr:uid="{F33CB01A-ADFA-4051-940C-C0D3C82A58A0}"/>
    <cellStyle name="40 % - Akzent1 3 2" xfId="96" xr:uid="{0D832881-0F69-46DF-97CF-9A60CCD0C09D}"/>
    <cellStyle name="40 % - Akzent1 3 2 2" xfId="165" xr:uid="{083EDFD9-E886-41B5-BFF9-7C13D3A01F40}"/>
    <cellStyle name="40 % - Akzent1 3 2 2 2" xfId="328" xr:uid="{C542782A-790F-4143-BD76-DF80E0489C54}"/>
    <cellStyle name="40 % - Akzent1 3 2 3" xfId="261" xr:uid="{BBE94569-E53A-4520-8888-BF5F43310ED3}"/>
    <cellStyle name="40 % - Akzent1 3 3" xfId="123" xr:uid="{EEBA3DB9-616D-44AE-998F-6A8B35202777}"/>
    <cellStyle name="40 % - Akzent1 3 3 2" xfId="286" xr:uid="{2EE359A1-C5C9-4CFF-925D-494BBE9D89BA}"/>
    <cellStyle name="40 % - Akzent1 3 4" xfId="222" xr:uid="{3A1E595A-89C8-46A3-95A8-B1DF21CA3016}"/>
    <cellStyle name="40 % - Akzent1 4" xfId="198" xr:uid="{95655815-7000-4440-8416-FE40A6C1CAB1}"/>
    <cellStyle name="60 % - Akzent1 2" xfId="393" xr:uid="{AA157562-4823-4A35-9F0C-5ABBCE08202F}"/>
    <cellStyle name="Akzent2 2" xfId="5" xr:uid="{9E360CA3-554E-4F54-A8FD-4312C0A94EE7}"/>
    <cellStyle name="Akzent3 2" xfId="28" xr:uid="{438099BA-059D-4D20-A212-73795AA11C9C}"/>
    <cellStyle name="Akzent3 2 2" xfId="412" xr:uid="{B14B42E7-AA4E-49B8-B922-CDBC1A10BB20}"/>
    <cellStyle name="Akzent6 2" xfId="79" xr:uid="{ED89D4FE-77E7-4D89-81DD-E34914D38E4B}"/>
    <cellStyle name="Akzent6 3" xfId="413" xr:uid="{BB6F0AEB-9A07-4B01-9759-009EA0372EE9}"/>
    <cellStyle name="Euro" xfId="6" xr:uid="{82E9A5AD-C1D3-40DE-AAFE-3E0422CCBC5B}"/>
    <cellStyle name="Euro 2" xfId="69" xr:uid="{F2A6E277-DB9B-47F3-A4CB-DE64E84AC70A}"/>
    <cellStyle name="Euro 2 2" xfId="361" xr:uid="{81F47808-0B8A-4679-AAEA-F2C694CAC443}"/>
    <cellStyle name="Euro 2 2 2" xfId="488" xr:uid="{8199E743-953C-4127-A316-0AB44F1BB1E4}"/>
    <cellStyle name="Euro 2 2 2 2" xfId="881" xr:uid="{3E4DB9B7-B043-4307-A8B0-AF64829EA769}"/>
    <cellStyle name="Euro 2 2 2 2 2" xfId="1481" xr:uid="{8E7F3B61-ED7B-4067-B1A3-255B65EA5A37}"/>
    <cellStyle name="Euro 2 2 2 3" xfId="687" xr:uid="{6C0A5526-2DE1-41CF-B6C9-73E18F9D150F}"/>
    <cellStyle name="Euro 2 2 2 3 2" xfId="1292" xr:uid="{14CA4FE7-DC79-42EC-A787-648C2DD3C981}"/>
    <cellStyle name="Euro 2 2 2 4" xfId="1095" xr:uid="{AB2E9DA3-82CC-4E1F-8F21-251D88E1A9A8}"/>
    <cellStyle name="Euro 2 2 3" xfId="793" xr:uid="{29E012AD-A71F-4E06-BAA2-89318D7D548A}"/>
    <cellStyle name="Euro 2 2 3 2" xfId="1393" xr:uid="{0AF804B8-4001-40E9-AD57-7A87D78333AC}"/>
    <cellStyle name="Euro 2 2 4" xfId="599" xr:uid="{A3A9B8FB-AF66-4289-A04D-56CB6A0C0A64}"/>
    <cellStyle name="Euro 2 2 4 2" xfId="1204" xr:uid="{83AE6BBF-2931-4AB2-A128-B76C3DE36FCB}"/>
    <cellStyle name="Euro 2 2 5" xfId="988" xr:uid="{40754347-4AE2-4999-9020-607F3D34319A}"/>
    <cellStyle name="Euro 2 3" xfId="399" xr:uid="{CF05ACDA-9039-435A-AA7F-FCC22B603B08}"/>
    <cellStyle name="Euro 2 3 2" xfId="814" xr:uid="{3A104285-2936-4163-A508-7E485AB9CCEF}"/>
    <cellStyle name="Euro 2 3 2 2" xfId="1414" xr:uid="{0F30C8DC-464F-48EC-A2F8-0F164C6B9D4D}"/>
    <cellStyle name="Euro 2 3 3" xfId="620" xr:uid="{00DBCC07-FDBB-41C8-BA2B-2C3B897AFE62}"/>
    <cellStyle name="Euro 2 3 3 2" xfId="1225" xr:uid="{9CB8899E-9A7C-48B4-A744-570BE57F3705}"/>
    <cellStyle name="Euro 2 3 4" xfId="1009" xr:uid="{0DED2A0A-C5BB-42ED-8BE0-E68219F19DBF}"/>
    <cellStyle name="Euro 2 4" xfId="421" xr:uid="{288ABB3B-7ADD-473B-A7A7-A3215B846B2C}"/>
    <cellStyle name="Euro 2 4 2" xfId="726" xr:uid="{1FBE3838-E7AE-4C13-922B-7396B1EE6724}"/>
    <cellStyle name="Euro 2 4 2 2" xfId="1326" xr:uid="{3CCF9AEB-B83C-4039-B38B-48BCB2DE8006}"/>
    <cellStyle name="Euro 2 4 3" xfId="1028" xr:uid="{3FAA8057-68FE-499E-A759-2A39E884D5A1}"/>
    <cellStyle name="Euro 2 5" xfId="510" xr:uid="{CE5E4F0E-249B-4264-A431-66902CC0F74B}"/>
    <cellStyle name="Euro 2 5 2" xfId="1115" xr:uid="{B914605A-FA6D-4653-ADAA-497E56057CE5}"/>
    <cellStyle name="Euro 2 6" xfId="532" xr:uid="{D806BAA9-20B5-4FD1-82AA-B9ED3D7B2F77}"/>
    <cellStyle name="Euro 2 6 2" xfId="1137" xr:uid="{FD7A2EF0-8F31-4357-BA22-2E962E913073}"/>
    <cellStyle name="Euro 2 7" xfId="921" xr:uid="{A03061F5-4F42-4273-8A8D-6568D0DBF9F3}"/>
    <cellStyle name="Euro 3" xfId="196" xr:uid="{6BE7B49D-1558-45F1-AFD6-24B652D34105}"/>
    <cellStyle name="Euro 3 2" xfId="437" xr:uid="{2A8FA28E-7CE4-4B4E-B41C-708D15724054}"/>
    <cellStyle name="Euro 3 2 2" xfId="830" xr:uid="{051E3E0A-CE53-4C24-904D-B4065E7D9A53}"/>
    <cellStyle name="Euro 3 2 2 2" xfId="1430" xr:uid="{5C7C6F64-4305-4937-9853-733AEAC92CB4}"/>
    <cellStyle name="Euro 3 2 3" xfId="636" xr:uid="{0A497F59-4FFE-426C-A354-D9CF366956FB}"/>
    <cellStyle name="Euro 3 2 3 2" xfId="1241" xr:uid="{DA396BD2-D095-4B8F-95D3-1A3236481D54}"/>
    <cellStyle name="Euro 3 2 4" xfId="1044" xr:uid="{CDBEC7C3-A369-4009-ABB2-4C90A0654C31}"/>
    <cellStyle name="Euro 3 3" xfId="742" xr:uid="{27A31793-6011-42C5-9C12-333BB70945DF}"/>
    <cellStyle name="Euro 3 3 2" xfId="1342" xr:uid="{27CD60EA-3BAE-48E5-8D03-87FB6166C53F}"/>
    <cellStyle name="Euro 3 4" xfId="548" xr:uid="{80FA3146-ECF6-47B2-88BF-0019ABD456B6}"/>
    <cellStyle name="Euro 3 4 2" xfId="1153" xr:uid="{FC4A9E8D-6066-4AC5-915B-753A449AA796}"/>
    <cellStyle name="Euro 3 5" xfId="937" xr:uid="{1C06817B-985D-45E0-85AF-973C1EBF1085}"/>
    <cellStyle name="Euro 4" xfId="392" xr:uid="{D7A450E8-DD3F-4A2B-B9A6-BE5311BB3BF5}"/>
    <cellStyle name="Euro 4 2" xfId="808" xr:uid="{DD0B3331-C33C-436F-81CA-3327A7D54920}"/>
    <cellStyle name="Euro 4 2 2" xfId="1408" xr:uid="{A2BA3FAB-FDD9-4DAD-91BE-BEDE99D1216C}"/>
    <cellStyle name="Euro 4 3" xfId="614" xr:uid="{D39F2138-2BC9-419D-A5A0-9932777E9D09}"/>
    <cellStyle name="Euro 4 3 2" xfId="1219" xr:uid="{6C1D85BF-6871-4CC3-B4C8-40BCC46833A1}"/>
    <cellStyle name="Euro 4 4" xfId="1003" xr:uid="{9E7F5AA6-BAE6-49C1-9890-62FD4502C83B}"/>
    <cellStyle name="Euro 5" xfId="415" xr:uid="{63256191-363B-44D6-BF3A-6554548333D1}"/>
    <cellStyle name="Euro 5 2" xfId="897" xr:uid="{D15F4504-9983-4E2A-AA9B-51E9A48CABC7}"/>
    <cellStyle name="Euro 5 2 2" xfId="1496" xr:uid="{9EAFE6D8-4BA2-43B3-A40B-F02E30D79B96}"/>
    <cellStyle name="Euro 5 3" xfId="706" xr:uid="{E7E472E9-4B69-4AF0-B0E0-D09617206BBD}"/>
    <cellStyle name="Euro 5 3 2" xfId="1307" xr:uid="{5E6F6DFE-287B-48B1-903D-CA2693FC36D9}"/>
    <cellStyle name="Euro 5 4" xfId="1022" xr:uid="{2C8B8F63-0541-492B-8874-B1D52EA2BCB1}"/>
    <cellStyle name="Euro 6" xfId="504" xr:uid="{063F376F-2AF1-42C4-9D8C-A21FA56ECCB6}"/>
    <cellStyle name="Euro 6 2" xfId="720" xr:uid="{053E00F1-1D7B-4CD4-8A14-3D4D6097674F}"/>
    <cellStyle name="Euro 6 2 2" xfId="1320" xr:uid="{15CBB015-F15F-4DAD-8BA2-5C4E3FD4E8D8}"/>
    <cellStyle name="Euro 6 3" xfId="1109" xr:uid="{9D9FC11B-31E6-4B44-B737-6165DBF8EFEB}"/>
    <cellStyle name="Euro 7" xfId="32" xr:uid="{6784F4F4-72EC-493E-AC79-CCCBC81BA017}"/>
    <cellStyle name="Euro 7 2" xfId="915" xr:uid="{1334363A-69EC-45C1-9A61-C17F634C84C5}"/>
    <cellStyle name="Euro 8" xfId="526" xr:uid="{5D91B396-5CC5-4581-A4CE-DB2C22556B67}"/>
    <cellStyle name="Euro 8 2" xfId="1131" xr:uid="{19A81CC9-9745-4669-B9FF-7ECDE2B55728}"/>
    <cellStyle name="Euro 9" xfId="909" xr:uid="{CFCB3FA6-FB09-4312-91DF-3F366931E0B1}"/>
    <cellStyle name="Gut 2" xfId="15" xr:uid="{591F7D9F-D986-466E-A7B3-6F4912558955}"/>
    <cellStyle name="Komma" xfId="1" builtinId="3"/>
    <cellStyle name="Komma 2" xfId="21" xr:uid="{9E5554DF-3FF1-4996-B0D5-3F74FDEAC7ED}"/>
    <cellStyle name="Komma 2 10" xfId="37" xr:uid="{517C798E-33F9-40CF-923D-CFBDA2882BF3}"/>
    <cellStyle name="Komma 2 2" xfId="24" xr:uid="{0125F39F-3B83-4606-9180-9CCEA4F3718B}"/>
    <cellStyle name="Komma 2 2 2" xfId="60" xr:uid="{37B11DAA-A5A2-4538-8E8F-DB78CB757F27}"/>
    <cellStyle name="Komma 2 2 2 2" xfId="102" xr:uid="{6D677E3B-D9F0-4AB3-96AD-5530FC32CF71}"/>
    <cellStyle name="Komma 2 2 2 2 2" xfId="171" xr:uid="{CE26B8D5-A565-4306-A04A-5BAA55A0BD1C}"/>
    <cellStyle name="Komma 2 2 2 2 2 2" xfId="192" xr:uid="{0132C881-C55B-47DD-ADCA-23D7AD926B26}"/>
    <cellStyle name="Komma 2 2 2 2 2 2 2" xfId="352" xr:uid="{906BD10D-CC69-4E1A-B907-6D9BB360BA06}"/>
    <cellStyle name="Komma 2 2 2 2 2 2 2 2" xfId="482" xr:uid="{AE99401D-410C-46A5-ADC0-3499C6B19A0F}"/>
    <cellStyle name="Komma 2 2 2 2 2 2 2 2 2" xfId="875" xr:uid="{A2B70B45-B733-4E52-AC78-5D892B58225C}"/>
    <cellStyle name="Komma 2 2 2 2 2 2 2 2 2 2" xfId="1475" xr:uid="{895FFD61-8528-4FF8-9620-167DD0CE1838}"/>
    <cellStyle name="Komma 2 2 2 2 2 2 2 2 3" xfId="681" xr:uid="{46C08260-8615-47A1-A90E-9D7899AF3A01}"/>
    <cellStyle name="Komma 2 2 2 2 2 2 2 2 3 2" xfId="1286" xr:uid="{78F128FF-5889-4E1E-B3BE-D80E163D9877}"/>
    <cellStyle name="Komma 2 2 2 2 2 2 2 2 4" xfId="1089" xr:uid="{28DE5D4A-40CD-44C5-AAB5-ABCF389C0EB6}"/>
    <cellStyle name="Komma 2 2 2 2 2 2 2 3" xfId="787" xr:uid="{50CE186B-21F0-43EB-9C0E-357746B4F8B8}"/>
    <cellStyle name="Komma 2 2 2 2 2 2 2 3 2" xfId="1387" xr:uid="{36C96D68-3117-4BDE-BB3D-FA76FDE61B52}"/>
    <cellStyle name="Komma 2 2 2 2 2 2 2 4" xfId="593" xr:uid="{1F6EE0A5-014A-4D83-B7B9-89546DC14395}"/>
    <cellStyle name="Komma 2 2 2 2 2 2 2 4 2" xfId="1198" xr:uid="{6E716919-EED0-4EAB-B82C-BBFD274E2E08}"/>
    <cellStyle name="Komma 2 2 2 2 2 2 2 5" xfId="982" xr:uid="{2C8B8471-B56B-4E20-B59A-745573AF304B}"/>
    <cellStyle name="Komma 2 2 2 2 2 3" xfId="334" xr:uid="{CDC6ED07-126F-467B-9D53-E4392D522F3E}"/>
    <cellStyle name="Komma 2 2 2 2 2 3 2" xfId="477" xr:uid="{1E19C9C9-AA0B-49FC-BC6F-101ABCFF9A44}"/>
    <cellStyle name="Komma 2 2 2 2 2 3 2 2" xfId="870" xr:uid="{CA30DA58-E05D-48A2-B0B1-6D6325E45F5C}"/>
    <cellStyle name="Komma 2 2 2 2 2 3 2 2 2" xfId="1470" xr:uid="{33D2E2C7-629D-4DD1-B620-DBA1F9A738C4}"/>
    <cellStyle name="Komma 2 2 2 2 2 3 2 3" xfId="676" xr:uid="{5AC8B6D3-DEE7-4AF7-BD5E-338D7F29ECCE}"/>
    <cellStyle name="Komma 2 2 2 2 2 3 2 3 2" xfId="1281" xr:uid="{B48A0484-697C-44B1-9E1F-77B42E1E8EF6}"/>
    <cellStyle name="Komma 2 2 2 2 2 3 2 4" xfId="1084" xr:uid="{1A172A6C-9800-42F0-BCD6-1DD70DFEA1AE}"/>
    <cellStyle name="Komma 2 2 2 2 2 3 3" xfId="782" xr:uid="{BE9B299F-0200-4EAC-8C51-AA86445DBBE7}"/>
    <cellStyle name="Komma 2 2 2 2 2 3 3 2" xfId="1382" xr:uid="{50622FE5-339A-4909-B894-2C5DB63EA8E0}"/>
    <cellStyle name="Komma 2 2 2 2 2 3 4" xfId="588" xr:uid="{12AD5089-5070-4D38-9AF2-88053BE90DA8}"/>
    <cellStyle name="Komma 2 2 2 2 2 3 4 2" xfId="1193" xr:uid="{F60E21AD-C4F2-4A02-B9B7-D3F94C437ECE}"/>
    <cellStyle name="Komma 2 2 2 2 2 3 5" xfId="977" xr:uid="{FBEEED2F-0AB7-47C5-A3BD-9E7E02E0E3F8}"/>
    <cellStyle name="Komma 2 2 2 2 3" xfId="267" xr:uid="{F4269AC8-D500-41BB-85F5-873BDE42A213}"/>
    <cellStyle name="Komma 2 2 2 2 3 2" xfId="464" xr:uid="{9C73E4D6-E4D6-472C-BDEB-6EC7DF32E47F}"/>
    <cellStyle name="Komma 2 2 2 2 3 2 2" xfId="857" xr:uid="{8CC568D3-F246-4088-8FA4-F2B8732CF33D}"/>
    <cellStyle name="Komma 2 2 2 2 3 2 2 2" xfId="1457" xr:uid="{7B6C0AFF-AF9C-40AD-B0C0-690A0F430916}"/>
    <cellStyle name="Komma 2 2 2 2 3 2 3" xfId="663" xr:uid="{BE68D108-C5EA-4D1A-858A-B9794C638FFA}"/>
    <cellStyle name="Komma 2 2 2 2 3 2 3 2" xfId="1268" xr:uid="{3988D948-9C0D-4740-B278-BA2721C3D868}"/>
    <cellStyle name="Komma 2 2 2 2 3 2 4" xfId="1071" xr:uid="{9DF0E625-89AF-4861-8AE3-8D394EF77207}"/>
    <cellStyle name="Komma 2 2 2 2 3 3" xfId="769" xr:uid="{00F247A2-3F81-4408-88CC-D2AB445CDD1C}"/>
    <cellStyle name="Komma 2 2 2 2 3 3 2" xfId="1369" xr:uid="{41883423-CFD1-4284-B53B-7825D6733F89}"/>
    <cellStyle name="Komma 2 2 2 2 3 4" xfId="575" xr:uid="{265678DA-53B8-4055-BDB9-563D46E26D2E}"/>
    <cellStyle name="Komma 2 2 2 2 3 4 2" xfId="1180" xr:uid="{DFD8F879-14CD-4DE5-88E0-405E6E228173}"/>
    <cellStyle name="Komma 2 2 2 2 3 5" xfId="964" xr:uid="{44D25418-B6B7-423F-A001-4A1D8C8EB043}"/>
    <cellStyle name="Komma 2 2 2 3" xfId="76" xr:uid="{9094F2D5-D977-4AD1-978D-A8E764B125D7}"/>
    <cellStyle name="Komma 2 2 2 3 2" xfId="243" xr:uid="{B6160477-CA56-4C2C-83AC-31E1B674E87D}"/>
    <cellStyle name="Komma 2 2 2 3 2 2" xfId="456" xr:uid="{DF72857E-2F96-4F89-BA34-B5C53D0F263F}"/>
    <cellStyle name="Komma 2 2 2 3 2 2 2" xfId="849" xr:uid="{44833160-AD2C-4C0D-91A8-E6413AB36B3E}"/>
    <cellStyle name="Komma 2 2 2 3 2 2 2 2" xfId="1449" xr:uid="{AE9D8CBC-7B38-4ED9-A825-BF1A6B2ADD16}"/>
    <cellStyle name="Komma 2 2 2 3 2 2 3" xfId="655" xr:uid="{10C196B5-F95D-45EE-BB89-337BB9FD43F9}"/>
    <cellStyle name="Komma 2 2 2 3 2 2 3 2" xfId="1260" xr:uid="{4EDA2086-AA85-4A42-BEA3-3A311ACB1E3A}"/>
    <cellStyle name="Komma 2 2 2 3 2 2 4" xfId="1063" xr:uid="{0F61BBF6-D32C-4179-BC9C-85F9BC880301}"/>
    <cellStyle name="Komma 2 2 2 3 2 3" xfId="761" xr:uid="{8389CCAE-E5E4-4676-9202-9BD66E2D2E99}"/>
    <cellStyle name="Komma 2 2 2 3 2 3 2" xfId="1361" xr:uid="{68333468-552F-49D1-A313-45A370D9EC3C}"/>
    <cellStyle name="Komma 2 2 2 3 2 4" xfId="567" xr:uid="{F5219EC0-5886-45C4-9986-6B9BA3A42B49}"/>
    <cellStyle name="Komma 2 2 2 3 2 4 2" xfId="1172" xr:uid="{6899EE74-F7EF-43E4-B135-3E0AA4DCB26D}"/>
    <cellStyle name="Komma 2 2 2 3 2 5" xfId="956" xr:uid="{B7BCE9DE-D4CA-4BDF-9166-17AC0154E663}"/>
    <cellStyle name="Komma 2 2 2 3 3" xfId="366" xr:uid="{DE567E42-9F52-4A63-8AE9-8E091AF3C2D8}"/>
    <cellStyle name="Komma 2 2 2 4" xfId="129" xr:uid="{199BF53D-2840-4F17-ACEC-B6D39A213D37}"/>
    <cellStyle name="Komma 2 2 2 4 2" xfId="292" xr:uid="{6F25F621-B519-4FD6-A0C1-B7037CBCBBDC}"/>
    <cellStyle name="Komma 2 2 2 4 2 2" xfId="469" xr:uid="{B78B313E-F07E-4938-A8D0-43A2B5D0EEB2}"/>
    <cellStyle name="Komma 2 2 2 4 2 2 2" xfId="862" xr:uid="{87889741-B164-4C4D-A008-4B5A3AD1D831}"/>
    <cellStyle name="Komma 2 2 2 4 2 2 2 2" xfId="1462" xr:uid="{FF051279-C34F-433A-B429-E409CDE6B09B}"/>
    <cellStyle name="Komma 2 2 2 4 2 2 3" xfId="668" xr:uid="{C78D6DE2-9742-4E95-BA37-E415E1208FFF}"/>
    <cellStyle name="Komma 2 2 2 4 2 2 3 2" xfId="1273" xr:uid="{5A82C4D0-65C6-4E88-B64E-913C4EEE054C}"/>
    <cellStyle name="Komma 2 2 2 4 2 2 4" xfId="1076" xr:uid="{C4F0C05E-9856-4463-9590-703F1E3597EA}"/>
    <cellStyle name="Komma 2 2 2 4 2 3" xfId="774" xr:uid="{33E7125E-2A8A-4D53-AECA-B2886A6D3C18}"/>
    <cellStyle name="Komma 2 2 2 4 2 3 2" xfId="1374" xr:uid="{67DC2003-5209-48ED-9389-91727F7FBEC3}"/>
    <cellStyle name="Komma 2 2 2 4 2 4" xfId="580" xr:uid="{6ABF56CC-AB26-4DC8-87C3-E759319BF624}"/>
    <cellStyle name="Komma 2 2 2 4 2 4 2" xfId="1185" xr:uid="{694B2B92-6F4B-4531-B492-BC5C7A16423F}"/>
    <cellStyle name="Komma 2 2 2 4 2 5" xfId="969" xr:uid="{533D4EB3-5BE6-436E-A9DD-E6A62FB125DC}"/>
    <cellStyle name="Komma 2 2 2 4 3" xfId="379" xr:uid="{114BC96B-10BA-4838-9F7D-D23314C25832}"/>
    <cellStyle name="Komma 2 2 2 5" xfId="230" xr:uid="{BC3A8B09-9755-4994-A35B-BC484F8CCE59}"/>
    <cellStyle name="Komma 2 2 2 5 2" xfId="447" xr:uid="{21FF0A35-2D37-45F1-A8C8-0B9EE9494C30}"/>
    <cellStyle name="Komma 2 2 2 5 2 2" xfId="840" xr:uid="{7462342D-F294-45B5-8A55-72D9847C84EF}"/>
    <cellStyle name="Komma 2 2 2 5 2 2 2" xfId="1440" xr:uid="{8E6CA9EF-F571-4C62-8BBC-271233969B14}"/>
    <cellStyle name="Komma 2 2 2 5 2 3" xfId="646" xr:uid="{76F1C50E-1CCB-41FA-A8BC-43CEF1A4CB99}"/>
    <cellStyle name="Komma 2 2 2 5 2 3 2" xfId="1251" xr:uid="{2C554ADF-3C28-4850-AECB-D837FA261948}"/>
    <cellStyle name="Komma 2 2 2 5 2 4" xfId="1054" xr:uid="{C5D313E9-858B-4EA1-BCF3-A940953FB79B}"/>
    <cellStyle name="Komma 2 2 2 5 3" xfId="752" xr:uid="{3D1E4E9F-6304-4ADF-8087-DF65A1E58328}"/>
    <cellStyle name="Komma 2 2 2 5 3 2" xfId="1352" xr:uid="{CFDA0A0A-6EF1-4EA7-B696-94A14D32DF2E}"/>
    <cellStyle name="Komma 2 2 2 5 4" xfId="558" xr:uid="{286B7793-45CE-468B-A314-95EE6D0E8613}"/>
    <cellStyle name="Komma 2 2 2 5 4 2" xfId="1163" xr:uid="{AFEA5EFE-787A-45F6-B0B6-3FB2AD6B3235}"/>
    <cellStyle name="Komma 2 2 2 5 5" xfId="947" xr:uid="{978B0576-1852-4C87-A7DC-B368635C5874}"/>
    <cellStyle name="Komma 2 2 3" xfId="43" xr:uid="{CF7E4951-9A7E-4367-989C-66B14A823801}"/>
    <cellStyle name="Komma 2 2 3 2" xfId="82" xr:uid="{E9A7D95C-5751-4269-9FCF-C4026226ABEB}"/>
    <cellStyle name="Komma 2 2 3 2 2" xfId="247" xr:uid="{C6817703-183C-4241-87F6-2A70AC142282}"/>
    <cellStyle name="Komma 2 2 3 2 2 2" xfId="460" xr:uid="{0FBEEDC1-EC41-448A-B79B-C13FCACFCC66}"/>
    <cellStyle name="Komma 2 2 3 2 2 2 2" xfId="853" xr:uid="{F49B104D-A3F4-4FB4-A821-B7C6A5871CC2}"/>
    <cellStyle name="Komma 2 2 3 2 2 2 2 2" xfId="1453" xr:uid="{6B8DBF81-FAA7-41F8-9FEA-E83AA6707F50}"/>
    <cellStyle name="Komma 2 2 3 2 2 2 3" xfId="659" xr:uid="{85C6F607-B0C3-4F02-83BB-4ADBA7017AC6}"/>
    <cellStyle name="Komma 2 2 3 2 2 2 3 2" xfId="1264" xr:uid="{87F7F962-545B-454F-8486-9B9A6A03DBA0}"/>
    <cellStyle name="Komma 2 2 3 2 2 2 4" xfId="1067" xr:uid="{F17CD2C4-359B-4964-BAF4-E55972C7D320}"/>
    <cellStyle name="Komma 2 2 3 2 2 3" xfId="765" xr:uid="{158FEC92-E34F-4FE7-968C-4D43496B1742}"/>
    <cellStyle name="Komma 2 2 3 2 2 3 2" xfId="1365" xr:uid="{EEE19C83-E9A8-4A8E-8C45-FD6F134F4AAF}"/>
    <cellStyle name="Komma 2 2 3 2 2 4" xfId="571" xr:uid="{0C22A114-373E-4669-AAB3-47F553B31D30}"/>
    <cellStyle name="Komma 2 2 3 2 2 4 2" xfId="1176" xr:uid="{69AAE098-1826-4515-A536-5CDBC4D24104}"/>
    <cellStyle name="Komma 2 2 3 2 2 5" xfId="960" xr:uid="{10C7F723-A5A5-4E5B-B322-14BE590E9E01}"/>
    <cellStyle name="Komma 2 2 3 2 3" xfId="371" xr:uid="{259575D7-7A50-4618-9B0B-DA9229057618}"/>
    <cellStyle name="Komma 2 2 3 3" xfId="148" xr:uid="{AF9E2AFD-3871-4087-AA32-BCD84D8444C4}"/>
    <cellStyle name="Komma 2 2 3 3 2" xfId="311" xr:uid="{FF7E6DEC-7FBC-4878-9AE5-2BBB602A7C51}"/>
    <cellStyle name="Komma 2 2 3 3 2 2" xfId="473" xr:uid="{96E57EFE-58EF-4EE2-A446-15A1A35886A4}"/>
    <cellStyle name="Komma 2 2 3 3 2 2 2" xfId="866" xr:uid="{4F084C7A-EFA1-4B8E-8A9D-B8EBA054AA5D}"/>
    <cellStyle name="Komma 2 2 3 3 2 2 2 2" xfId="1466" xr:uid="{058F28B7-647D-4F08-83B0-A6DFBC5471B6}"/>
    <cellStyle name="Komma 2 2 3 3 2 2 3" xfId="672" xr:uid="{2CC0BA0A-AF6B-428C-B3FB-F5D466B8957C}"/>
    <cellStyle name="Komma 2 2 3 3 2 2 3 2" xfId="1277" xr:uid="{6E4BD400-709B-4DBF-A8E8-39B467DF1816}"/>
    <cellStyle name="Komma 2 2 3 3 2 2 4" xfId="1080" xr:uid="{9B5E5166-7F81-47F8-92D9-9688CE5FE46A}"/>
    <cellStyle name="Komma 2 2 3 3 2 3" xfId="778" xr:uid="{F4AB4C2A-0161-4C84-845F-5EDF5E8AAE55}"/>
    <cellStyle name="Komma 2 2 3 3 2 3 2" xfId="1378" xr:uid="{73365148-17E8-4FCF-AB87-5A1164B40DB4}"/>
    <cellStyle name="Komma 2 2 3 3 2 4" xfId="584" xr:uid="{F2A52BBD-2E2C-47DF-9623-0F8C8F86A691}"/>
    <cellStyle name="Komma 2 2 3 3 2 4 2" xfId="1189" xr:uid="{48D4B498-4DDB-440E-8A3D-01D83612E8A7}"/>
    <cellStyle name="Komma 2 2 3 3 2 5" xfId="973" xr:uid="{CF3EF7AF-5DDD-490F-AD2E-8243291D57AA}"/>
    <cellStyle name="Komma 2 2 3 3 3" xfId="383" xr:uid="{7857FB7B-272D-45EB-8A4C-9AFA10470436}"/>
    <cellStyle name="Komma 2 2 3 4" xfId="212" xr:uid="{7544EEC4-6D62-43E2-B476-E09F05CFC0C9}"/>
    <cellStyle name="Komma 2 2 3 4 2" xfId="443" xr:uid="{83E0C6AC-72AC-4A94-B6D5-B355055D19FD}"/>
    <cellStyle name="Komma 2 2 3 4 2 2" xfId="836" xr:uid="{43391411-E22F-4CBF-86BB-5C4D4271C65A}"/>
    <cellStyle name="Komma 2 2 3 4 2 2 2" xfId="1436" xr:uid="{D92A08D1-72EA-46D6-B50F-5252CC461B2C}"/>
    <cellStyle name="Komma 2 2 3 4 2 3" xfId="642" xr:uid="{EA33CB50-685A-4324-82A1-844AA8D11530}"/>
    <cellStyle name="Komma 2 2 3 4 2 3 2" xfId="1247" xr:uid="{622611DF-ADAC-407B-ADB6-E020DEB7EC78}"/>
    <cellStyle name="Komma 2 2 3 4 2 4" xfId="1050" xr:uid="{1D055D72-2267-4810-BE48-0F13503E42F2}"/>
    <cellStyle name="Komma 2 2 3 4 3" xfId="748" xr:uid="{C3848FF6-E25D-4A6E-8586-329E309F99F4}"/>
    <cellStyle name="Komma 2 2 3 4 3 2" xfId="1348" xr:uid="{32A44DDF-4982-4F77-9B8E-B2F8FB1F481E}"/>
    <cellStyle name="Komma 2 2 3 4 4" xfId="554" xr:uid="{7AD968AE-C501-4CD3-9AAB-23A4499A1DCC}"/>
    <cellStyle name="Komma 2 2 3 4 4 2" xfId="1159" xr:uid="{19D752C6-1E7C-4E97-BE0D-44B382E554F8}"/>
    <cellStyle name="Komma 2 2 3 4 5" xfId="943" xr:uid="{B39879AC-8C44-4BA0-955E-F04819DFC304}"/>
    <cellStyle name="Komma 2 2 3 5" xfId="357" xr:uid="{CC0290C7-C984-4E06-9466-FD69159B9D67}"/>
    <cellStyle name="Komma 2 2 4" xfId="86" xr:uid="{CAF68689-0B80-4B49-A79D-BF8FF07B011B}"/>
    <cellStyle name="Komma 2 2 4 2" xfId="155" xr:uid="{26A5BF46-1D27-435A-BF73-20119874B650}"/>
    <cellStyle name="Komma 2 2 4 2 2" xfId="318" xr:uid="{33AB0317-CF41-4AB5-AC8A-4A4CD523E596}"/>
    <cellStyle name="Komma 2 2 4 2 2 2" xfId="475" xr:uid="{B4CD5FB9-F5FE-4C28-92A4-AF60EFBF8E4F}"/>
    <cellStyle name="Komma 2 2 4 2 2 2 2" xfId="868" xr:uid="{9BB0EC0D-63F8-4F3A-A123-C716F9FF90AC}"/>
    <cellStyle name="Komma 2 2 4 2 2 2 2 2" xfId="1468" xr:uid="{061E245B-D851-4FA5-8A51-D67751C8FA16}"/>
    <cellStyle name="Komma 2 2 4 2 2 2 3" xfId="674" xr:uid="{7BB256A5-662A-47C6-BDD6-D3DAEAD07F88}"/>
    <cellStyle name="Komma 2 2 4 2 2 2 3 2" xfId="1279" xr:uid="{8287A042-5296-40B9-A19B-8EC27A8D8165}"/>
    <cellStyle name="Komma 2 2 4 2 2 2 4" xfId="1082" xr:uid="{B7BA7A5F-D5A0-4A9D-BDEB-A2FCCFB1DB06}"/>
    <cellStyle name="Komma 2 2 4 2 2 3" xfId="780" xr:uid="{7A771F61-877C-4F89-8947-C7E9C927939F}"/>
    <cellStyle name="Komma 2 2 4 2 2 3 2" xfId="1380" xr:uid="{6AD754A6-9894-43F4-A2C3-F5FEADDF5066}"/>
    <cellStyle name="Komma 2 2 4 2 2 4" xfId="586" xr:uid="{1925562F-42A2-4A36-BDA5-A3227869499D}"/>
    <cellStyle name="Komma 2 2 4 2 2 4 2" xfId="1191" xr:uid="{2D17D415-7679-44E0-9B5E-91A8A3A8EC98}"/>
    <cellStyle name="Komma 2 2 4 2 2 5" xfId="975" xr:uid="{831CEBF3-0505-44EF-834A-B313C1F2D2B9}"/>
    <cellStyle name="Komma 2 2 4 2 3" xfId="385" xr:uid="{1DEB8AFD-5130-4FAB-8BD0-63D56DB58C60}"/>
    <cellStyle name="Komma 2 2 4 3" xfId="251" xr:uid="{F06120EB-408C-4B9D-8C04-8CF9CC713378}"/>
    <cellStyle name="Komma 2 2 4 3 2" xfId="462" xr:uid="{AE00EC95-7EFC-4C76-BCD8-0ED05A270ED2}"/>
    <cellStyle name="Komma 2 2 4 3 2 2" xfId="855" xr:uid="{17503072-5DF4-4076-8BDF-359B9FF000A6}"/>
    <cellStyle name="Komma 2 2 4 3 2 2 2" xfId="1455" xr:uid="{035037B3-6280-4C09-82F4-8751A480202E}"/>
    <cellStyle name="Komma 2 2 4 3 2 3" xfId="661" xr:uid="{6F5DC1C2-C37A-4E4D-A2C1-A99DCFAB0025}"/>
    <cellStyle name="Komma 2 2 4 3 2 3 2" xfId="1266" xr:uid="{EFA042CB-B791-4682-92AF-318C144BE771}"/>
    <cellStyle name="Komma 2 2 4 3 2 4" xfId="1069" xr:uid="{C05EE3C3-E311-4588-AE71-1672D36DC9FA}"/>
    <cellStyle name="Komma 2 2 4 3 3" xfId="767" xr:uid="{0CC5D376-4236-46C8-BCEC-96CD6E4404A3}"/>
    <cellStyle name="Komma 2 2 4 3 3 2" xfId="1367" xr:uid="{EBC2252C-9C0F-4A40-BBBC-F21AEB557D20}"/>
    <cellStyle name="Komma 2 2 4 3 4" xfId="573" xr:uid="{5BFF731A-5DED-49ED-AD53-B89376822829}"/>
    <cellStyle name="Komma 2 2 4 3 4 2" xfId="1178" xr:uid="{F9C1F632-6F02-4715-9673-46EDA902FE1F}"/>
    <cellStyle name="Komma 2 2 4 3 5" xfId="962" xr:uid="{4AEBAD1E-068B-4A80-ABBE-E11F0127D5CD}"/>
    <cellStyle name="Komma 2 2 4 4" xfId="373" xr:uid="{DF1896D7-44A5-41C6-B6F3-BD7E1CAD0827}"/>
    <cellStyle name="Komma 2 2 5" xfId="71" xr:uid="{CC26EE32-165C-41B2-96F3-C3FB3EED60CD}"/>
    <cellStyle name="Komma 2 2 5 2" xfId="239" xr:uid="{AFF432FA-96A6-4F53-AF16-E834A88DFE25}"/>
    <cellStyle name="Komma 2 2 5 2 2" xfId="452" xr:uid="{ECB422E7-6A41-421F-95F2-4C3BD42F500F}"/>
    <cellStyle name="Komma 2 2 5 2 2 2" xfId="845" xr:uid="{5371A201-2119-40FC-A16E-8A8865CAF32A}"/>
    <cellStyle name="Komma 2 2 5 2 2 2 2" xfId="1445" xr:uid="{B946DEA8-4DED-4216-BD5B-A21151FEC815}"/>
    <cellStyle name="Komma 2 2 5 2 2 3" xfId="651" xr:uid="{E63ABADB-E246-49A9-9CC2-7C3F07A4ED0A}"/>
    <cellStyle name="Komma 2 2 5 2 2 3 2" xfId="1256" xr:uid="{C4DFA781-8351-42D4-A973-D84808E02E34}"/>
    <cellStyle name="Komma 2 2 5 2 2 4" xfId="1059" xr:uid="{95E0FEB5-34E4-46F9-AD44-2ABECA74EDC0}"/>
    <cellStyle name="Komma 2 2 5 2 3" xfId="757" xr:uid="{6F3034E2-3795-4A2F-B370-588A1930F03D}"/>
    <cellStyle name="Komma 2 2 5 2 3 2" xfId="1357" xr:uid="{BC0BDB7C-8075-49EA-88C0-528CFB680874}"/>
    <cellStyle name="Komma 2 2 5 2 4" xfId="563" xr:uid="{D45BE290-36BC-4150-9A5E-9B37A277DDE3}"/>
    <cellStyle name="Komma 2 2 5 2 4 2" xfId="1168" xr:uid="{02F16880-7F72-4E2D-B160-02DBD84786FC}"/>
    <cellStyle name="Komma 2 2 5 2 5" xfId="952" xr:uid="{B1E7EA4D-F4AB-4027-97A9-E1929BB7BE89}"/>
    <cellStyle name="Komma 2 2 5 3" xfId="363" xr:uid="{01883984-6182-444C-B08C-52DB009E0264}"/>
    <cellStyle name="Komma 2 2 6" xfId="113" xr:uid="{CA7BF6BA-10C2-4ED6-A733-9B6EAAAAA559}"/>
    <cellStyle name="Komma 2 2 6 2" xfId="276" xr:uid="{1AFEF9D8-947B-4179-95F6-DF2E012E9E24}"/>
    <cellStyle name="Komma 2 2 6 2 2" xfId="467" xr:uid="{D3204986-905E-42E8-B815-8CEC56A07AFB}"/>
    <cellStyle name="Komma 2 2 6 2 2 2" xfId="860" xr:uid="{265F6E14-32EC-4AB1-904B-684299A89B0F}"/>
    <cellStyle name="Komma 2 2 6 2 2 2 2" xfId="1460" xr:uid="{85BD0249-2D65-499B-B3C1-A1131F64909B}"/>
    <cellStyle name="Komma 2 2 6 2 2 3" xfId="666" xr:uid="{206704A0-5940-4FCE-BF8E-05DAB2D29B45}"/>
    <cellStyle name="Komma 2 2 6 2 2 3 2" xfId="1271" xr:uid="{0B7784A5-37A1-4DB1-AEDF-5CCFC44796C7}"/>
    <cellStyle name="Komma 2 2 6 2 2 4" xfId="1074" xr:uid="{284ED61B-9D1C-4EB1-80F9-9DE52517399B}"/>
    <cellStyle name="Komma 2 2 6 2 3" xfId="772" xr:uid="{01A61E64-92C9-4680-B9D6-029895FBEC50}"/>
    <cellStyle name="Komma 2 2 6 2 3 2" xfId="1372" xr:uid="{4FB8A447-D2B4-427F-9CD9-F0ABBF3A5775}"/>
    <cellStyle name="Komma 2 2 6 2 4" xfId="578" xr:uid="{AD4F036C-EDEF-4076-92AF-BCE22774317F}"/>
    <cellStyle name="Komma 2 2 6 2 4 2" xfId="1183" xr:uid="{F8AA6524-2E65-4C13-8DE8-B6B079D06DAE}"/>
    <cellStyle name="Komma 2 2 6 2 5" xfId="967" xr:uid="{602AEB49-3FE8-438F-A798-FB4988E265D6}"/>
    <cellStyle name="Komma 2 2 6 3" xfId="377" xr:uid="{05EFC987-0A16-40D5-8190-9425CDEA350E}"/>
    <cellStyle name="Komma 2 2 7" xfId="182" xr:uid="{2C8E65BB-A1AB-4F1B-AC00-5B6A02DB846B}"/>
    <cellStyle name="Komma 2 2 7 2" xfId="343" xr:uid="{E9E97506-0724-4926-9223-673416380BEF}"/>
    <cellStyle name="Komma 2 2 7 2 2" xfId="480" xr:uid="{75A423A2-1021-447C-8B06-A0735D85A947}"/>
    <cellStyle name="Komma 2 2 7 2 2 2" xfId="873" xr:uid="{20CDE805-C3DD-4DEA-B40C-81550CD53B5D}"/>
    <cellStyle name="Komma 2 2 7 2 2 2 2" xfId="1473" xr:uid="{D1D45F17-3F88-4E01-B02C-79B30765E06A}"/>
    <cellStyle name="Komma 2 2 7 2 2 3" xfId="679" xr:uid="{03819B37-F943-4709-B437-225B0C3CE882}"/>
    <cellStyle name="Komma 2 2 7 2 2 3 2" xfId="1284" xr:uid="{54EBB8B3-6C2A-4029-AC44-7CA3DA5E3903}"/>
    <cellStyle name="Komma 2 2 7 2 2 4" xfId="1087" xr:uid="{D3612F3B-78CA-413C-B078-1909AF116000}"/>
    <cellStyle name="Komma 2 2 7 2 3" xfId="785" xr:uid="{CF1E6769-903C-48DC-93EC-5FC80A3E294C}"/>
    <cellStyle name="Komma 2 2 7 2 3 2" xfId="1385" xr:uid="{E37EBC67-EAF0-4E28-8947-F65455DC8557}"/>
    <cellStyle name="Komma 2 2 7 2 4" xfId="591" xr:uid="{01135F86-1317-4DE4-A83C-8CE14882D6F1}"/>
    <cellStyle name="Komma 2 2 7 2 4 2" xfId="1196" xr:uid="{257A7506-4F18-4632-BFCB-EFDABC9B079C}"/>
    <cellStyle name="Komma 2 2 7 2 5" xfId="980" xr:uid="{CCBDCC2F-CA02-4C17-A821-CB38FE92D094}"/>
    <cellStyle name="Komma 2 2 7 3" xfId="389" xr:uid="{87B22846-9E30-4A07-82E4-317D7B1005F6}"/>
    <cellStyle name="Komma 2 2 8" xfId="205" xr:uid="{80510693-4E19-42EE-80BF-189EE67B8859}"/>
    <cellStyle name="Komma 2 2 8 2" xfId="440" xr:uid="{3BCDD33A-406C-43FE-ACAC-74AC8D0C2854}"/>
    <cellStyle name="Komma 2 2 8 2 2" xfId="833" xr:uid="{0CAE2600-A2AF-4EFA-AEDA-A007CBA052ED}"/>
    <cellStyle name="Komma 2 2 8 2 2 2" xfId="1433" xr:uid="{7924AEE5-76D2-4B44-9F93-C67937380727}"/>
    <cellStyle name="Komma 2 2 8 2 3" xfId="639" xr:uid="{EF17E256-A258-4F85-8F01-0F752A71F011}"/>
    <cellStyle name="Komma 2 2 8 2 3 2" xfId="1244" xr:uid="{044CAD20-6B1F-4289-9D22-D4A77D65045A}"/>
    <cellStyle name="Komma 2 2 8 2 4" xfId="1047" xr:uid="{1DC57294-0377-447C-8330-07741641CC38}"/>
    <cellStyle name="Komma 2 2 8 3" xfId="745" xr:uid="{EBB2F212-13D6-43BD-8A6B-342C7774474B}"/>
    <cellStyle name="Komma 2 2 8 3 2" xfId="1345" xr:uid="{F4D2AAC5-A5A2-4935-887D-E6196322AE4D}"/>
    <cellStyle name="Komma 2 2 8 4" xfId="551" xr:uid="{E86210A5-F2D4-4DF1-A1A7-8110D966EDC8}"/>
    <cellStyle name="Komma 2 2 8 4 2" xfId="1156" xr:uid="{A91DDF17-183B-4F51-B322-5D1AC1862A39}"/>
    <cellStyle name="Komma 2 2 8 5" xfId="940" xr:uid="{0CA2EC60-690D-405F-BED6-0E445052B3C2}"/>
    <cellStyle name="Komma 2 3" xfId="57" xr:uid="{175CA94C-1B8A-4584-BEC1-4140F70C458A}"/>
    <cellStyle name="Komma 2 3 2" xfId="75" xr:uid="{9AE6483B-DB19-430E-8FF3-5B98C262ABB0}"/>
    <cellStyle name="Komma 2 3 2 2" xfId="242" xr:uid="{8E4CA451-5705-4347-ACB5-B754F97F022A}"/>
    <cellStyle name="Komma 2 3 2 2 2" xfId="455" xr:uid="{40CBB82F-ACE8-485C-A479-0EEB6C6313FF}"/>
    <cellStyle name="Komma 2 3 2 2 2 2" xfId="848" xr:uid="{C0299568-D560-4644-8407-BC847B9F437E}"/>
    <cellStyle name="Komma 2 3 2 2 2 2 2" xfId="1448" xr:uid="{7CCE3012-1202-4588-BF2A-47055102DC26}"/>
    <cellStyle name="Komma 2 3 2 2 2 3" xfId="654" xr:uid="{87F13119-3D47-4A28-A351-44B46D9477AA}"/>
    <cellStyle name="Komma 2 3 2 2 2 3 2" xfId="1259" xr:uid="{6FB10414-397A-42B0-A64E-6F550FBB5337}"/>
    <cellStyle name="Komma 2 3 2 2 2 4" xfId="1062" xr:uid="{D91D80E1-F756-4534-8509-15E42602E5F1}"/>
    <cellStyle name="Komma 2 3 2 2 3" xfId="760" xr:uid="{48EAEBAB-A36C-4679-AE22-0356B45E9271}"/>
    <cellStyle name="Komma 2 3 2 2 3 2" xfId="1360" xr:uid="{94AE26CF-F36B-4FAA-9AE3-AEE21DB51B86}"/>
    <cellStyle name="Komma 2 3 2 2 4" xfId="566" xr:uid="{75B96FED-D046-4CA4-8AE8-301966DB1A59}"/>
    <cellStyle name="Komma 2 3 2 2 4 2" xfId="1171" xr:uid="{C275A6CB-2B2D-469C-BD5D-27BC5B289091}"/>
    <cellStyle name="Komma 2 3 2 2 5" xfId="955" xr:uid="{62C4F0DC-0A09-477F-A811-16DE49949826}"/>
    <cellStyle name="Komma 2 3 3" xfId="227" xr:uid="{041A64E2-8417-49E9-87F8-CA4B501037DD}"/>
    <cellStyle name="Komma 2 3 3 2" xfId="446" xr:uid="{8371DBAB-F793-4972-975C-C7AD304AF0E2}"/>
    <cellStyle name="Komma 2 3 3 2 2" xfId="839" xr:uid="{02E0C615-5BDE-4E9C-90EA-3A6E6BA04A28}"/>
    <cellStyle name="Komma 2 3 3 2 2 2" xfId="1439" xr:uid="{0CB6D265-AD80-4B4E-8568-F6F8E5772AFD}"/>
    <cellStyle name="Komma 2 3 3 2 3" xfId="645" xr:uid="{C11C5F1B-1357-4F2D-B2D1-07C69EF42096}"/>
    <cellStyle name="Komma 2 3 3 2 3 2" xfId="1250" xr:uid="{83AF8ED3-C05A-4EE6-938C-8C2F84B7F56C}"/>
    <cellStyle name="Komma 2 3 3 2 4" xfId="1053" xr:uid="{4DB1F6EA-6188-4E7F-B9EB-204EF85D9E02}"/>
    <cellStyle name="Komma 2 3 3 3" xfId="751" xr:uid="{E31E535E-2600-4C43-ABF3-91FDDE989664}"/>
    <cellStyle name="Komma 2 3 3 3 2" xfId="1351" xr:uid="{8C74C55D-EB3C-449B-933C-15E35575A9B7}"/>
    <cellStyle name="Komma 2 3 3 4" xfId="557" xr:uid="{97DC654F-A20D-45E4-9A8B-9E4D8E328766}"/>
    <cellStyle name="Komma 2 3 3 4 2" xfId="1162" xr:uid="{386A69D9-DD0F-4BAC-9419-F559ECB637FF}"/>
    <cellStyle name="Komma 2 3 3 5" xfId="946" xr:uid="{E6B20292-7EDD-49CD-A61D-539AEC29D7A6}"/>
    <cellStyle name="Komma 2 3 4" xfId="710" xr:uid="{AA62D091-E524-4428-A8F6-6DD46DF524D2}"/>
    <cellStyle name="Komma 2 4" xfId="42" xr:uid="{611D736A-7EE4-4C0B-B930-5FA8B12F8E0B}"/>
    <cellStyle name="Komma 2 4 2" xfId="80" xr:uid="{B13821D0-E8BD-477C-A298-15444AB758A4}"/>
    <cellStyle name="Komma 2 4 2 2" xfId="245" xr:uid="{E251B7BF-C72B-4547-9DBE-AA4ADBDB638D}"/>
    <cellStyle name="Komma 2 4 2 2 2" xfId="458" xr:uid="{87DB1A1A-0797-4110-8E65-B5EECB164088}"/>
    <cellStyle name="Komma 2 4 2 2 2 2" xfId="851" xr:uid="{06FF32F1-CDB0-4637-A294-4C93F4D1BD0B}"/>
    <cellStyle name="Komma 2 4 2 2 2 2 2" xfId="1451" xr:uid="{2B5140D4-9AEB-4786-8242-7038FD8A2A7C}"/>
    <cellStyle name="Komma 2 4 2 2 2 3" xfId="657" xr:uid="{426CFF9D-3EC9-4C40-A546-865F50D3C7EC}"/>
    <cellStyle name="Komma 2 4 2 2 2 3 2" xfId="1262" xr:uid="{0B432917-A29B-4FAD-9E26-50D73970B127}"/>
    <cellStyle name="Komma 2 4 2 2 2 4" xfId="1065" xr:uid="{D613B9F0-AA57-44ED-B8FA-B6AB96AC7F08}"/>
    <cellStyle name="Komma 2 4 2 2 3" xfId="763" xr:uid="{6C537368-E9C1-4890-BF98-FAA844035479}"/>
    <cellStyle name="Komma 2 4 2 2 3 2" xfId="1363" xr:uid="{F780A4E9-A028-4855-9298-FB3768A39C96}"/>
    <cellStyle name="Komma 2 4 2 2 4" xfId="569" xr:uid="{2332E714-7F8F-434B-94BC-115FCD2A10EC}"/>
    <cellStyle name="Komma 2 4 2 2 4 2" xfId="1174" xr:uid="{39AC44F0-9A1F-4157-8C67-07770F167F0D}"/>
    <cellStyle name="Komma 2 4 2 2 5" xfId="958" xr:uid="{DA43E39E-FE1B-4227-AFFF-2FB01D1509A7}"/>
    <cellStyle name="Komma 2 4 2 3" xfId="369" xr:uid="{F48E7902-D2DE-4E35-A950-49CEA338286E}"/>
    <cellStyle name="Komma 2 4 3" xfId="140" xr:uid="{28F1CECA-8AE1-4A18-A89E-65EED4E963BE}"/>
    <cellStyle name="Komma 2 4 3 2" xfId="303" xr:uid="{7C2952C1-AE0A-464B-A24E-E6D568EA9282}"/>
    <cellStyle name="Komma 2 4 3 2 2" xfId="471" xr:uid="{5121EF78-45FE-42E8-8D6C-7BCC9DDD4064}"/>
    <cellStyle name="Komma 2 4 3 2 2 2" xfId="864" xr:uid="{C2B6C177-3772-495A-AE98-DD49E31E6DA3}"/>
    <cellStyle name="Komma 2 4 3 2 2 2 2" xfId="1464" xr:uid="{88576D6D-1BD0-4A12-8DDD-D845DBEF858E}"/>
    <cellStyle name="Komma 2 4 3 2 2 3" xfId="670" xr:uid="{EF0801CC-E9B1-46E9-B9C9-1E46DFC215A8}"/>
    <cellStyle name="Komma 2 4 3 2 2 3 2" xfId="1275" xr:uid="{7BB4A0AB-7EEE-49A7-B523-A7A36519DAA6}"/>
    <cellStyle name="Komma 2 4 3 2 2 4" xfId="1078" xr:uid="{94DEFAFA-8C0F-4919-B65A-E66FE08A9887}"/>
    <cellStyle name="Komma 2 4 3 2 3" xfId="776" xr:uid="{A0D8ACB2-434C-4B6A-AAFE-125F39B28BE7}"/>
    <cellStyle name="Komma 2 4 3 2 3 2" xfId="1376" xr:uid="{DB4632E4-A8AF-46D4-BF72-FAE613D87303}"/>
    <cellStyle name="Komma 2 4 3 2 4" xfId="582" xr:uid="{7637368B-94CD-43AD-9293-CE78657D949D}"/>
    <cellStyle name="Komma 2 4 3 2 4 2" xfId="1187" xr:uid="{0A864326-5820-48FC-9D03-4CAF0AF67DE6}"/>
    <cellStyle name="Komma 2 4 3 2 5" xfId="971" xr:uid="{B2B04509-7206-465C-B460-075294AF4687}"/>
    <cellStyle name="Komma 2 4 3 3" xfId="381" xr:uid="{42608733-F6CA-49E3-AED7-909A0F2861AA}"/>
    <cellStyle name="Komma 2 4 4" xfId="211" xr:uid="{8A38395D-9F3C-4226-9A7B-CC965F473740}"/>
    <cellStyle name="Komma 2 4 4 2" xfId="442" xr:uid="{842802F6-1330-40EC-8709-5717065F8D86}"/>
    <cellStyle name="Komma 2 4 4 2 2" xfId="835" xr:uid="{E3713500-1ADB-4380-9D34-A1E239B49B0E}"/>
    <cellStyle name="Komma 2 4 4 2 2 2" xfId="1435" xr:uid="{39BCEE79-57D0-4D2C-914A-CC740F92B208}"/>
    <cellStyle name="Komma 2 4 4 2 3" xfId="641" xr:uid="{9D88D81A-B606-4B2C-AFAA-A1B314B7B9FC}"/>
    <cellStyle name="Komma 2 4 4 2 3 2" xfId="1246" xr:uid="{A3B479A8-61BE-4183-B2A1-260AE66DD932}"/>
    <cellStyle name="Komma 2 4 4 2 4" xfId="1049" xr:uid="{F4FFDFE4-E999-4D34-AE16-632F7E1F8977}"/>
    <cellStyle name="Komma 2 4 4 3" xfId="747" xr:uid="{8374039C-2563-45E2-A807-D357559CABB4}"/>
    <cellStyle name="Komma 2 4 4 3 2" xfId="1347" xr:uid="{E5B7CB26-4FBF-47E1-9408-38376954C8DB}"/>
    <cellStyle name="Komma 2 4 4 4" xfId="553" xr:uid="{472AD434-40C8-4818-A5DD-6E5243FCCF2D}"/>
    <cellStyle name="Komma 2 4 4 4 2" xfId="1158" xr:uid="{843F63EE-A686-415F-95F0-5C719D8A3A65}"/>
    <cellStyle name="Komma 2 4 4 5" xfId="942" xr:uid="{CBFC329D-A67B-43E8-A7BB-5E21A306E751}"/>
    <cellStyle name="Komma 2 4 5" xfId="356" xr:uid="{59F17B8E-D536-4BE2-98F3-26EA063F3ED5}"/>
    <cellStyle name="Komma 2 5" xfId="85" xr:uid="{9001D3D7-B0D3-4A3A-8266-8F75C7D9B206}"/>
    <cellStyle name="Komma 2 5 2" xfId="154" xr:uid="{FAC8423F-2C17-41D8-957D-C9F970D47601}"/>
    <cellStyle name="Komma 2 5 2 2" xfId="317" xr:uid="{BE0C7504-24A1-4E1D-9E72-A4C89B045F05}"/>
    <cellStyle name="Komma 2 5 2 2 2" xfId="474" xr:uid="{3B4AC4B6-2714-4D7E-91AD-3B544EDCCF24}"/>
    <cellStyle name="Komma 2 5 2 2 2 2" xfId="867" xr:uid="{2E9C8BA6-0F8A-4613-9FAC-F335673E323F}"/>
    <cellStyle name="Komma 2 5 2 2 2 2 2" xfId="1467" xr:uid="{C79D1B03-8B79-455D-A8E8-96FB7D783AE9}"/>
    <cellStyle name="Komma 2 5 2 2 2 3" xfId="673" xr:uid="{9A65A299-FEDC-41AE-A2A4-12B655A9CB2F}"/>
    <cellStyle name="Komma 2 5 2 2 2 3 2" xfId="1278" xr:uid="{5E8981DB-F67D-4E27-976D-3F44012CC684}"/>
    <cellStyle name="Komma 2 5 2 2 2 4" xfId="1081" xr:uid="{45FEA035-45AD-47D3-A0C6-C8181171E501}"/>
    <cellStyle name="Komma 2 5 2 2 3" xfId="779" xr:uid="{E233525C-19B0-4359-A791-595856D208A6}"/>
    <cellStyle name="Komma 2 5 2 2 3 2" xfId="1379" xr:uid="{D75E345D-F758-4A3B-AFEC-A46320DA6B61}"/>
    <cellStyle name="Komma 2 5 2 2 4" xfId="585" xr:uid="{9DF40DAD-B845-4B24-8665-E37171ED772C}"/>
    <cellStyle name="Komma 2 5 2 2 4 2" xfId="1190" xr:uid="{C98058A3-4E8B-4ACD-8293-0F39B64689AB}"/>
    <cellStyle name="Komma 2 5 2 2 5" xfId="974" xr:uid="{078F1E5A-0A8B-44BD-9C26-70E61A70C460}"/>
    <cellStyle name="Komma 2 5 2 3" xfId="384" xr:uid="{457AB0DC-BAFE-40D6-AB30-3900054661E5}"/>
    <cellStyle name="Komma 2 5 3" xfId="250" xr:uid="{679EC9AF-6A54-47CA-8E0F-3AC7D0E57C8E}"/>
    <cellStyle name="Komma 2 5 3 2" xfId="461" xr:uid="{0A9977FD-7AD7-4596-A254-675D133A83A4}"/>
    <cellStyle name="Komma 2 5 3 2 2" xfId="854" xr:uid="{A9E207B1-DE05-4974-B8EB-493F66374E94}"/>
    <cellStyle name="Komma 2 5 3 2 2 2" xfId="1454" xr:uid="{58AD0F53-0A1E-4F6E-9C33-9BDBC7B5546C}"/>
    <cellStyle name="Komma 2 5 3 2 3" xfId="660" xr:uid="{016B48E6-23B3-4B58-ABB1-C15008FC1351}"/>
    <cellStyle name="Komma 2 5 3 2 3 2" xfId="1265" xr:uid="{29C7A04F-1702-49BD-8D2F-6110ECD757A1}"/>
    <cellStyle name="Komma 2 5 3 2 4" xfId="1068" xr:uid="{7AD1301E-ADFB-4A74-BAAC-EF99179E5EAF}"/>
    <cellStyle name="Komma 2 5 3 3" xfId="766" xr:uid="{691B3BC3-E2D0-417D-8DDA-D9728489457B}"/>
    <cellStyle name="Komma 2 5 3 3 2" xfId="1366" xr:uid="{D94387DA-FE8B-4626-A69E-541A05C7336C}"/>
    <cellStyle name="Komma 2 5 3 4" xfId="572" xr:uid="{32084031-6D48-443F-B794-0335DDD76428}"/>
    <cellStyle name="Komma 2 5 3 4 2" xfId="1177" xr:uid="{9320FE58-33C0-4D5B-860D-B07F591BF583}"/>
    <cellStyle name="Komma 2 5 3 5" xfId="961" xr:uid="{01653BD5-2735-47C1-87F3-26F546685A92}"/>
    <cellStyle name="Komma 2 5 4" xfId="372" xr:uid="{468245C5-18D7-4C2E-BBB0-07EC9B49F337}"/>
    <cellStyle name="Komma 2 6" xfId="70" xr:uid="{4248C95A-0EF9-4E20-B2CB-2AC30C3963C9}"/>
    <cellStyle name="Komma 2 6 2" xfId="238" xr:uid="{28DBA4B0-1B36-4CDC-AA68-60F2BECC449D}"/>
    <cellStyle name="Komma 2 6 2 2" xfId="451" xr:uid="{D2E0F3AF-BE42-4EF2-8B48-CDED48DD0EFE}"/>
    <cellStyle name="Komma 2 6 2 2 2" xfId="844" xr:uid="{29DA45D8-E60A-4358-9A40-FB6FA7CA50F6}"/>
    <cellStyle name="Komma 2 6 2 2 2 2" xfId="1444" xr:uid="{8500A977-EBDE-4EA5-9AB2-FC74F6B4FB59}"/>
    <cellStyle name="Komma 2 6 2 2 3" xfId="650" xr:uid="{BB0F93E7-53AC-4F45-9369-0A0C3518879C}"/>
    <cellStyle name="Komma 2 6 2 2 3 2" xfId="1255" xr:uid="{C6ED4F4F-8DC5-4545-AF45-462EAF372880}"/>
    <cellStyle name="Komma 2 6 2 2 4" xfId="1058" xr:uid="{230F82AE-19C2-494D-B79E-03C121094B31}"/>
    <cellStyle name="Komma 2 6 2 3" xfId="756" xr:uid="{ECDCC15B-210F-496A-B5E9-3243468E91AB}"/>
    <cellStyle name="Komma 2 6 2 3 2" xfId="1356" xr:uid="{CE6F5D20-EEFA-4A5A-B64A-7290DCEBBDDA}"/>
    <cellStyle name="Komma 2 6 2 4" xfId="562" xr:uid="{860FF3D6-ECCF-4004-A45A-56E40D9F5604}"/>
    <cellStyle name="Komma 2 6 2 4 2" xfId="1167" xr:uid="{1136C528-0EC4-41C2-8472-BD95513441B2}"/>
    <cellStyle name="Komma 2 6 2 5" xfId="951" xr:uid="{523F3462-0911-41C1-A8DF-B0B347A7F7EB}"/>
    <cellStyle name="Komma 2 6 3" xfId="362" xr:uid="{E5859EE2-0CA5-4E94-B6AF-C334CD2F3E7F}"/>
    <cellStyle name="Komma 2 7" xfId="112" xr:uid="{D643B949-B858-44FF-BF5A-CEB1BCD5E51A}"/>
    <cellStyle name="Komma 2 7 2" xfId="275" xr:uid="{F7A3C74B-109B-4730-8995-31669872F252}"/>
    <cellStyle name="Komma 2 7 2 2" xfId="466" xr:uid="{B81C0642-E04D-4346-AD7A-1CEE6C6CF84B}"/>
    <cellStyle name="Komma 2 7 2 2 2" xfId="859" xr:uid="{94CB31F4-A177-4A77-8221-3C26A43E687C}"/>
    <cellStyle name="Komma 2 7 2 2 2 2" xfId="1459" xr:uid="{0C490AE5-1DB4-4D55-A63B-2D973535E408}"/>
    <cellStyle name="Komma 2 7 2 2 3" xfId="665" xr:uid="{E548EDB6-1BAD-47D0-90DD-17AAF096DD1D}"/>
    <cellStyle name="Komma 2 7 2 2 3 2" xfId="1270" xr:uid="{567C94FE-B459-44BE-BACA-E159D98AE954}"/>
    <cellStyle name="Komma 2 7 2 2 4" xfId="1073" xr:uid="{0436EC8C-CD7B-4D4D-9A04-A3D6E88AC45D}"/>
    <cellStyle name="Komma 2 7 2 3" xfId="771" xr:uid="{236F2D14-9C7C-44AD-816A-D852045A79E9}"/>
    <cellStyle name="Komma 2 7 2 3 2" xfId="1371" xr:uid="{3571EC2E-024A-42F8-A276-DFCE6E635F89}"/>
    <cellStyle name="Komma 2 7 2 4" xfId="577" xr:uid="{C8D44F9A-AF63-4726-AB15-12CFC27C1674}"/>
    <cellStyle name="Komma 2 7 2 4 2" xfId="1182" xr:uid="{2C7938DF-92F6-49D7-8C39-0C17F510B1D2}"/>
    <cellStyle name="Komma 2 7 2 5" xfId="966" xr:uid="{93C5F8CE-5628-4949-B0E0-5C81A449E20B}"/>
    <cellStyle name="Komma 2 7 3" xfId="376" xr:uid="{13FBB6BF-13C8-4443-B28E-C50A6DB7BD11}"/>
    <cellStyle name="Komma 2 8" xfId="181" xr:uid="{498FDDCB-B238-4508-88CA-3122110EC1AD}"/>
    <cellStyle name="Komma 2 8 2" xfId="342" xr:uid="{D21A7E40-C652-40CE-A24A-67D3D794212E}"/>
    <cellStyle name="Komma 2 8 2 2" xfId="479" xr:uid="{0D6D96CB-64CB-43AA-93F0-F57A6CD211C5}"/>
    <cellStyle name="Komma 2 8 2 2 2" xfId="872" xr:uid="{010024C1-3D33-4FA4-BE46-66B47AE117C7}"/>
    <cellStyle name="Komma 2 8 2 2 2 2" xfId="1472" xr:uid="{9EB07FCD-86EF-4FEF-AD24-1F36E1364B57}"/>
    <cellStyle name="Komma 2 8 2 2 3" xfId="678" xr:uid="{E788D316-67DC-4C7A-AF75-10C430E6465E}"/>
    <cellStyle name="Komma 2 8 2 2 3 2" xfId="1283" xr:uid="{24328DCE-D309-4A41-A907-FD1A90DECDF6}"/>
    <cellStyle name="Komma 2 8 2 2 4" xfId="1086" xr:uid="{E81D3A30-0397-4877-8087-332887848A6B}"/>
    <cellStyle name="Komma 2 8 2 3" xfId="784" xr:uid="{CD57DACE-582A-4F33-9461-9655B05ADF3C}"/>
    <cellStyle name="Komma 2 8 2 3 2" xfId="1384" xr:uid="{D39C4725-286E-4D2B-95C1-E2E764E008A4}"/>
    <cellStyle name="Komma 2 8 2 4" xfId="590" xr:uid="{63B82D69-486A-4277-8B63-ED9A4E87B430}"/>
    <cellStyle name="Komma 2 8 2 4 2" xfId="1195" xr:uid="{8193B0AB-FE86-4F95-9BB0-F1BE873809E6}"/>
    <cellStyle name="Komma 2 8 2 5" xfId="979" xr:uid="{931ECBFF-F93F-4B63-B7E9-D8FF43D705F3}"/>
    <cellStyle name="Komma 2 8 3" xfId="388" xr:uid="{989E1987-63F6-4AA9-B3B5-29196F2B79F5}"/>
    <cellStyle name="Komma 2 9" xfId="202" xr:uid="{7AB722BD-815D-4031-946B-5286E0DB59E2}"/>
    <cellStyle name="Komma 2 9 2" xfId="439" xr:uid="{54DE8114-0EE4-4CF9-9040-5A8C7D2021E1}"/>
    <cellStyle name="Komma 2 9 2 2" xfId="832" xr:uid="{D02B23EA-4799-4EBD-8275-7EBC298AFB46}"/>
    <cellStyle name="Komma 2 9 2 2 2" xfId="1432" xr:uid="{1BE807F8-F87B-44DB-B849-DA14DCB056FC}"/>
    <cellStyle name="Komma 2 9 2 3" xfId="638" xr:uid="{366ED02E-98BE-432C-A421-CEDA46BAB524}"/>
    <cellStyle name="Komma 2 9 2 3 2" xfId="1243" xr:uid="{B892CC29-6DE3-4888-A8E7-B917D17CD20A}"/>
    <cellStyle name="Komma 2 9 2 4" xfId="1046" xr:uid="{13A95A0C-DB84-4828-AB7B-0EE157786D48}"/>
    <cellStyle name="Komma 2 9 3" xfId="744" xr:uid="{9B170DAE-8D7B-4D9E-A98E-7E73A66F8DD2}"/>
    <cellStyle name="Komma 2 9 3 2" xfId="1344" xr:uid="{68D997AC-EA32-4BF6-80E5-7D323A3DC30C}"/>
    <cellStyle name="Komma 2 9 4" xfId="550" xr:uid="{36DEE4AF-F1B0-409D-AE66-6804C18C3EE5}"/>
    <cellStyle name="Komma 2 9 4 2" xfId="1155" xr:uid="{F18E35F0-BF1B-4A80-975B-39C0B1C94696}"/>
    <cellStyle name="Komma 2 9 5" xfId="939" xr:uid="{CC2A59E9-80AB-4387-A97E-41C290AF5B80}"/>
    <cellStyle name="Komma 3" xfId="26" xr:uid="{75BCE77B-B1FE-4EB1-950A-7B9B6DFD809C}"/>
    <cellStyle name="Komma 3 2" xfId="74" xr:uid="{8EADE93C-0518-4BDB-A3C5-3762FDA31B41}"/>
    <cellStyle name="Komma 3 2 2" xfId="241" xr:uid="{D580CEB0-E075-41BF-B5F3-F96DD10F0BD4}"/>
    <cellStyle name="Komma 3 2 2 2" xfId="454" xr:uid="{B5D07C54-9DEE-416E-A9BD-1F39E0F19FB5}"/>
    <cellStyle name="Komma 3 2 2 2 2" xfId="847" xr:uid="{585B542A-2F36-43E0-B1EA-C5D8BDDAEB93}"/>
    <cellStyle name="Komma 3 2 2 2 2 2" xfId="1447" xr:uid="{302FF93E-CB08-4BF8-B692-A55BFC16417D}"/>
    <cellStyle name="Komma 3 2 2 2 3" xfId="653" xr:uid="{BE785513-8F0C-4E10-B14A-502EB98276A6}"/>
    <cellStyle name="Komma 3 2 2 2 3 2" xfId="1258" xr:uid="{2DE08204-B39A-4FD4-9B21-5D4DFAD9EF7E}"/>
    <cellStyle name="Komma 3 2 2 2 4" xfId="1061" xr:uid="{18D831EA-EED1-4D6F-AADE-031EB7E66561}"/>
    <cellStyle name="Komma 3 2 2 3" xfId="759" xr:uid="{E37315A6-5AD3-4D87-97C3-0EF67DFFC6B3}"/>
    <cellStyle name="Komma 3 2 2 3 2" xfId="1359" xr:uid="{1E47B33F-345D-450F-B33C-4F0C2DEE6176}"/>
    <cellStyle name="Komma 3 2 2 4" xfId="565" xr:uid="{25897B34-6861-4A68-A4E5-4C4605CA26FF}"/>
    <cellStyle name="Komma 3 2 2 4 2" xfId="1170" xr:uid="{E332DB79-AA17-4161-BB47-386C82141018}"/>
    <cellStyle name="Komma 3 2 2 5" xfId="954" xr:uid="{736D667D-96C3-42BE-A4F1-724524A8307D}"/>
    <cellStyle name="Komma 3 3" xfId="224" xr:uid="{93A2939D-DA27-42B2-AE1E-DFB6603FDF3A}"/>
    <cellStyle name="Komma 3 3 2" xfId="445" xr:uid="{B170FC94-1352-479A-8547-DB423C4C518C}"/>
    <cellStyle name="Komma 3 3 2 2" xfId="838" xr:uid="{C1946690-9533-4A09-AA42-855319BB492B}"/>
    <cellStyle name="Komma 3 3 2 2 2" xfId="1438" xr:uid="{3D9F8D7E-DA2A-4BA2-8E37-541B1DC03695}"/>
    <cellStyle name="Komma 3 3 2 3" xfId="644" xr:uid="{8E126AC5-4F7D-4A7F-8922-54441B43B90D}"/>
    <cellStyle name="Komma 3 3 2 3 2" xfId="1249" xr:uid="{D1BF68E8-880E-421D-A787-24603E28969E}"/>
    <cellStyle name="Komma 3 3 2 4" xfId="1052" xr:uid="{C8B41EA9-34F8-4BCA-AAC0-1CCAA1310E00}"/>
    <cellStyle name="Komma 3 3 3" xfId="750" xr:uid="{A619F506-C512-41B6-BB78-FEDF58541270}"/>
    <cellStyle name="Komma 3 3 3 2" xfId="1350" xr:uid="{86941389-D9AA-46EE-BBA9-8E298F3C8D3B}"/>
    <cellStyle name="Komma 3 3 4" xfId="556" xr:uid="{BCC5795B-CA75-4B7D-99BA-6AA13B3365C2}"/>
    <cellStyle name="Komma 3 3 4 2" xfId="1161" xr:uid="{A17806EE-A96F-4BB7-9B1A-3140405DA714}"/>
    <cellStyle name="Komma 3 3 5" xfId="945" xr:uid="{45E4F2EE-0E20-4497-9CA1-B9148C1A0249}"/>
    <cellStyle name="Komma 4" xfId="199" xr:uid="{12E5E964-ECA4-466F-8847-793B39B5CA05}"/>
    <cellStyle name="Komma 4 2" xfId="354" xr:uid="{4ADF80BD-704D-4C34-B47D-20481F4698B3}"/>
    <cellStyle name="Komma 4 3" xfId="438" xr:uid="{634F2986-BE28-4D33-A4B8-49A9215A206A}"/>
    <cellStyle name="Komma 4 3 2" xfId="831" xr:uid="{9CB78841-F18B-48AB-9166-DBAC25784680}"/>
    <cellStyle name="Komma 4 3 2 2" xfId="1431" xr:uid="{2EB4C70F-48F5-4225-8EE7-8CE1CB48B6B6}"/>
    <cellStyle name="Komma 4 3 3" xfId="637" xr:uid="{08D9B3CF-0332-4500-ADC7-8B2A7906473F}"/>
    <cellStyle name="Komma 4 3 3 2" xfId="1242" xr:uid="{18FF0875-D31A-491D-A543-27F49B4692A4}"/>
    <cellStyle name="Komma 4 3 4" xfId="1045" xr:uid="{965D26C2-6FA2-4C85-AB66-23D12756020F}"/>
    <cellStyle name="Komma 4 4" xfId="743" xr:uid="{CDD02422-245F-4C75-9DC3-4857E76076DC}"/>
    <cellStyle name="Komma 4 4 2" xfId="1343" xr:uid="{F07B780B-E6F4-4F93-96ED-6A106F6DF20D}"/>
    <cellStyle name="Komma 4 5" xfId="549" xr:uid="{1A1B63E0-2107-44BE-AFC5-71CF6ACD0D19}"/>
    <cellStyle name="Komma 4 5 2" xfId="1154" xr:uid="{AC4DBC29-A61C-497E-9D8B-6638FF12D028}"/>
    <cellStyle name="Komma 4 6" xfId="938" xr:uid="{B1CEECF4-3EB2-4EB1-AB6B-9EDD8BA4CB89}"/>
    <cellStyle name="Komma 5" xfId="194" xr:uid="{B007062C-01A0-4428-962D-FD526FABD81A}"/>
    <cellStyle name="Komma 5 2" xfId="435" xr:uid="{64EEE638-E676-4945-9E0B-B8E76373FBC7}"/>
    <cellStyle name="Komma 5 2 2" xfId="828" xr:uid="{BBF0D113-C922-4A7F-8F88-92AEB2975DF7}"/>
    <cellStyle name="Komma 5 2 2 2" xfId="1428" xr:uid="{DF5BD49A-F791-4A1B-828A-CBCD6A3DD507}"/>
    <cellStyle name="Komma 5 2 3" xfId="634" xr:uid="{56BA24D4-FB0A-4E89-A127-F9AB02EA5911}"/>
    <cellStyle name="Komma 5 2 3 2" xfId="1239" xr:uid="{7194696E-2E84-4CCA-A7A8-A1AEC69DA447}"/>
    <cellStyle name="Komma 5 2 4" xfId="1042" xr:uid="{924BC345-F548-46CB-95AB-17561E759F64}"/>
    <cellStyle name="Komma 5 3" xfId="740" xr:uid="{DD9C577D-D013-4B8E-95E2-D227964AFF69}"/>
    <cellStyle name="Komma 5 3 2" xfId="1340" xr:uid="{BD3A50B8-DF42-4032-A644-5E8A65EB7959}"/>
    <cellStyle name="Komma 5 4" xfId="546" xr:uid="{669355F4-E833-4FFF-8E59-B5758C9822F7}"/>
    <cellStyle name="Komma 5 4 2" xfId="1151" xr:uid="{1E282C47-3216-4291-9A1E-FE693C1BDD34}"/>
    <cellStyle name="Komma 5 5" xfId="935" xr:uid="{FE00E4E4-764E-4225-9C53-AB1B2D929A1D}"/>
    <cellStyle name="Komma 6" xfId="34" xr:uid="{3E1EEE64-E58A-4692-9DE6-A86E4DABDC1A}"/>
    <cellStyle name="Komma 6 2" xfId="703" xr:uid="{FCBFB505-34CC-4D8A-BEDA-47E84E05AE65}"/>
    <cellStyle name="MR" xfId="7" xr:uid="{5160C683-9DF9-4AFE-AA6C-93472D9897CC}"/>
    <cellStyle name="Neutral 2" xfId="8" xr:uid="{1773B5A6-4340-40C8-9D5E-23DC2AF15C1F}"/>
    <cellStyle name="Prozent" xfId="3" builtinId="5"/>
    <cellStyle name="Prozent 2" xfId="22" xr:uid="{597E52F5-73F9-42F1-9B24-0CC105538A0B}"/>
    <cellStyle name="Prozent 2 2" xfId="25" xr:uid="{E51AD2E4-AAD8-4A8E-8F94-C8E81970E3DB}"/>
    <cellStyle name="Prozent 2 2 2" xfId="62" xr:uid="{11E858FF-057E-4BEA-A7A4-140D2D946E36}"/>
    <cellStyle name="Prozent 2 2 2 2" xfId="104" xr:uid="{827BD77D-B992-41EC-AFAE-163CFDDE6E4C}"/>
    <cellStyle name="Prozent 2 2 2 2 2" xfId="173" xr:uid="{D26C971B-BFC4-4A17-A64F-86CACAF6D5B0}"/>
    <cellStyle name="Prozent 2 2 2 2 2 2" xfId="193" xr:uid="{80085D68-D921-4CD0-BF2A-AEC2D07685B7}"/>
    <cellStyle name="Prozent 2 2 2 3" xfId="131" xr:uid="{E27E3AB4-A1DD-468C-853E-B7672842B4EB}"/>
    <cellStyle name="Prozent 2 2 2 3 2" xfId="294" xr:uid="{9CB4980F-0B17-437F-8013-0BA1868690C8}"/>
    <cellStyle name="Prozent 2 2 3" xfId="45" xr:uid="{42832820-81C3-4D13-ABBF-765F8D470FDC}"/>
    <cellStyle name="Prozent 2 2 3 2" xfId="149" xr:uid="{39714BC4-6566-4E24-9080-85AB103A370D}"/>
    <cellStyle name="Prozent 2 2 3 2 2" xfId="312" xr:uid="{7986679E-9325-46F1-93D4-0592B9D954ED}"/>
    <cellStyle name="Prozent 2 2 3 3" xfId="214" xr:uid="{D85C050B-B89D-47F5-B1EC-3202BFBAC2F2}"/>
    <cellStyle name="Prozent 2 2 4" xfId="88" xr:uid="{5533F374-C9C3-419E-98B9-39175FCEFCB3}"/>
    <cellStyle name="Prozent 2 2 4 2" xfId="157" xr:uid="{2D283D07-8949-46A9-B954-FB86CA516D68}"/>
    <cellStyle name="Prozent 2 2 4 2 2" xfId="320" xr:uid="{BFB05858-9BB0-4DDC-969D-4F77A9D9A395}"/>
    <cellStyle name="Prozent 2 2 4 3" xfId="253" xr:uid="{73F22A3B-CDD3-409A-8C88-81CBF31B3D8F}"/>
    <cellStyle name="Prozent 2 2 5" xfId="115" xr:uid="{60D325E6-9D94-4244-8AD5-547444F3ABFF}"/>
    <cellStyle name="Prozent 2 2 5 2" xfId="278" xr:uid="{FEFBEBB3-F565-4D4A-AA8E-478E541A8D0F}"/>
    <cellStyle name="Prozent 2 2 6" xfId="184" xr:uid="{437E6403-81FE-4AFE-9938-6DA265E5FB66}"/>
    <cellStyle name="Prozent 2 2 6 2" xfId="345" xr:uid="{837A0081-F831-4A6F-AEAE-E4B165501B20}"/>
    <cellStyle name="Prozent 2 3" xfId="61" xr:uid="{19DC441D-8A0B-40D0-9164-9C990F6FBB75}"/>
    <cellStyle name="Prozent 2 3 2" xfId="103" xr:uid="{C9E5A41F-4C04-4303-8FF4-1A057BEF7399}"/>
    <cellStyle name="Prozent 2 3 2 2" xfId="172" xr:uid="{D20E8F5C-D291-4044-8B92-F6FD6E4166BC}"/>
    <cellStyle name="Prozent 2 3 2 2 2" xfId="335" xr:uid="{E3B0C5B7-CD7D-40A5-8243-7C80CBAF836B}"/>
    <cellStyle name="Prozent 2 3 2 3" xfId="268" xr:uid="{066FABB2-319C-427C-894F-8BDFE8C8993D}"/>
    <cellStyle name="Prozent 2 3 3" xfId="130" xr:uid="{21B278FA-F0C6-4D0B-BA4B-7EA7C29ABF40}"/>
    <cellStyle name="Prozent 2 3 3 2" xfId="293" xr:uid="{C2A4B357-0429-411E-B002-FE2240CC4F5F}"/>
    <cellStyle name="Prozent 2 3 4" xfId="231" xr:uid="{3C8385BE-D30E-4CA5-9DD6-EA1BC17F721D}"/>
    <cellStyle name="Prozent 2 4" xfId="44" xr:uid="{6F0B9276-F6CA-41DA-966E-717D1781F164}"/>
    <cellStyle name="Prozent 2 4 2" xfId="141" xr:uid="{B3A9A50D-9414-4C21-8108-FFF27BD551DB}"/>
    <cellStyle name="Prozent 2 4 2 2" xfId="304" xr:uid="{39BB7FB5-97B8-42B2-BAC2-69450E4E876C}"/>
    <cellStyle name="Prozent 2 4 3" xfId="213" xr:uid="{1D2DF62C-DDFC-4778-BD25-A6B89438625C}"/>
    <cellStyle name="Prozent 2 5" xfId="87" xr:uid="{DF20F734-0C7B-4A38-B2D2-D2AE871527CF}"/>
    <cellStyle name="Prozent 2 5 2" xfId="156" xr:uid="{F72FA1ED-3829-4523-B422-AE9D0428FF63}"/>
    <cellStyle name="Prozent 2 5 2 2" xfId="319" xr:uid="{D3AEEA10-A46D-4E30-AF4E-7BBFB61F5543}"/>
    <cellStyle name="Prozent 2 5 3" xfId="252" xr:uid="{048AA9CE-C254-4132-9D7D-AF647B85A534}"/>
    <cellStyle name="Prozent 2 6" xfId="114" xr:uid="{443C8319-9112-4DAD-AE7B-3482C674A5E5}"/>
    <cellStyle name="Prozent 2 6 2" xfId="277" xr:uid="{B481B3E7-8F51-4E08-90B1-6076339C9876}"/>
    <cellStyle name="Prozent 2 7" xfId="183" xr:uid="{4D923B9F-7A9D-4E12-841C-74702B49A71E}"/>
    <cellStyle name="Prozent 2 7 2" xfId="344" xr:uid="{23C2DF9D-7081-4D51-93C9-DF49CCBCD951}"/>
    <cellStyle name="Prozent 3" xfId="27" xr:uid="{38C6C4A3-3ABC-43DC-B266-E077F3281585}"/>
    <cellStyle name="Prozent 3 2" xfId="704" xr:uid="{5B1812D8-1661-4667-B482-92717559CCC9}"/>
    <cellStyle name="Prozent 4" xfId="502" xr:uid="{D2CFE72B-25C0-491E-AF87-E146968070E9}"/>
    <cellStyle name="Schlecht 2" xfId="11" xr:uid="{A35ED441-C93A-4F70-8D8A-3D1D5BF1D55A}"/>
    <cellStyle name="Standard" xfId="0" builtinId="0"/>
    <cellStyle name="Standard 2" xfId="9" xr:uid="{29C37201-7BEA-4821-B733-3C320C082A71}"/>
    <cellStyle name="Standard 2 2" xfId="13" xr:uid="{953B1680-FE71-4198-A573-D4BE188F555F}"/>
    <cellStyle name="Standard 2 2 2" xfId="20" xr:uid="{BB9DD8B2-146B-4AD1-973D-11BBC53219CD}"/>
    <cellStyle name="Standard 2 2 2 2" xfId="23" xr:uid="{13B5227A-D378-48D0-8B27-10C235B5F2E7}"/>
    <cellStyle name="Standard 2 2 2 2 2" xfId="64" xr:uid="{3D55C5B1-BE5B-49CF-849A-74AF16727BED}"/>
    <cellStyle name="Standard 2 2 2 2 2 2" xfId="106" xr:uid="{ABA1C012-C7EB-457C-BB02-BF6B51D98BC1}"/>
    <cellStyle name="Standard 2 2 2 2 2 2 2" xfId="175" xr:uid="{30FAA3B1-E6AD-45F5-9621-2458BF906FF3}"/>
    <cellStyle name="Standard 2 2 2 2 2 2 2 2" xfId="191" xr:uid="{930178C9-CDE0-4AF3-B35F-1E4AF95DBDEC}"/>
    <cellStyle name="Standard 2 2 2 2 2 3" xfId="133" xr:uid="{8E974715-ADFD-4EB1-97BA-3B4E36C197FD}"/>
    <cellStyle name="Standard 2 2 2 2 2 3 2" xfId="296" xr:uid="{50F4C48F-B630-46E9-9FD8-3A5D3B177DCD}"/>
    <cellStyle name="Standard 2 2 2 2 3" xfId="49" xr:uid="{FE2855DF-C981-43D3-AAE3-8B32573A592A}"/>
    <cellStyle name="Standard 2 2 2 2 3 2" xfId="150" xr:uid="{17036238-F08B-4D56-84F4-8E56387D4671}"/>
    <cellStyle name="Standard 2 2 2 2 3 2 2" xfId="313" xr:uid="{18A1E0B4-3F58-46D5-B519-B37CFF3CD29F}"/>
    <cellStyle name="Standard 2 2 2 2 3 3" xfId="218" xr:uid="{F8F106A1-FDE6-4D87-93A9-C388726A7B93}"/>
    <cellStyle name="Standard 2 2 2 2 4" xfId="92" xr:uid="{FFCDFEB4-BF2C-4F6A-8F72-C63ADF8EEE68}"/>
    <cellStyle name="Standard 2 2 2 2 4 2" xfId="161" xr:uid="{7D9EAEDF-ED73-434F-9EE2-E9F23E647408}"/>
    <cellStyle name="Standard 2 2 2 2 4 2 2" xfId="324" xr:uid="{EC204FF0-211F-4408-B902-EF3A36817629}"/>
    <cellStyle name="Standard 2 2 2 2 4 3" xfId="257" xr:uid="{6AA030A3-4880-4A04-8707-7BE80F7E9AD6}"/>
    <cellStyle name="Standard 2 2 2 2 5" xfId="119" xr:uid="{75F61228-AA4A-4185-8D1B-FD575B6DAD6C}"/>
    <cellStyle name="Standard 2 2 2 2 5 2" xfId="282" xr:uid="{CE0D75AD-3760-4F78-9689-445752368842}"/>
    <cellStyle name="Standard 2 2 2 2 6" xfId="188" xr:uid="{72E908E3-EF20-42CB-BBE3-6F199065789D}"/>
    <cellStyle name="Standard 2 2 2 2 6 2" xfId="349" xr:uid="{6A8B6BB3-668E-4559-9562-0BB8F97DC702}"/>
    <cellStyle name="Standard 2 2 2 3" xfId="63" xr:uid="{11109C36-E156-42D2-85CE-8C25EEBBCFDF}"/>
    <cellStyle name="Standard 2 2 2 3 2" xfId="105" xr:uid="{764ED6B3-B2F4-4BC0-BB3C-D3AFE4332DB5}"/>
    <cellStyle name="Standard 2 2 2 3 2 2" xfId="174" xr:uid="{0FFD6DCF-FD5C-452F-A9F8-935854CA79BB}"/>
    <cellStyle name="Standard 2 2 2 3 2 2 2" xfId="336" xr:uid="{20567B3B-2108-45F9-B05A-733E15FD3860}"/>
    <cellStyle name="Standard 2 2 2 3 2 3" xfId="269" xr:uid="{27CBCF30-50C5-4E24-80E3-B2A4FBFCBADD}"/>
    <cellStyle name="Standard 2 2 2 3 3" xfId="132" xr:uid="{754D37B0-9F00-4BDC-BAC0-5BC282EBFBD0}"/>
    <cellStyle name="Standard 2 2 2 3 3 2" xfId="295" xr:uid="{8BC87F72-7329-4748-953D-3D0C171A50CD}"/>
    <cellStyle name="Standard 2 2 2 3 4" xfId="233" xr:uid="{17AEEBA4-7E5E-42DF-BB40-3E18AB6DCE02}"/>
    <cellStyle name="Standard 2 2 2 4" xfId="48" xr:uid="{D72D2DD0-A56E-4731-ACB7-29A457C5CB45}"/>
    <cellStyle name="Standard 2 2 2 4 2" xfId="139" xr:uid="{6635D578-0161-4AC1-96DF-975B17F03902}"/>
    <cellStyle name="Standard 2 2 2 4 2 2" xfId="302" xr:uid="{2E7FDBE4-E50F-49F2-BFC1-E3BEC331207C}"/>
    <cellStyle name="Standard 2 2 2 4 3" xfId="217" xr:uid="{DAA272F9-756F-41D5-B468-F88D924310FC}"/>
    <cellStyle name="Standard 2 2 2 5" xfId="91" xr:uid="{B3F7E853-8120-4C65-8AAC-16C550A1AF8D}"/>
    <cellStyle name="Standard 2 2 2 5 2" xfId="160" xr:uid="{E301781B-4534-40F4-B83F-F87B785ABE65}"/>
    <cellStyle name="Standard 2 2 2 5 2 2" xfId="323" xr:uid="{AA2C5871-1DEB-49E2-B7CD-5DB85A476E60}"/>
    <cellStyle name="Standard 2 2 2 5 3" xfId="256" xr:uid="{A7180744-C138-48D3-B3B6-8504873A4201}"/>
    <cellStyle name="Standard 2 2 2 6" xfId="118" xr:uid="{68001379-E089-4615-B993-6CE4C754BBF8}"/>
    <cellStyle name="Standard 2 2 2 6 2" xfId="281" xr:uid="{902440C8-AF3E-4517-B08D-4A067F2E2E85}"/>
    <cellStyle name="Standard 2 2 2 7" xfId="187" xr:uid="{F2EB4C70-52E8-4519-81C9-F2B19B449040}"/>
    <cellStyle name="Standard 2 2 2 7 2" xfId="348" xr:uid="{5B922FB0-D534-4C78-96A3-43CCE5D213D7}"/>
    <cellStyle name="Standard 2 2 3" xfId="54" xr:uid="{DB3DBC23-892A-4CF7-A162-C5893551DAF1}"/>
    <cellStyle name="Standard 2 2 3 2" xfId="97" xr:uid="{AE261624-798E-4515-8F4D-7F92FA209E25}"/>
    <cellStyle name="Standard 2 2 3 2 2" xfId="166" xr:uid="{4A773607-1476-42A2-8417-A3213C025E4E}"/>
    <cellStyle name="Standard 2 2 3 2 2 2" xfId="329" xr:uid="{BA5BF4DC-4189-49ED-99BF-EE853C8CF5A4}"/>
    <cellStyle name="Standard 2 2 3 2 3" xfId="262" xr:uid="{D11D2D2F-C813-43AB-9AF2-030DA0B3ADC3}"/>
    <cellStyle name="Standard 2 2 3 3" xfId="124" xr:uid="{449C0AE3-065A-4242-961D-FCFDAB6438CE}"/>
    <cellStyle name="Standard 2 2 3 3 2" xfId="287" xr:uid="{E216ED0B-47DD-4E17-9A9E-AF73087A6267}"/>
    <cellStyle name="Standard 2 2 3 4" xfId="223" xr:uid="{06C7BA86-607C-4E58-A633-00EFBAA6A866}"/>
    <cellStyle name="Standard 2 2 4" xfId="47" xr:uid="{D2E5B594-C5E3-46E7-A7E7-E5D25287C375}"/>
    <cellStyle name="Standard 2 2 4 2" xfId="138" xr:uid="{659169F6-EC09-4B42-ABB0-B1BF89990840}"/>
    <cellStyle name="Standard 2 2 4 2 2" xfId="301" xr:uid="{C9D7190E-AD2F-421B-9039-A53D5C9B019D}"/>
    <cellStyle name="Standard 2 2 4 3" xfId="216" xr:uid="{67B7EE52-940C-4B90-BC34-556331464ED5}"/>
    <cellStyle name="Standard 2 2 5" xfId="90" xr:uid="{97AB57E0-ED48-4C35-84A9-C74B861CA9C1}"/>
    <cellStyle name="Standard 2 2 5 2" xfId="159" xr:uid="{A5D9B093-6C04-493F-AFCC-FFBDC2DF86BA}"/>
    <cellStyle name="Standard 2 2 5 2 2" xfId="322" xr:uid="{95A90986-67D9-47E3-B5A5-508F43B46E52}"/>
    <cellStyle name="Standard 2 2 5 3" xfId="255" xr:uid="{02942430-3025-42F1-8EA9-59F24806F644}"/>
    <cellStyle name="Standard 2 2 6" xfId="117" xr:uid="{DE54331F-6499-4D41-96A6-DD9026940BD1}"/>
    <cellStyle name="Standard 2 2 6 2" xfId="280" xr:uid="{D0B6DD38-7813-457E-8387-463ED33B558A}"/>
    <cellStyle name="Standard 2 2 7" xfId="186" xr:uid="{E57DE07D-9127-4168-AB8B-90048B48A45B}"/>
    <cellStyle name="Standard 2 2 7 2" xfId="347" xr:uid="{1480095D-0E4F-43B5-8D9F-A48B868DC10B}"/>
    <cellStyle name="Standard 2 3" xfId="39" xr:uid="{3EC607E5-9CF3-4BDE-B063-4589D8899271}"/>
    <cellStyle name="Standard 2 3 2" xfId="67" xr:uid="{D27A7BE6-A880-4DCC-8B50-FC94C0FB04E8}"/>
    <cellStyle name="Standard 2 3 2 2" xfId="151" xr:uid="{3269F54D-7B57-44B9-96D9-8D7C3E06B7EA}"/>
    <cellStyle name="Standard 2 3 2 2 2" xfId="314" xr:uid="{DD4E966E-0A3F-4D0F-A74B-E402CE39DA4A}"/>
    <cellStyle name="Standard 2 3 2 3" xfId="236" xr:uid="{E1CA7A76-144B-4804-AD45-54616250FE74}"/>
    <cellStyle name="Standard 2 3 3" xfId="109" xr:uid="{B63F4682-A201-4077-89AD-74AFCEB9B3F7}"/>
    <cellStyle name="Standard 2 3 3 2" xfId="178" xr:uid="{55FB065A-1306-44BB-8413-FFCB904C23B0}"/>
    <cellStyle name="Standard 2 3 3 2 2" xfId="339" xr:uid="{FE44DEE0-A314-4B8A-A658-F105EAFA153E}"/>
    <cellStyle name="Standard 2 3 3 3" xfId="272" xr:uid="{1ABD14AA-CA03-4628-AF39-B61F7EE88C11}"/>
    <cellStyle name="Standard 2 3 4" xfId="136" xr:uid="{B55B6167-CE69-4747-B224-13EC3271BF0F}"/>
    <cellStyle name="Standard 2 3 4 2" xfId="299" xr:uid="{30AD03B0-62D4-411F-B118-87BD383F8F97}"/>
    <cellStyle name="Standard 2 3 5" xfId="208" xr:uid="{8C551337-9BA2-47AA-BF42-BCCBF50E54CF}"/>
    <cellStyle name="Standard 2 4" xfId="52" xr:uid="{BF373E1B-8F2D-4BD8-99F1-1A9F734E8ED7}"/>
    <cellStyle name="Standard 2 4 2" xfId="95" xr:uid="{C505E094-4817-4167-AA00-D95A2EDD2A40}"/>
    <cellStyle name="Standard 2 4 2 2" xfId="164" xr:uid="{374021C4-123C-44BE-9E6F-42849DF910AA}"/>
    <cellStyle name="Standard 2 4 2 2 2" xfId="327" xr:uid="{971E30D9-B318-41AE-893D-D14BD8A129FA}"/>
    <cellStyle name="Standard 2 4 2 3" xfId="260" xr:uid="{D4FE021C-461A-46A1-A3B4-35E1A1A874B8}"/>
    <cellStyle name="Standard 2 4 3" xfId="122" xr:uid="{AAAF657D-6F00-48D9-B1F9-EF8C7E546459}"/>
    <cellStyle name="Standard 2 4 3 2" xfId="285" xr:uid="{FE0CC3A1-5163-4E85-8C79-4433B995BAE5}"/>
    <cellStyle name="Standard 2 4 4" xfId="221" xr:uid="{C00E14EA-6006-4A40-BC8A-51DB3C94E2ED}"/>
    <cellStyle name="Standard 2 5" xfId="46" xr:uid="{5F8D8C91-467F-47F0-8A48-ECE3B07D2F1E}"/>
    <cellStyle name="Standard 2 5 2" xfId="137" xr:uid="{6C55CE63-ABFB-4D80-BACD-B7F170D829D5}"/>
    <cellStyle name="Standard 2 5 2 2" xfId="300" xr:uid="{01B6485F-866D-4944-973B-B08BB15500B1}"/>
    <cellStyle name="Standard 2 5 3" xfId="215" xr:uid="{B8376379-AA10-4082-AB31-34D573593017}"/>
    <cellStyle name="Standard 2 6" xfId="89" xr:uid="{CF35EFA6-7486-4423-BD63-285785B99300}"/>
    <cellStyle name="Standard 2 6 2" xfId="158" xr:uid="{EBBB9F5D-337F-469C-BD78-DE1287E9E7EB}"/>
    <cellStyle name="Standard 2 6 2 2" xfId="321" xr:uid="{CBE4E78F-D109-40D9-9BDE-F4681E18199F}"/>
    <cellStyle name="Standard 2 6 3" xfId="254" xr:uid="{670C76B6-0C4A-413C-B09C-CF270F549A0D}"/>
    <cellStyle name="Standard 2 7" xfId="116" xr:uid="{53F2BECF-D77D-42F0-8912-20244BD17D8E}"/>
    <cellStyle name="Standard 2 7 2" xfId="279" xr:uid="{77E4F101-2333-4104-B1C6-5306AA0FA69C}"/>
    <cellStyle name="Standard 2 8" xfId="185" xr:uid="{F291F7BD-C2EB-4CC7-88C2-0FADA63B90DC}"/>
    <cellStyle name="Standard 2 8 2" xfId="346" xr:uid="{4352F658-A846-48CA-BC63-4AA1F2355A3B}"/>
    <cellStyle name="Standard 3" xfId="10" xr:uid="{2DF9B779-5F78-44B5-B50B-BF4BD91BC7D9}"/>
    <cellStyle name="Standard 4" xfId="16" xr:uid="{8DAA54DF-8D07-471A-B325-C47D46492C2F}"/>
    <cellStyle name="Standard 4 2" xfId="65" xr:uid="{88C085DD-A610-4564-9321-8B638D46692A}"/>
    <cellStyle name="Standard 4 2 2" xfId="107" xr:uid="{886400C4-6862-4CFC-8982-55BFF67A937C}"/>
    <cellStyle name="Standard 4 2 2 2" xfId="176" xr:uid="{2B1F4339-72C4-4BB6-B9AE-2B1593194076}"/>
    <cellStyle name="Standard 4 2 2 2 2" xfId="337" xr:uid="{38D6DFCA-B03A-4AEC-8D71-A58A44D2DBDF}"/>
    <cellStyle name="Standard 4 2 2 3" xfId="270" xr:uid="{E6EE77EF-6965-4922-8025-DF2846D10630}"/>
    <cellStyle name="Standard 4 2 3" xfId="134" xr:uid="{B7DE0C17-3B36-41FB-ACCD-B9F3D237A724}"/>
    <cellStyle name="Standard 4 2 3 2" xfId="297" xr:uid="{9211F2EC-6D98-4FE8-B2A6-C1F2294C41CA}"/>
    <cellStyle name="Standard 4 2 4" xfId="234" xr:uid="{05EF8933-75B3-458D-A137-D2DD95343E18}"/>
    <cellStyle name="Standard 4 3" xfId="50" xr:uid="{7952FA5A-B794-4804-8BAF-25050CBC4859}"/>
    <cellStyle name="Standard 4 3 2" xfId="144" xr:uid="{A91D781F-E330-4FE7-9969-44A8A878F478}"/>
    <cellStyle name="Standard 4 3 2 2" xfId="307" xr:uid="{8B005545-EA30-4243-AA20-DB4350F8DC1A}"/>
    <cellStyle name="Standard 4 3 3" xfId="219" xr:uid="{05AF2A57-C1E0-4805-9262-AB728583310E}"/>
    <cellStyle name="Standard 4 4" xfId="93" xr:uid="{01F1968E-4908-4D43-BDE2-56D509D0A8AA}"/>
    <cellStyle name="Standard 4 4 2" xfId="162" xr:uid="{83A2EF1C-9F33-46F6-B880-1E1D19F7FA7E}"/>
    <cellStyle name="Standard 4 4 2 2" xfId="325" xr:uid="{FB63A9EA-2CD7-44F3-83AB-5EE70D1E766D}"/>
    <cellStyle name="Standard 4 4 3" xfId="258" xr:uid="{AE8AEE59-C451-4F74-94AD-F533FFB918BE}"/>
    <cellStyle name="Standard 4 5" xfId="120" xr:uid="{5B46777A-AC3A-433B-8A77-CEB7F027A62C}"/>
    <cellStyle name="Standard 4 5 2" xfId="283" xr:uid="{AB53F53A-136F-482F-B72F-2C07FBADCFC5}"/>
    <cellStyle name="Standard 4 6" xfId="189" xr:uid="{A7BD5072-3F87-4141-BA2F-760B32097230}"/>
    <cellStyle name="Standard 4 6 2" xfId="350" xr:uid="{86DCC30D-7C0A-42A3-B62F-EA686D7C4A21}"/>
    <cellStyle name="Standard 4 7" xfId="206" xr:uid="{785B5340-0A4E-4417-B364-4441B119D51E}"/>
    <cellStyle name="Standard 5" xfId="197" xr:uid="{EB6608DA-4B3C-45F8-B160-C1AA1DEC22E4}"/>
    <cellStyle name="Standard 6" xfId="414" xr:uid="{2F9FE516-DEFF-4167-99F9-5FE680BCD403}"/>
    <cellStyle name="Standard 7" xfId="503" xr:uid="{FBC1D7E7-645A-4C85-9F46-ED6D6BB78F05}"/>
    <cellStyle name="Standard 7 2" xfId="701" xr:uid="{1E7F19D4-5731-4221-AC85-90ADD455CF91}"/>
    <cellStyle name="Standard 8" xfId="4" xr:uid="{64EAED4E-0916-49B1-A680-CF6873AEFA10}"/>
    <cellStyle name="Standard 8 2" xfId="29" xr:uid="{8E8FCA7D-AFE3-4F3F-94F0-91D4DBEB5352}"/>
    <cellStyle name="Standard 9" xfId="705" xr:uid="{99434013-E89F-4916-AD2C-138BD684D00E}"/>
    <cellStyle name="Standard 9 2" xfId="896" xr:uid="{BBB01F45-A92D-4B87-8A14-3A40B51335B4}"/>
    <cellStyle name="Währung" xfId="2" builtinId="4"/>
    <cellStyle name="Währung 10" xfId="420" xr:uid="{3185D8BB-A74F-43EC-987A-3672819F3362}"/>
    <cellStyle name="Währung 10 2" xfId="813" xr:uid="{5CABFB96-4078-4E10-8FBE-6402143237E1}"/>
    <cellStyle name="Währung 10 2 2" xfId="1413" xr:uid="{CF1E7BC7-18CD-4CF2-BC3C-C9B7313A7850}"/>
    <cellStyle name="Währung 10 3" xfId="619" xr:uid="{3E0E31E9-8580-4780-A9AA-3F7EEE9FFAF5}"/>
    <cellStyle name="Währung 10 3 2" xfId="1224" xr:uid="{D7803000-BA93-45DD-B2CC-AEF08FCC17CD}"/>
    <cellStyle name="Währung 10 4" xfId="1027" xr:uid="{96DFC678-1027-4071-9471-D38B19AC2582}"/>
    <cellStyle name="Währung 11" xfId="509" xr:uid="{DA9D8F9E-FEAB-4C72-85B5-DCE38E05CDFE}"/>
    <cellStyle name="Währung 11 2" xfId="899" xr:uid="{83945DE1-D29C-4627-8F33-9F8A4D6F5CB6}"/>
    <cellStyle name="Währung 11 2 2" xfId="1498" xr:uid="{D7AD09C7-0B76-4AFA-95EF-C1906809B836}"/>
    <cellStyle name="Währung 11 3" xfId="708" xr:uid="{FA5921FB-328A-41F1-9A31-D9E5616A7237}"/>
    <cellStyle name="Währung 11 3 2" xfId="1309" xr:uid="{E863DAEE-AC95-4801-84D4-97B8DD76C824}"/>
    <cellStyle name="Währung 11 4" xfId="1114" xr:uid="{55E0C83F-39F5-4195-8029-F818DD846185}"/>
    <cellStyle name="Währung 12" xfId="30" xr:uid="{49DD2BFC-BC71-4EC3-A71B-94E5C3507D47}"/>
    <cellStyle name="Währung 12 2" xfId="718" xr:uid="{5184E300-42CF-42A5-8CC7-6400581B4ABE}"/>
    <cellStyle name="Währung 12 2 2" xfId="1318" xr:uid="{9FE26584-FB44-434D-803A-75EFADBE0843}"/>
    <cellStyle name="Währung 12 3" xfId="913" xr:uid="{2F200293-CB73-4C1D-B58B-862C3EB99AE8}"/>
    <cellStyle name="Währung 13" xfId="524" xr:uid="{031F687C-ECAD-4C7E-A14C-DA42ECE9F390}"/>
    <cellStyle name="Währung 13 2" xfId="1129" xr:uid="{51C0E9D0-F233-4FEF-8093-89FC95BCF369}"/>
    <cellStyle name="Währung 14" xfId="908" xr:uid="{3DCDAF9A-D122-4453-A4EB-428F54FAB863}"/>
    <cellStyle name="Währung 2" xfId="12" xr:uid="{DA70C577-2B38-4C94-9E29-BEA8CA4B7A67}"/>
    <cellStyle name="Währung 2 10" xfId="527" xr:uid="{B1B82163-593C-4D1B-97CF-DC85937461CE}"/>
    <cellStyle name="Währung 2 10 2" xfId="1132" xr:uid="{8140E72B-07ED-46E2-A270-094222A47C96}"/>
    <cellStyle name="Währung 2 11" xfId="910" xr:uid="{0A34A386-3AEC-4258-9164-F67D8493A0D0}"/>
    <cellStyle name="Währung 2 2" xfId="17" xr:uid="{5BF6C05F-972F-4433-8D4D-9D58FDE0D5E1}"/>
    <cellStyle name="Währung 2 2 10" xfId="395" xr:uid="{CF21D1D1-D8C3-422F-9855-F478C2902B9A}"/>
    <cellStyle name="Währung 2 2 10 2" xfId="810" xr:uid="{D366B9B3-63FA-4270-A47A-0D1F7BED115B}"/>
    <cellStyle name="Währung 2 2 10 2 2" xfId="1410" xr:uid="{C1C0B0CD-6EE3-4D17-A4A8-F496E4034ABD}"/>
    <cellStyle name="Währung 2 2 10 3" xfId="616" xr:uid="{97885870-4E51-430C-8C88-7CD7CCA84DFB}"/>
    <cellStyle name="Währung 2 2 10 3 2" xfId="1221" xr:uid="{70D6AD4B-BEB9-4A27-AB81-83C478DD2661}"/>
    <cellStyle name="Währung 2 2 10 4" xfId="1005" xr:uid="{C0F6DEE4-FAA7-44A8-BA67-8E066864543A}"/>
    <cellStyle name="Währung 2 2 11" xfId="417" xr:uid="{A9C47654-3E1D-4F1D-AA2A-9CB59F502521}"/>
    <cellStyle name="Währung 2 2 11 2" xfId="900" xr:uid="{5BFB0B2A-0046-4CE1-BCAA-BEFBB582A5F2}"/>
    <cellStyle name="Währung 2 2 11 2 2" xfId="1499" xr:uid="{8F3AE851-34E0-4562-A882-F76E6B59983B}"/>
    <cellStyle name="Währung 2 2 11 3" xfId="709" xr:uid="{B4DCDD8A-0001-4208-B6F7-F54227BDAB82}"/>
    <cellStyle name="Währung 2 2 11 3 2" xfId="1310" xr:uid="{5F415747-EE05-4911-8569-82326C90FE92}"/>
    <cellStyle name="Währung 2 2 11 4" xfId="1024" xr:uid="{29C569A2-CA0A-4682-99CE-4F780E616592}"/>
    <cellStyle name="Währung 2 2 12" xfId="506" xr:uid="{A3C7B0F7-295D-4CD2-AF42-0D3F7774579D}"/>
    <cellStyle name="Währung 2 2 12 2" xfId="722" xr:uid="{8769E80C-7FF0-49C2-AEEC-44CA40D8E667}"/>
    <cellStyle name="Währung 2 2 12 2 2" xfId="1322" xr:uid="{DB79BFEB-8531-4855-8F2B-4647A9EC8082}"/>
    <cellStyle name="Währung 2 2 12 3" xfId="1111" xr:uid="{67EE2F4A-CA20-4285-88A8-A91EFB769B69}"/>
    <cellStyle name="Währung 2 2 13" xfId="38" xr:uid="{417D6E1D-43CD-47D0-AE41-359E59D3ACED}"/>
    <cellStyle name="Währung 2 2 13 2" xfId="917" xr:uid="{8DCCE76A-0B03-4466-AFB2-9D2D5EC2BF21}"/>
    <cellStyle name="Währung 2 2 14" xfId="528" xr:uid="{629B5AC2-8F3E-4E58-8C7A-8C01B6E8D4DD}"/>
    <cellStyle name="Währung 2 2 14 2" xfId="1133" xr:uid="{0DBE8264-4765-466C-BB25-A0B727B556D8}"/>
    <cellStyle name="Währung 2 2 15" xfId="912" xr:uid="{D893DD48-1A00-44CC-9CF4-1FFB960D5818}"/>
    <cellStyle name="Währung 2 2 2" xfId="66" xr:uid="{D5C46FF8-5451-429A-A5C2-4CF48681F56C}"/>
    <cellStyle name="Währung 2 2 2 10" xfId="530" xr:uid="{A37B6B41-8927-44CC-A59D-274A09FE33D0}"/>
    <cellStyle name="Währung 2 2 2 10 2" xfId="1135" xr:uid="{24AB35C1-2A80-4085-B29C-BB5C5267B3AB}"/>
    <cellStyle name="Währung 2 2 2 11" xfId="919" xr:uid="{87087F07-240F-47D3-87C1-6C576BFEE959}"/>
    <cellStyle name="Währung 2 2 2 2" xfId="108" xr:uid="{A1B0FA89-FC19-4186-B0F2-62569B513B97}"/>
    <cellStyle name="Währung 2 2 2 2 2" xfId="177" xr:uid="{84B92373-F3A2-42A9-8D27-EDB372609E67}"/>
    <cellStyle name="Währung 2 2 2 2 2 2" xfId="338" xr:uid="{00A29B9F-BD90-4F15-B04F-10DA91EEC39B}"/>
    <cellStyle name="Währung 2 2 2 2 2 2 2" xfId="478" xr:uid="{FBEC021B-0B28-459F-9C44-B3BB80F5A823}"/>
    <cellStyle name="Währung 2 2 2 2 2 2 2 2" xfId="871" xr:uid="{3B28EAED-B813-4604-B805-6FC7DE672855}"/>
    <cellStyle name="Währung 2 2 2 2 2 2 2 2 2" xfId="1471" xr:uid="{6A3A8260-3A7F-44F7-B707-8D2E45B1523A}"/>
    <cellStyle name="Währung 2 2 2 2 2 2 2 3" xfId="677" xr:uid="{30C6B3C7-B019-4951-8360-13BFAFEF0A40}"/>
    <cellStyle name="Währung 2 2 2 2 2 2 2 3 2" xfId="1282" xr:uid="{6286CB4A-6775-4D4B-9337-F913AFADCDAF}"/>
    <cellStyle name="Währung 2 2 2 2 2 2 2 4" xfId="1085" xr:uid="{AC1967A2-7D76-4C6D-8EA9-C3F98ACCBB6B}"/>
    <cellStyle name="Währung 2 2 2 2 2 2 3" xfId="783" xr:uid="{CE05167E-8BFC-4831-80F8-6DF6A460E0B7}"/>
    <cellStyle name="Währung 2 2 2 2 2 2 3 2" xfId="1383" xr:uid="{0C17E90B-716F-438A-94A0-B92867AFE8E0}"/>
    <cellStyle name="Währung 2 2 2 2 2 2 4" xfId="589" xr:uid="{D9B6C7E0-8A26-4B2A-8ED2-188F1EB1897B}"/>
    <cellStyle name="Währung 2 2 2 2 2 2 4 2" xfId="1194" xr:uid="{AAD71C1F-6C03-4C92-AA5A-E97611EF8954}"/>
    <cellStyle name="Währung 2 2 2 2 2 2 5" xfId="978" xr:uid="{59AA4159-EFC0-41B2-BCD3-44A18E229D73}"/>
    <cellStyle name="Währung 2 2 2 2 2 3" xfId="387" xr:uid="{7A6EE52E-89AA-4818-A0DA-6005B380A343}"/>
    <cellStyle name="Währung 2 2 2 2 2 3 2" xfId="500" xr:uid="{76ECE26E-7791-4B9E-AC5B-1FED5AB56821}"/>
    <cellStyle name="Währung 2 2 2 2 2 3 2 2" xfId="893" xr:uid="{D6F45917-3376-4782-9F94-4ABE87614909}"/>
    <cellStyle name="Währung 2 2 2 2 2 3 2 2 2" xfId="1493" xr:uid="{4ADE53BF-F26A-4702-85EE-F6C50010ACDF}"/>
    <cellStyle name="Währung 2 2 2 2 2 3 2 3" xfId="699" xr:uid="{0CC535B9-C113-4944-A1E7-83BA9B2FD1B7}"/>
    <cellStyle name="Währung 2 2 2 2 2 3 2 3 2" xfId="1304" xr:uid="{2B263985-291E-4F8A-854E-C496B46351FB}"/>
    <cellStyle name="Währung 2 2 2 2 2 3 2 4" xfId="1107" xr:uid="{AB9B5A8A-E7C7-4632-BBAF-936554C3805C}"/>
    <cellStyle name="Währung 2 2 2 2 2 3 3" xfId="805" xr:uid="{09DB6FCC-044C-4AD6-A673-4871880D9C15}"/>
    <cellStyle name="Währung 2 2 2 2 2 3 3 2" xfId="1405" xr:uid="{D9F8C281-1A05-4CA7-8C22-2FF4ADF4DFD2}"/>
    <cellStyle name="Währung 2 2 2 2 2 3 4" xfId="611" xr:uid="{700F35B5-9B64-4409-B5D3-A7E2ED4D5493}"/>
    <cellStyle name="Währung 2 2 2 2 2 3 4 2" xfId="1216" xr:uid="{9CE3EA1D-9A2B-451F-95B4-19559432B66D}"/>
    <cellStyle name="Währung 2 2 2 2 2 3 5" xfId="1000" xr:uid="{8C1E3F43-9A8E-491C-B1D4-A65A70D689B1}"/>
    <cellStyle name="Währung 2 2 2 2 2 4" xfId="411" xr:uid="{0D6BCB53-8C30-451E-9D3E-DD11AC7813E6}"/>
    <cellStyle name="Währung 2 2 2 2 2 4 2" xfId="826" xr:uid="{2EE931B0-8B84-416F-89C4-2844A0F1044D}"/>
    <cellStyle name="Währung 2 2 2 2 2 4 2 2" xfId="1426" xr:uid="{0829A348-34CA-40BB-9B5C-8C78946FEBB1}"/>
    <cellStyle name="Währung 2 2 2 2 2 4 3" xfId="632" xr:uid="{0CE0E760-30A7-4849-88A3-E9AD5E3DE9FB}"/>
    <cellStyle name="Währung 2 2 2 2 2 4 3 2" xfId="1237" xr:uid="{D0F88CBA-6553-4018-A696-66EDA436F861}"/>
    <cellStyle name="Währung 2 2 2 2 2 4 4" xfId="1021" xr:uid="{9AA4A942-0FCD-428C-A888-B8897E4AF793}"/>
    <cellStyle name="Währung 2 2 2 2 2 5" xfId="433" xr:uid="{A10AFA7B-5145-432A-BDE1-397AEB2C9B1F}"/>
    <cellStyle name="Währung 2 2 2 2 2 5 2" xfId="738" xr:uid="{4237361D-7DA8-4DB8-852C-385510905DCA}"/>
    <cellStyle name="Währung 2 2 2 2 2 5 2 2" xfId="1338" xr:uid="{30D0C308-736C-4CC3-AB8A-68960D7B0EED}"/>
    <cellStyle name="Währung 2 2 2 2 2 5 3" xfId="1040" xr:uid="{083A64B4-3F62-4792-B188-40427A29C4C2}"/>
    <cellStyle name="Währung 2 2 2 2 2 6" xfId="522" xr:uid="{3FF5451B-969D-44FE-9DAC-B9A8E1A9674C}"/>
    <cellStyle name="Währung 2 2 2 2 2 6 2" xfId="1127" xr:uid="{39C87E78-2C44-487D-BD5C-9519B09CABEC}"/>
    <cellStyle name="Währung 2 2 2 2 2 7" xfId="544" xr:uid="{57A11CAB-D33F-48BE-8314-C292C3FD1A35}"/>
    <cellStyle name="Währung 2 2 2 2 2 7 2" xfId="1149" xr:uid="{54EE1B56-2A12-418B-843F-19C8F3AC503C}"/>
    <cellStyle name="Währung 2 2 2 2 2 8" xfId="933" xr:uid="{DAFDB7E2-8EA5-4951-9523-10E26AFC4B4A}"/>
    <cellStyle name="Währung 2 2 2 2 3" xfId="271" xr:uid="{152301C8-5144-4128-9CFC-B4B18FF86A4E}"/>
    <cellStyle name="Währung 2 2 2 2 3 2" xfId="465" xr:uid="{E9FEB399-C4B3-4486-BD7C-C04B2F4140A2}"/>
    <cellStyle name="Währung 2 2 2 2 3 2 2" xfId="858" xr:uid="{9DCB82D2-8A0D-48AF-A9F1-E499B2083E03}"/>
    <cellStyle name="Währung 2 2 2 2 3 2 2 2" xfId="1458" xr:uid="{051B971A-4ACD-49E4-B3C6-B8AB7DAC53F6}"/>
    <cellStyle name="Währung 2 2 2 2 3 2 3" xfId="664" xr:uid="{12696015-36E8-4750-88EB-656DA3D64CA2}"/>
    <cellStyle name="Währung 2 2 2 2 3 2 3 2" xfId="1269" xr:uid="{7EFD2BA8-118D-4F3D-B7C0-FC9E83812417}"/>
    <cellStyle name="Währung 2 2 2 2 3 2 4" xfId="1072" xr:uid="{07217053-411C-4432-B852-C88AAC08EA5B}"/>
    <cellStyle name="Währung 2 2 2 2 3 3" xfId="770" xr:uid="{789A1904-E180-4CC6-B022-8CBDB1460087}"/>
    <cellStyle name="Währung 2 2 2 2 3 3 2" xfId="1370" xr:uid="{3D9C7519-FCF3-4DE4-AED6-530BC676D876}"/>
    <cellStyle name="Währung 2 2 2 2 3 4" xfId="576" xr:uid="{BEB5EB07-BF7E-41D0-B15B-E7F59B17E28F}"/>
    <cellStyle name="Währung 2 2 2 2 3 4 2" xfId="1181" xr:uid="{4FDC986E-3762-4366-A491-3B992859922B}"/>
    <cellStyle name="Währung 2 2 2 2 3 5" xfId="965" xr:uid="{096EE779-ACBF-464A-8134-7DA950F32CC8}"/>
    <cellStyle name="Währung 2 2 2 2 4" xfId="375" xr:uid="{4574503D-A332-4D8A-84C7-29C0BAD3CC1E}"/>
    <cellStyle name="Währung 2 2 2 2 4 2" xfId="495" xr:uid="{F651DC09-4B27-429E-929C-DF81FE1C41CB}"/>
    <cellStyle name="Währung 2 2 2 2 4 2 2" xfId="888" xr:uid="{F31037FF-4CEE-43D1-BA73-E1716DAD3DCB}"/>
    <cellStyle name="Währung 2 2 2 2 4 2 2 2" xfId="1488" xr:uid="{6AD39783-119E-4F0C-A519-044A5C779230}"/>
    <cellStyle name="Währung 2 2 2 2 4 2 3" xfId="694" xr:uid="{C3DDF223-494A-4E7B-98F8-01E47189B6EF}"/>
    <cellStyle name="Währung 2 2 2 2 4 2 3 2" xfId="1299" xr:uid="{7CDF3F7A-7500-4AD8-B82E-92F8060412D3}"/>
    <cellStyle name="Währung 2 2 2 2 4 2 4" xfId="1102" xr:uid="{AC5D10F0-A50F-411D-8EBE-8255A519DAF3}"/>
    <cellStyle name="Währung 2 2 2 2 4 3" xfId="800" xr:uid="{363946C9-0E38-4F2F-894B-195A1A2F93BE}"/>
    <cellStyle name="Währung 2 2 2 2 4 3 2" xfId="1400" xr:uid="{5CFF09DD-99FF-4377-9707-BF01D4394D02}"/>
    <cellStyle name="Währung 2 2 2 2 4 4" xfId="606" xr:uid="{19C23D49-48C5-4FC6-99C1-8A2D807D27D7}"/>
    <cellStyle name="Währung 2 2 2 2 4 4 2" xfId="1211" xr:uid="{8C001B39-CC3B-41E9-BFEC-3F8A2B8689AC}"/>
    <cellStyle name="Währung 2 2 2 2 4 5" xfId="995" xr:uid="{42D106D3-2FA2-492F-B10C-A2511650193C}"/>
    <cellStyle name="Währung 2 2 2 2 5" xfId="406" xr:uid="{F2885691-083B-436C-B0DC-2C3E4BF25864}"/>
    <cellStyle name="Währung 2 2 2 2 5 2" xfId="821" xr:uid="{7C73E071-A8B8-4F09-A31D-F2E08028EFF7}"/>
    <cellStyle name="Währung 2 2 2 2 5 2 2" xfId="1421" xr:uid="{89D4F6E1-B3A9-47E2-94F7-CD77637F65BD}"/>
    <cellStyle name="Währung 2 2 2 2 5 3" xfId="627" xr:uid="{8C1C1579-A367-4482-A25A-E9928E9D2395}"/>
    <cellStyle name="Währung 2 2 2 2 5 3 2" xfId="1232" xr:uid="{942A94DC-94AB-4CE2-9795-D7116054317F}"/>
    <cellStyle name="Währung 2 2 2 2 5 4" xfId="1016" xr:uid="{58F3958B-B01A-49C2-B643-F9719EDAA610}"/>
    <cellStyle name="Währung 2 2 2 2 6" xfId="428" xr:uid="{AFCEAA8A-3314-40FE-B90B-1A7D06215678}"/>
    <cellStyle name="Währung 2 2 2 2 6 2" xfId="906" xr:uid="{99EF639A-D6BF-418B-AE10-1E6B15540B2C}"/>
    <cellStyle name="Währung 2 2 2 2 6 2 2" xfId="1505" xr:uid="{3CC599FB-98F4-4A0A-9D44-FFB02E9E3188}"/>
    <cellStyle name="Währung 2 2 2 2 6 3" xfId="716" xr:uid="{C7507FE9-E7E8-4BB2-92B3-EB2708D0F302}"/>
    <cellStyle name="Währung 2 2 2 2 6 3 2" xfId="1316" xr:uid="{7E9DD463-AA74-4539-9863-476BCAAC427E}"/>
    <cellStyle name="Währung 2 2 2 2 6 4" xfId="1035" xr:uid="{65374B8A-AA72-4D29-AD1D-0953B2F0890B}"/>
    <cellStyle name="Währung 2 2 2 2 7" xfId="517" xr:uid="{B9CF2207-005D-452E-9023-C5AD29EDE5DF}"/>
    <cellStyle name="Währung 2 2 2 2 7 2" xfId="733" xr:uid="{6C8339AC-3CEA-4413-9879-8AE5E192CC44}"/>
    <cellStyle name="Währung 2 2 2 2 7 2 2" xfId="1333" xr:uid="{BD81A148-B742-434A-89FD-9F5A1962A156}"/>
    <cellStyle name="Währung 2 2 2 2 7 3" xfId="1122" xr:uid="{3BEBC420-A3F1-43B2-8DFC-8F115BCF8767}"/>
    <cellStyle name="Währung 2 2 2 2 8" xfId="539" xr:uid="{BD7E2A14-EF84-41C6-A98E-EB2AD75F1773}"/>
    <cellStyle name="Währung 2 2 2 2 8 2" xfId="1144" xr:uid="{17B2015C-0D01-4633-9611-ACCC2B3D2704}"/>
    <cellStyle name="Währung 2 2 2 2 9" xfId="928" xr:uid="{62F8DBB9-5E01-4C1A-A527-2BB130E81844}"/>
    <cellStyle name="Währung 2 2 2 3" xfId="77" xr:uid="{19ED6AF7-116F-46EC-9756-96CF495CD24C}"/>
    <cellStyle name="Währung 2 2 2 3 2" xfId="244" xr:uid="{E3C0E4BC-CD79-46A7-9CA5-0B0F8753857A}"/>
    <cellStyle name="Währung 2 2 2 3 2 2" xfId="457" xr:uid="{4D29AC83-910C-4E3C-8CE8-E538F397EA67}"/>
    <cellStyle name="Währung 2 2 2 3 2 2 2" xfId="850" xr:uid="{E230B8BF-B826-4704-9419-89DFFFEAE304}"/>
    <cellStyle name="Währung 2 2 2 3 2 2 2 2" xfId="1450" xr:uid="{DFDB3F05-3107-4B5D-BF0B-7303A8816187}"/>
    <cellStyle name="Währung 2 2 2 3 2 2 3" xfId="656" xr:uid="{ECCD8681-6B9C-423F-9E4B-7B316A7F5CAA}"/>
    <cellStyle name="Währung 2 2 2 3 2 2 3 2" xfId="1261" xr:uid="{E2F30563-24E6-488E-9C6A-6A629382EE38}"/>
    <cellStyle name="Währung 2 2 2 3 2 2 4" xfId="1064" xr:uid="{D1F4D50E-126A-46EA-A585-3C44CE2D2EB3}"/>
    <cellStyle name="Währung 2 2 2 3 2 3" xfId="762" xr:uid="{3E724E61-D142-4CD3-8FEB-81AAE54AC8E5}"/>
    <cellStyle name="Währung 2 2 2 3 2 3 2" xfId="1362" xr:uid="{D8D8F00D-1B30-4CC6-A056-1C0BD6CA45D8}"/>
    <cellStyle name="Währung 2 2 2 3 2 4" xfId="568" xr:uid="{CA28B6E5-A56B-46AA-9AB2-64D1C49CA0C0}"/>
    <cellStyle name="Währung 2 2 2 3 2 4 2" xfId="1173" xr:uid="{279A0D63-168B-48FA-8A30-8326E2C30563}"/>
    <cellStyle name="Währung 2 2 2 3 2 5" xfId="957" xr:uid="{1F0FB9DC-4A9F-41E4-B716-ACAE6A137633}"/>
    <cellStyle name="Währung 2 2 2 3 3" xfId="367" xr:uid="{49CF2DF9-0258-4E13-98EA-71D787DAC24D}"/>
    <cellStyle name="Währung 2 2 2 3 3 2" xfId="491" xr:uid="{0E3380A1-EEBA-46B4-B97B-56D9E1166444}"/>
    <cellStyle name="Währung 2 2 2 3 3 2 2" xfId="884" xr:uid="{39012BB1-AE6D-4046-B390-8139B000348D}"/>
    <cellStyle name="Währung 2 2 2 3 3 2 2 2" xfId="1484" xr:uid="{A332815B-CA67-4F00-8C5E-1C0EEF6FF32B}"/>
    <cellStyle name="Währung 2 2 2 3 3 2 3" xfId="690" xr:uid="{72CB8008-4973-4EC3-BA32-D6C4D041963C}"/>
    <cellStyle name="Währung 2 2 2 3 3 2 3 2" xfId="1295" xr:uid="{EDE1C323-2D85-456C-9977-5E350CC9676F}"/>
    <cellStyle name="Währung 2 2 2 3 3 2 4" xfId="1098" xr:uid="{FC368A4A-D73C-4EF2-A9F8-DDFF68336046}"/>
    <cellStyle name="Währung 2 2 2 3 3 3" xfId="796" xr:uid="{22D041B1-C8C5-444C-9CC7-706E0C03B90B}"/>
    <cellStyle name="Währung 2 2 2 3 3 3 2" xfId="1396" xr:uid="{DFACD8AD-7A3F-4A2A-BB75-9E18EB03B2FD}"/>
    <cellStyle name="Währung 2 2 2 3 3 4" xfId="602" xr:uid="{15F141FB-898A-4C25-9581-263A8EA046FF}"/>
    <cellStyle name="Währung 2 2 2 3 3 4 2" xfId="1207" xr:uid="{DD1F06AF-732B-4DC2-8ECF-C72F425E4AA3}"/>
    <cellStyle name="Währung 2 2 2 3 3 5" xfId="991" xr:uid="{C10E8C7B-FD91-4902-9742-78B8AAD428FC}"/>
    <cellStyle name="Währung 2 2 2 3 4" xfId="402" xr:uid="{5D037669-99CA-42E9-91BC-228B93BA6D18}"/>
    <cellStyle name="Währung 2 2 2 3 4 2" xfId="817" xr:uid="{C8185A9F-2727-45BC-AD77-AF00FFF350BF}"/>
    <cellStyle name="Währung 2 2 2 3 4 2 2" xfId="1417" xr:uid="{DD10F2CE-7EA1-4F5C-8F5E-D9D10EC10F85}"/>
    <cellStyle name="Währung 2 2 2 3 4 3" xfId="623" xr:uid="{BC3A6D0A-F8FB-41EF-998E-83A9472DEF06}"/>
    <cellStyle name="Währung 2 2 2 3 4 3 2" xfId="1228" xr:uid="{8505F72D-46F7-4F76-811E-B953A8DD3C12}"/>
    <cellStyle name="Währung 2 2 2 3 4 4" xfId="1012" xr:uid="{57FE5C9E-5557-4FAC-9EE0-DBE07D663194}"/>
    <cellStyle name="Währung 2 2 2 3 5" xfId="424" xr:uid="{B7D66DB3-4FF5-4B91-828C-2E3DB841E984}"/>
    <cellStyle name="Währung 2 2 2 3 5 2" xfId="904" xr:uid="{BE7BE853-5C59-43B5-AB5C-1BED0BA51CB1}"/>
    <cellStyle name="Währung 2 2 2 3 5 2 2" xfId="1503" xr:uid="{E8A1B11E-C7C7-4492-9123-9125DE95249C}"/>
    <cellStyle name="Währung 2 2 2 3 5 3" xfId="714" xr:uid="{006D8831-75B8-417D-A617-EF483ADFD0EB}"/>
    <cellStyle name="Währung 2 2 2 3 5 3 2" xfId="1314" xr:uid="{722249BA-4587-47E7-A2D7-9E4513260525}"/>
    <cellStyle name="Währung 2 2 2 3 5 4" xfId="1031" xr:uid="{F8CD88D1-44A0-4749-9120-130215FE334F}"/>
    <cellStyle name="Währung 2 2 2 3 6" xfId="513" xr:uid="{FEE95A89-E2B8-44D6-8147-6B41D6FFD264}"/>
    <cellStyle name="Währung 2 2 2 3 6 2" xfId="729" xr:uid="{6499EEFE-43BC-409B-9CE7-9EB44A9CD62C}"/>
    <cellStyle name="Währung 2 2 2 3 6 2 2" xfId="1329" xr:uid="{D45A06AC-A93C-4106-BAC0-7F4CF48FA388}"/>
    <cellStyle name="Währung 2 2 2 3 6 3" xfId="1118" xr:uid="{BFB27C71-54B0-4869-A04C-4E0161580796}"/>
    <cellStyle name="Währung 2 2 2 3 7" xfId="535" xr:uid="{140C77DF-4D14-4EC3-A8A8-36E36BD2A451}"/>
    <cellStyle name="Währung 2 2 2 3 7 2" xfId="1140" xr:uid="{A9CD5C8E-B3AB-4156-8441-5F442BFD728A}"/>
    <cellStyle name="Währung 2 2 2 3 8" xfId="924" xr:uid="{33C69327-F4A3-4985-93D4-0F84D8390720}"/>
    <cellStyle name="Währung 2 2 2 4" xfId="135" xr:uid="{107EF150-0AD3-4B47-BB44-446D9B25253F}"/>
    <cellStyle name="Währung 2 2 2 4 2" xfId="298" xr:uid="{22FC3B8E-0172-48D0-9065-7A0BDAEA8B3E}"/>
    <cellStyle name="Währung 2 2 2 4 2 2" xfId="470" xr:uid="{05D8D0FC-0BE9-40DA-9589-60DF6C7DCE5C}"/>
    <cellStyle name="Währung 2 2 2 4 2 2 2" xfId="863" xr:uid="{1E6FD270-8117-4A88-A5E2-403B5767F020}"/>
    <cellStyle name="Währung 2 2 2 4 2 2 2 2" xfId="1463" xr:uid="{30EDDC59-4704-439C-B7B2-06BCAD25BC3B}"/>
    <cellStyle name="Währung 2 2 2 4 2 2 3" xfId="669" xr:uid="{A5D12935-5C89-46ED-A5CC-5A9BD456E265}"/>
    <cellStyle name="Währung 2 2 2 4 2 2 3 2" xfId="1274" xr:uid="{BAF7F84A-ECB6-4CDD-8490-BBABBA4FCD9E}"/>
    <cellStyle name="Währung 2 2 2 4 2 2 4" xfId="1077" xr:uid="{6EAB1A92-C2FD-4938-9BFB-C1103F0756BC}"/>
    <cellStyle name="Währung 2 2 2 4 2 3" xfId="775" xr:uid="{E680CEB2-26A1-49F5-BC92-7C182C01D740}"/>
    <cellStyle name="Währung 2 2 2 4 2 3 2" xfId="1375" xr:uid="{4EDEA706-D10B-4F96-B366-1EB527716FF4}"/>
    <cellStyle name="Währung 2 2 2 4 2 4" xfId="581" xr:uid="{FCD9198C-C191-45E2-8F2F-C318E65AA7F1}"/>
    <cellStyle name="Währung 2 2 2 4 2 4 2" xfId="1186" xr:uid="{82935786-85BB-43D2-B62F-86695CDBEE7A}"/>
    <cellStyle name="Währung 2 2 2 4 2 5" xfId="970" xr:uid="{725E90DA-CF1F-41E0-B2B4-A8BF034A8CF3}"/>
    <cellStyle name="Währung 2 2 2 4 3" xfId="380" xr:uid="{438ECF6D-0770-4885-8A2F-0A8305889B48}"/>
    <cellStyle name="Währung 2 2 2 4 3 2" xfId="497" xr:uid="{BCD825DC-CDAE-4B77-B285-84F428E18C02}"/>
    <cellStyle name="Währung 2 2 2 4 3 2 2" xfId="890" xr:uid="{57F313D7-B442-464C-B04C-E52B5128D932}"/>
    <cellStyle name="Währung 2 2 2 4 3 2 2 2" xfId="1490" xr:uid="{D3C7EE28-0FFD-45F5-AA79-B420D574FB68}"/>
    <cellStyle name="Währung 2 2 2 4 3 2 3" xfId="696" xr:uid="{227AE219-CB8E-41DA-8CBA-AA0ACF1F1B9F}"/>
    <cellStyle name="Währung 2 2 2 4 3 2 3 2" xfId="1301" xr:uid="{31F33ECF-6645-4783-AC20-AA9D85C869F2}"/>
    <cellStyle name="Währung 2 2 2 4 3 2 4" xfId="1104" xr:uid="{EE4482C7-6834-4AE4-8D57-78DFF47EBFD9}"/>
    <cellStyle name="Währung 2 2 2 4 3 3" xfId="802" xr:uid="{CA343231-476D-498B-90CF-18C71EF7623E}"/>
    <cellStyle name="Währung 2 2 2 4 3 3 2" xfId="1402" xr:uid="{3E0E1494-7974-4C10-B79B-D5DBD2C1C61F}"/>
    <cellStyle name="Währung 2 2 2 4 3 4" xfId="608" xr:uid="{2167C697-1992-442E-8C83-6F91F7D1E674}"/>
    <cellStyle name="Währung 2 2 2 4 3 4 2" xfId="1213" xr:uid="{07E4DEE7-FC12-4DCB-970D-77C075074A4D}"/>
    <cellStyle name="Währung 2 2 2 4 3 5" xfId="997" xr:uid="{D83999FC-BC4D-4994-80A2-2D7132CBD087}"/>
    <cellStyle name="Währung 2 2 2 4 4" xfId="408" xr:uid="{668F493C-DC2B-4FC5-B34A-44C7CA1CCD53}"/>
    <cellStyle name="Währung 2 2 2 4 4 2" xfId="823" xr:uid="{A20BCAD5-6BA6-46A7-8E39-795F1CC9459A}"/>
    <cellStyle name="Währung 2 2 2 4 4 2 2" xfId="1423" xr:uid="{89508980-B296-4332-AE99-974941A8EABF}"/>
    <cellStyle name="Währung 2 2 2 4 4 3" xfId="629" xr:uid="{FDFCCC3D-6521-4554-8F00-991E11D252F0}"/>
    <cellStyle name="Währung 2 2 2 4 4 3 2" xfId="1234" xr:uid="{6295DBBC-05DB-4709-A8F4-780E68505070}"/>
    <cellStyle name="Währung 2 2 2 4 4 4" xfId="1018" xr:uid="{7E0CAB34-C15E-4ED6-AAE5-9C4ECB3CD759}"/>
    <cellStyle name="Währung 2 2 2 4 5" xfId="430" xr:uid="{324E6786-395E-49BB-A193-97783F53489B}"/>
    <cellStyle name="Währung 2 2 2 4 5 2" xfId="735" xr:uid="{4BF94AA5-BD4E-412E-9CCE-67887CC0FEDD}"/>
    <cellStyle name="Währung 2 2 2 4 5 2 2" xfId="1335" xr:uid="{C5C904E0-2D07-48B2-B331-8FFDC040B3AA}"/>
    <cellStyle name="Währung 2 2 2 4 5 3" xfId="1037" xr:uid="{8E4925C6-D173-4B0E-840B-82511BB122E6}"/>
    <cellStyle name="Währung 2 2 2 4 6" xfId="519" xr:uid="{2FA142C2-12E9-4008-933C-944BBE4C5D16}"/>
    <cellStyle name="Währung 2 2 2 4 6 2" xfId="1124" xr:uid="{14D17B43-A982-4082-B1BD-4D01ED0661A8}"/>
    <cellStyle name="Währung 2 2 2 4 7" xfId="541" xr:uid="{390DBE88-1C44-47BB-914A-97BF6BB98667}"/>
    <cellStyle name="Währung 2 2 2 4 7 2" xfId="1146" xr:uid="{6FAB363D-E3F5-4318-AE52-1BDCC08953BB}"/>
    <cellStyle name="Währung 2 2 2 4 8" xfId="930" xr:uid="{B046ADF7-19D2-4AAC-9A67-1867034426E9}"/>
    <cellStyle name="Währung 2 2 2 5" xfId="235" xr:uid="{4F979759-58DC-4721-9C24-E94201C8396E}"/>
    <cellStyle name="Währung 2 2 2 5 2" xfId="449" xr:uid="{203DDAE2-1581-4205-9850-6D4C3CF1B083}"/>
    <cellStyle name="Währung 2 2 2 5 2 2" xfId="842" xr:uid="{D7E2F660-F1C0-4976-B851-F24A4A422681}"/>
    <cellStyle name="Währung 2 2 2 5 2 2 2" xfId="1442" xr:uid="{743CC772-0BCA-48BA-BFFC-F00681663CBB}"/>
    <cellStyle name="Währung 2 2 2 5 2 3" xfId="648" xr:uid="{E551DF63-A610-4CC8-B728-AA21E270003F}"/>
    <cellStyle name="Währung 2 2 2 5 2 3 2" xfId="1253" xr:uid="{62502682-9358-4B94-868E-0C5B8EC58049}"/>
    <cellStyle name="Währung 2 2 2 5 2 4" xfId="1056" xr:uid="{4BC98E7A-8B95-4945-8E64-820EBB864209}"/>
    <cellStyle name="Währung 2 2 2 5 3" xfId="754" xr:uid="{5366BA36-729A-4DEB-B36B-76A293CB9FBD}"/>
    <cellStyle name="Währung 2 2 2 5 3 2" xfId="1354" xr:uid="{8950CAA4-290C-4219-AD59-54AFF5218634}"/>
    <cellStyle name="Währung 2 2 2 5 4" xfId="560" xr:uid="{BBD81C14-CD02-4631-95A4-42C84192EDF6}"/>
    <cellStyle name="Währung 2 2 2 5 4 2" xfId="1165" xr:uid="{34A294D1-9B89-44A3-9F2C-530BADF0BE01}"/>
    <cellStyle name="Währung 2 2 2 5 5" xfId="949" xr:uid="{B402D2F5-858E-414F-8459-C77E8F71BBA7}"/>
    <cellStyle name="Währung 2 2 2 6" xfId="359" xr:uid="{27FFDAF2-EF5D-43B8-B8FB-3F8F993DC24E}"/>
    <cellStyle name="Währung 2 2 2 6 2" xfId="486" xr:uid="{E7AB1FE4-B4C2-460F-9EEF-B6AC79D49E7F}"/>
    <cellStyle name="Währung 2 2 2 6 2 2" xfId="879" xr:uid="{746C43D0-12DB-4293-91E0-3DA6119F4CAC}"/>
    <cellStyle name="Währung 2 2 2 6 2 2 2" xfId="1479" xr:uid="{81A0F602-3691-44B6-8895-1EC218A7EE42}"/>
    <cellStyle name="Währung 2 2 2 6 2 3" xfId="685" xr:uid="{EA4E4271-A9A8-4DC6-B09F-07EEBC76F8EC}"/>
    <cellStyle name="Währung 2 2 2 6 2 3 2" xfId="1290" xr:uid="{C7AD1630-C35D-4293-B248-03467A5432C1}"/>
    <cellStyle name="Währung 2 2 2 6 2 4" xfId="1093" xr:uid="{EB793BB2-46A7-49A0-ABCF-F3C52E12AE88}"/>
    <cellStyle name="Währung 2 2 2 6 3" xfId="791" xr:uid="{53FE2179-B5E9-406B-9C5C-D6CDFFB48ADB}"/>
    <cellStyle name="Währung 2 2 2 6 3 2" xfId="1391" xr:uid="{62BE5494-FE4C-49AA-9894-3200F6A843B8}"/>
    <cellStyle name="Währung 2 2 2 6 4" xfId="597" xr:uid="{88DD24B2-1E34-437B-B70C-00758B327B98}"/>
    <cellStyle name="Währung 2 2 2 6 4 2" xfId="1202" xr:uid="{C7EB1C44-F2D7-492E-A0B1-4793791D54D2}"/>
    <cellStyle name="Währung 2 2 2 6 5" xfId="986" xr:uid="{A613049E-FFF4-4336-A809-F1DC21E12EC4}"/>
    <cellStyle name="Währung 2 2 2 7" xfId="397" xr:uid="{05C9A9CC-0227-42C7-A9AD-74811F58F721}"/>
    <cellStyle name="Währung 2 2 2 7 2" xfId="812" xr:uid="{DC488059-F802-46D1-A0C8-8CA66E0F6026}"/>
    <cellStyle name="Währung 2 2 2 7 2 2" xfId="1412" xr:uid="{BA57F475-FDD6-4721-8AB2-D6F270DC2C71}"/>
    <cellStyle name="Währung 2 2 2 7 3" xfId="618" xr:uid="{D4A98373-C2C7-4E8C-B23C-039DD8EBE2E3}"/>
    <cellStyle name="Währung 2 2 2 7 3 2" xfId="1223" xr:uid="{711A2341-6DB5-409C-9768-2040AD082EB5}"/>
    <cellStyle name="Währung 2 2 2 7 4" xfId="1007" xr:uid="{B2698078-0ECE-4E89-A5DE-B420ED7F25D2}"/>
    <cellStyle name="Währung 2 2 2 8" xfId="419" xr:uid="{918E9222-83E5-450B-A2DE-9B00FCB6997E}"/>
    <cellStyle name="Währung 2 2 2 8 2" xfId="901" xr:uid="{CA0AECDD-9788-4884-B2F3-165EFDF9AFC2}"/>
    <cellStyle name="Währung 2 2 2 8 2 2" xfId="1500" xr:uid="{729C9715-3864-4DA9-94F7-90AF253D3185}"/>
    <cellStyle name="Währung 2 2 2 8 3" xfId="711" xr:uid="{27D48A61-987F-46F2-A427-735034920C68}"/>
    <cellStyle name="Währung 2 2 2 8 3 2" xfId="1311" xr:uid="{D784085C-A3DA-4D02-AA86-E62F2CC20E5C}"/>
    <cellStyle name="Währung 2 2 2 8 4" xfId="1026" xr:uid="{3A5A6BAC-B299-419F-9216-C819D364AFCF}"/>
    <cellStyle name="Währung 2 2 2 9" xfId="508" xr:uid="{DF54B7A1-73AC-49E6-9CA5-96E55081CF69}"/>
    <cellStyle name="Währung 2 2 2 9 2" xfId="724" xr:uid="{1887FA3C-957F-4ED1-8E13-D970CFC9FB47}"/>
    <cellStyle name="Währung 2 2 2 9 2 2" xfId="1324" xr:uid="{2784ABA2-2E91-4E87-B720-BC42D73F6EF1}"/>
    <cellStyle name="Währung 2 2 2 9 3" xfId="1113" xr:uid="{CE373AC2-9138-4A4C-B809-0C5A05F5B008}"/>
    <cellStyle name="Währung 2 2 3" xfId="51" xr:uid="{E6A3B90B-B667-4B20-96A0-02832544AC03}"/>
    <cellStyle name="Währung 2 2 3 10" xfId="918" xr:uid="{DD109564-3546-4BE4-BABA-41EEDFBB9F39}"/>
    <cellStyle name="Währung 2 2 3 2" xfId="81" xr:uid="{73EDA798-290A-4844-9091-D0451C628253}"/>
    <cellStyle name="Währung 2 2 3 2 2" xfId="246" xr:uid="{18B522F9-7FEC-4B78-836C-000D6C1BCBB3}"/>
    <cellStyle name="Währung 2 2 3 2 2 2" xfId="459" xr:uid="{BD38E461-EB9D-4164-9D57-AED91049153E}"/>
    <cellStyle name="Währung 2 2 3 2 2 2 2" xfId="852" xr:uid="{9FB03C9A-DDF0-401D-9CFD-7896096A8711}"/>
    <cellStyle name="Währung 2 2 3 2 2 2 2 2" xfId="1452" xr:uid="{CA6CB52C-348B-4EB8-A7D2-F38FDFD9921D}"/>
    <cellStyle name="Währung 2 2 3 2 2 2 3" xfId="658" xr:uid="{2740B1A9-6902-4833-BDDC-26A519613273}"/>
    <cellStyle name="Währung 2 2 3 2 2 2 3 2" xfId="1263" xr:uid="{3C264D2F-FB04-448D-A9B1-FFCC1BFC16B7}"/>
    <cellStyle name="Währung 2 2 3 2 2 2 4" xfId="1066" xr:uid="{07C2EBB7-B9D6-4F4B-BA41-069101CB6ADC}"/>
    <cellStyle name="Währung 2 2 3 2 2 3" xfId="764" xr:uid="{097E050F-3505-49C7-BD4A-3FB01987A1C1}"/>
    <cellStyle name="Währung 2 2 3 2 2 3 2" xfId="1364" xr:uid="{86F074C6-D1CE-4AB7-89BB-A0B6BD6F39F1}"/>
    <cellStyle name="Währung 2 2 3 2 2 4" xfId="570" xr:uid="{574607A2-C9E2-48FB-9245-D8493BF362AC}"/>
    <cellStyle name="Währung 2 2 3 2 2 4 2" xfId="1175" xr:uid="{7A4C749F-DA85-40C4-8846-9DBC340C1439}"/>
    <cellStyle name="Währung 2 2 3 2 2 5" xfId="959" xr:uid="{CF66AA58-58D9-44ED-AE1B-CDEA1B9469B0}"/>
    <cellStyle name="Währung 2 2 3 2 3" xfId="370" xr:uid="{2410A60D-B190-472A-BBB9-57650C08C691}"/>
    <cellStyle name="Währung 2 2 3 2 3 2" xfId="493" xr:uid="{833FB7AD-A588-46A9-A163-CA308BA6B8CC}"/>
    <cellStyle name="Währung 2 2 3 2 3 2 2" xfId="886" xr:uid="{4DBB0803-711C-4BC4-93B2-F0115529B46E}"/>
    <cellStyle name="Währung 2 2 3 2 3 2 2 2" xfId="1486" xr:uid="{A7D16CA2-4E27-4D45-9974-1CC67A704A21}"/>
    <cellStyle name="Währung 2 2 3 2 3 2 3" xfId="692" xr:uid="{0B604D2A-997B-4DA1-AB54-2FB07B5EE237}"/>
    <cellStyle name="Währung 2 2 3 2 3 2 3 2" xfId="1297" xr:uid="{5EC60413-8FDC-49DF-8236-6EABA31DEB30}"/>
    <cellStyle name="Währung 2 2 3 2 3 2 4" xfId="1100" xr:uid="{D66BC014-A9C3-48C3-8F0C-10D6F6BB5C26}"/>
    <cellStyle name="Währung 2 2 3 2 3 3" xfId="798" xr:uid="{F6ED5E19-08F4-4D8B-80F7-A8209752D15A}"/>
    <cellStyle name="Währung 2 2 3 2 3 3 2" xfId="1398" xr:uid="{AA8C50CD-FE6D-44B7-9103-7D2213B54F1D}"/>
    <cellStyle name="Währung 2 2 3 2 3 4" xfId="604" xr:uid="{FC7C096A-15C6-49EF-B691-8DF8E81F25B4}"/>
    <cellStyle name="Währung 2 2 3 2 3 4 2" xfId="1209" xr:uid="{7FA9E47A-87A9-4AB6-89EE-58A461AF365D}"/>
    <cellStyle name="Währung 2 2 3 2 3 5" xfId="993" xr:uid="{21FB228D-B18E-4CC3-AF19-3C255309F92A}"/>
    <cellStyle name="Währung 2 2 3 2 4" xfId="404" xr:uid="{EA364EC3-D407-4B30-B9F4-13CE281B9631}"/>
    <cellStyle name="Währung 2 2 3 2 4 2" xfId="819" xr:uid="{14CD3748-1CC2-4248-88BD-CCFDA01FD6B3}"/>
    <cellStyle name="Währung 2 2 3 2 4 2 2" xfId="1419" xr:uid="{F46040BB-2DF4-4F3F-9272-0FB7EC58C6E7}"/>
    <cellStyle name="Währung 2 2 3 2 4 3" xfId="625" xr:uid="{194C8793-6C98-4F8F-A608-6E00AC0298E4}"/>
    <cellStyle name="Währung 2 2 3 2 4 3 2" xfId="1230" xr:uid="{05652F4B-2DF0-497C-82A5-861EA9EB4206}"/>
    <cellStyle name="Währung 2 2 3 2 4 4" xfId="1014" xr:uid="{A4213F2E-434B-4564-B04C-F73B85AD53D9}"/>
    <cellStyle name="Währung 2 2 3 2 5" xfId="426" xr:uid="{5BC316A2-A502-4730-B8C9-FD4873F12A7E}"/>
    <cellStyle name="Währung 2 2 3 2 5 2" xfId="731" xr:uid="{59930109-6571-40BB-9874-D4996410E704}"/>
    <cellStyle name="Währung 2 2 3 2 5 2 2" xfId="1331" xr:uid="{EAC69794-FEAA-4CCA-904D-8E22CBA07A69}"/>
    <cellStyle name="Währung 2 2 3 2 5 3" xfId="1033" xr:uid="{540F92C5-313B-4ED6-AE9E-83E98F764525}"/>
    <cellStyle name="Währung 2 2 3 2 6" xfId="515" xr:uid="{D453DD9D-2D26-4666-972B-B948E08582E4}"/>
    <cellStyle name="Währung 2 2 3 2 6 2" xfId="1120" xr:uid="{455C3B06-8FC9-4B65-AD5A-6434892A597C}"/>
    <cellStyle name="Währung 2 2 3 2 7" xfId="537" xr:uid="{1B766FDF-8981-4C8A-B55B-44A2C1B80912}"/>
    <cellStyle name="Währung 2 2 3 2 7 2" xfId="1142" xr:uid="{0B1F7769-5DBC-4CBB-A377-EF5F65346447}"/>
    <cellStyle name="Währung 2 2 3 2 8" xfId="926" xr:uid="{559C5A81-84AC-41B8-9881-2DB03D17C33B}"/>
    <cellStyle name="Währung 2 2 3 3" xfId="145" xr:uid="{CBD44DF7-97E4-476C-87C3-D0D00BBC36A3}"/>
    <cellStyle name="Währung 2 2 3 3 2" xfId="308" xr:uid="{286393CA-AB78-456B-AABA-E7B1F040E658}"/>
    <cellStyle name="Währung 2 2 3 3 2 2" xfId="472" xr:uid="{C156F1F8-9D87-43E0-B475-27B63C341905}"/>
    <cellStyle name="Währung 2 2 3 3 2 2 2" xfId="865" xr:uid="{DFFAAB72-3112-4126-AD72-E325F5746EA5}"/>
    <cellStyle name="Währung 2 2 3 3 2 2 2 2" xfId="1465" xr:uid="{54C75831-E5FE-477B-989F-5AC007670D29}"/>
    <cellStyle name="Währung 2 2 3 3 2 2 3" xfId="671" xr:uid="{CE26C4FA-E6DD-4FE1-8792-C3EE864BCF4A}"/>
    <cellStyle name="Währung 2 2 3 3 2 2 3 2" xfId="1276" xr:uid="{F4B9CD06-C6A0-42CD-91C7-034D618D6B89}"/>
    <cellStyle name="Währung 2 2 3 3 2 2 4" xfId="1079" xr:uid="{4BF6A152-5EB6-44FA-BC46-E629764F9D53}"/>
    <cellStyle name="Währung 2 2 3 3 2 3" xfId="777" xr:uid="{D8355B20-66E4-4D44-B4B1-D050067ECAC7}"/>
    <cellStyle name="Währung 2 2 3 3 2 3 2" xfId="1377" xr:uid="{BF4075B1-7C1B-4CE7-ACFC-3B171551EF0F}"/>
    <cellStyle name="Währung 2 2 3 3 2 4" xfId="583" xr:uid="{B7B3FC4B-2139-4B68-A74B-8450CE15356B}"/>
    <cellStyle name="Währung 2 2 3 3 2 4 2" xfId="1188" xr:uid="{840EB4F7-1D29-4C3D-BE18-0D645B99B507}"/>
    <cellStyle name="Währung 2 2 3 3 2 5" xfId="972" xr:uid="{5633B5E6-B181-4718-9BBE-D92E91424AA0}"/>
    <cellStyle name="Währung 2 2 3 3 3" xfId="382" xr:uid="{93E5A817-FA2E-4C1F-81BB-C2887F65798B}"/>
    <cellStyle name="Währung 2 2 3 3 3 2" xfId="498" xr:uid="{35A83716-B20A-436A-A913-D01E08FBDEB8}"/>
    <cellStyle name="Währung 2 2 3 3 3 2 2" xfId="891" xr:uid="{C24B3D9D-F0C1-4DFF-A16F-B5CA90A94C65}"/>
    <cellStyle name="Währung 2 2 3 3 3 2 2 2" xfId="1491" xr:uid="{D8B04C83-A6D2-4CC2-9C85-C344A3C2C68B}"/>
    <cellStyle name="Währung 2 2 3 3 3 2 3" xfId="697" xr:uid="{CACD60A0-772F-48EB-8CE3-4E60C241D271}"/>
    <cellStyle name="Währung 2 2 3 3 3 2 3 2" xfId="1302" xr:uid="{5687C3CD-91E7-4298-A756-2B1FC42F65CA}"/>
    <cellStyle name="Währung 2 2 3 3 3 2 4" xfId="1105" xr:uid="{1E9661C2-DC62-4739-875A-4C93A973695A}"/>
    <cellStyle name="Währung 2 2 3 3 3 3" xfId="803" xr:uid="{6A06BA97-ACA2-4E54-B0E4-02BFBC801EEB}"/>
    <cellStyle name="Währung 2 2 3 3 3 3 2" xfId="1403" xr:uid="{5EF9CD5F-E724-40FA-A8C3-43F456DEEF65}"/>
    <cellStyle name="Währung 2 2 3 3 3 4" xfId="609" xr:uid="{AA43C669-A58A-45E6-B563-4BA6D5CCD86E}"/>
    <cellStyle name="Währung 2 2 3 3 3 4 2" xfId="1214" xr:uid="{ED39B713-5E12-4F77-98C9-CD6EE9709B0A}"/>
    <cellStyle name="Währung 2 2 3 3 3 5" xfId="998" xr:uid="{1CD763F9-695B-47E4-BFCD-9E7709CCD89F}"/>
    <cellStyle name="Währung 2 2 3 3 4" xfId="409" xr:uid="{BF549812-CAD6-4295-91F4-E390E996D58D}"/>
    <cellStyle name="Währung 2 2 3 3 4 2" xfId="824" xr:uid="{881BBE58-A628-4A9B-9640-D83BDA6CD738}"/>
    <cellStyle name="Währung 2 2 3 3 4 2 2" xfId="1424" xr:uid="{B7D2FCFE-9FA4-4C55-969A-9D91D40AF26E}"/>
    <cellStyle name="Währung 2 2 3 3 4 3" xfId="630" xr:uid="{29CE0E66-816B-41CA-947B-B878EAFD42DE}"/>
    <cellStyle name="Währung 2 2 3 3 4 3 2" xfId="1235" xr:uid="{89E9D611-F47D-4A49-A480-B6D5787AF522}"/>
    <cellStyle name="Währung 2 2 3 3 4 4" xfId="1019" xr:uid="{1900AE8E-814B-4D8A-B9CE-0176379722F5}"/>
    <cellStyle name="Währung 2 2 3 3 5" xfId="431" xr:uid="{32CF05E1-8A29-4DCF-9C3B-8F52CE5B8B44}"/>
    <cellStyle name="Währung 2 2 3 3 5 2" xfId="736" xr:uid="{78C008B3-06D4-462C-A8AD-16981BDFD022}"/>
    <cellStyle name="Währung 2 2 3 3 5 2 2" xfId="1336" xr:uid="{E7DC070A-5DF7-4E66-9A32-F5039DB64805}"/>
    <cellStyle name="Währung 2 2 3 3 5 3" xfId="1038" xr:uid="{58ADD97A-71DC-403B-BFF4-CF1B4632D7AF}"/>
    <cellStyle name="Währung 2 2 3 3 6" xfId="520" xr:uid="{1C8EDADC-19CF-4F01-A352-99485A21B11D}"/>
    <cellStyle name="Währung 2 2 3 3 6 2" xfId="1125" xr:uid="{CF3856E3-906C-4E07-9415-386CF6F7B9F9}"/>
    <cellStyle name="Währung 2 2 3 3 7" xfId="542" xr:uid="{63CD7958-C7CE-4ED5-A74A-CC35CD7C35E2}"/>
    <cellStyle name="Währung 2 2 3 3 7 2" xfId="1147" xr:uid="{03D62AED-C1A4-4CC4-8822-F30112111749}"/>
    <cellStyle name="Währung 2 2 3 3 8" xfId="931" xr:uid="{2E8B24CF-2C0E-4C46-9C85-7867A40D768D}"/>
    <cellStyle name="Währung 2 2 3 4" xfId="220" xr:uid="{A96F04F8-A464-454E-AF3D-E350F552FC61}"/>
    <cellStyle name="Währung 2 2 3 4 2" xfId="444" xr:uid="{4B6AAE51-6ADB-41AB-A81A-C82CD5B89257}"/>
    <cellStyle name="Währung 2 2 3 4 2 2" xfId="837" xr:uid="{7EDCA4C4-3BD5-47D4-82E0-099039CA53D7}"/>
    <cellStyle name="Währung 2 2 3 4 2 2 2" xfId="1437" xr:uid="{2412CB58-EC60-4963-87F8-D3E713D0EFE4}"/>
    <cellStyle name="Währung 2 2 3 4 2 3" xfId="643" xr:uid="{3ED209D4-13B7-438E-80B2-D2ADCC709D07}"/>
    <cellStyle name="Währung 2 2 3 4 2 3 2" xfId="1248" xr:uid="{CF5493CC-B8D1-45EB-AA1C-F8F338F9C3DF}"/>
    <cellStyle name="Währung 2 2 3 4 2 4" xfId="1051" xr:uid="{6796C8A8-A514-4819-B15D-073384332D48}"/>
    <cellStyle name="Währung 2 2 3 4 3" xfId="749" xr:uid="{B0629B88-6F9E-4CDB-8A7D-9ECDD42E7752}"/>
    <cellStyle name="Währung 2 2 3 4 3 2" xfId="1349" xr:uid="{9641D4FF-4607-4C72-B398-F8C265657C0C}"/>
    <cellStyle name="Währung 2 2 3 4 4" xfId="555" xr:uid="{9A1BAAA3-8E4C-46C2-A2B5-1EB11BACC628}"/>
    <cellStyle name="Währung 2 2 3 4 4 2" xfId="1160" xr:uid="{22B81BC2-8D9A-4EC6-8BC7-0A1DDB1F2165}"/>
    <cellStyle name="Währung 2 2 3 4 5" xfId="944" xr:uid="{55D32BA9-2A9B-468F-93A0-FF895DACC7F5}"/>
    <cellStyle name="Währung 2 2 3 5" xfId="358" xr:uid="{1ED9288A-C2ED-4DF4-B9DC-836654C75AFB}"/>
    <cellStyle name="Währung 2 2 3 5 2" xfId="485" xr:uid="{5281B487-08A6-4158-8050-A34D021A80F0}"/>
    <cellStyle name="Währung 2 2 3 5 2 2" xfId="878" xr:uid="{6D4B9BDF-010D-41C2-A55E-633E42878AEE}"/>
    <cellStyle name="Währung 2 2 3 5 2 2 2" xfId="1478" xr:uid="{0692B154-3811-4EAC-ADAB-08E0FF4DD9CF}"/>
    <cellStyle name="Währung 2 2 3 5 2 3" xfId="684" xr:uid="{F5F02B81-CC6D-49FA-B1BE-A426C5F639BE}"/>
    <cellStyle name="Währung 2 2 3 5 2 3 2" xfId="1289" xr:uid="{25EBDBC3-B221-4C65-9776-088009875255}"/>
    <cellStyle name="Währung 2 2 3 5 2 4" xfId="1092" xr:uid="{5ADE72BF-3C78-4522-AFB8-365B11798D9D}"/>
    <cellStyle name="Währung 2 2 3 5 3" xfId="790" xr:uid="{09E0876C-F0DC-463A-9529-E48B6CC8DC3B}"/>
    <cellStyle name="Währung 2 2 3 5 3 2" xfId="1390" xr:uid="{3E73AC3C-24C9-42E5-B1DD-0131FA7764C6}"/>
    <cellStyle name="Währung 2 2 3 5 4" xfId="596" xr:uid="{58D8612F-C49E-4A20-9FD5-A2E836F95DFD}"/>
    <cellStyle name="Währung 2 2 3 5 4 2" xfId="1201" xr:uid="{F98893DF-3A57-4199-961F-9B65D1B2E29A}"/>
    <cellStyle name="Währung 2 2 3 5 5" xfId="985" xr:uid="{0CBDE205-50C5-4AC2-8EA2-8D3E87B88922}"/>
    <cellStyle name="Währung 2 2 3 6" xfId="396" xr:uid="{BD422EA5-B46E-414B-AFCB-F2A4821BBE40}"/>
    <cellStyle name="Währung 2 2 3 6 2" xfId="811" xr:uid="{B495F7AC-7ECC-4FF5-B2E9-238A81379160}"/>
    <cellStyle name="Währung 2 2 3 6 2 2" xfId="1411" xr:uid="{81A24EAD-9078-4F7E-A4AD-BFE692A905BA}"/>
    <cellStyle name="Währung 2 2 3 6 3" xfId="617" xr:uid="{03455E79-A972-4CC9-83CD-ADBC017F054E}"/>
    <cellStyle name="Währung 2 2 3 6 3 2" xfId="1222" xr:uid="{25EBDDDD-9881-4A8A-A6D1-D8235D7DB338}"/>
    <cellStyle name="Währung 2 2 3 6 4" xfId="1006" xr:uid="{9EBBDE82-9564-4F93-8F91-0E431862009A}"/>
    <cellStyle name="Währung 2 2 3 7" xfId="418" xr:uid="{1CAF1A31-6B48-4DBD-BCA2-F679FAA80576}"/>
    <cellStyle name="Währung 2 2 3 7 2" xfId="905" xr:uid="{85BE0198-58F6-41D3-9244-64B5D582CF08}"/>
    <cellStyle name="Währung 2 2 3 7 2 2" xfId="1504" xr:uid="{4F7C5415-B942-41E6-BDAF-3EFFB7DCAFF9}"/>
    <cellStyle name="Währung 2 2 3 7 3" xfId="715" xr:uid="{8D2ED543-CD87-417D-9CBB-76C3C250A1AA}"/>
    <cellStyle name="Währung 2 2 3 7 3 2" xfId="1315" xr:uid="{C092119B-63A6-42D2-8C4C-CCC94CC30122}"/>
    <cellStyle name="Währung 2 2 3 7 4" xfId="1025" xr:uid="{97594B3A-1382-48CF-8BD3-333DC59137ED}"/>
    <cellStyle name="Währung 2 2 3 8" xfId="507" xr:uid="{2F126501-E0E0-4C31-9FD9-DF6EB44E8F8C}"/>
    <cellStyle name="Währung 2 2 3 8 2" xfId="723" xr:uid="{421E82CA-BBFF-48F8-B334-CBB7A2D0E870}"/>
    <cellStyle name="Währung 2 2 3 8 2 2" xfId="1323" xr:uid="{56F29DF0-43C6-4C12-AD22-830BE3D69E38}"/>
    <cellStyle name="Währung 2 2 3 8 3" xfId="1112" xr:uid="{7472BF3C-C8FB-4B46-A793-DE2F48F8DCA4}"/>
    <cellStyle name="Währung 2 2 3 9" xfId="529" xr:uid="{554C11E6-FC40-44E0-975D-07D07C475074}"/>
    <cellStyle name="Währung 2 2 3 9 2" xfId="1134" xr:uid="{56B16971-1169-472C-9005-2B36A4F98646}"/>
    <cellStyle name="Währung 2 2 4" xfId="94" xr:uid="{AE66FDB1-6A73-4B70-BE30-4635C933C698}"/>
    <cellStyle name="Währung 2 2 4 2" xfId="163" xr:uid="{518FBFA8-8442-449E-B677-B63A66BD2A80}"/>
    <cellStyle name="Währung 2 2 4 2 2" xfId="326" xr:uid="{BE632DF1-61C2-4F7D-8D79-F91BD624CE7C}"/>
    <cellStyle name="Währung 2 2 4 2 2 2" xfId="476" xr:uid="{FB8932EE-8EB5-4AFF-B835-F6CA0A4D2ED2}"/>
    <cellStyle name="Währung 2 2 4 2 2 2 2" xfId="869" xr:uid="{58FA4EF5-C42C-46C3-954C-66635FDBBB99}"/>
    <cellStyle name="Währung 2 2 4 2 2 2 2 2" xfId="1469" xr:uid="{CEB2EFA9-3894-4949-BF2B-B2D2026998E2}"/>
    <cellStyle name="Währung 2 2 4 2 2 2 3" xfId="675" xr:uid="{116F8EEF-B3CA-4FC6-A328-FD280963B221}"/>
    <cellStyle name="Währung 2 2 4 2 2 2 3 2" xfId="1280" xr:uid="{8F0C5EA7-5D0C-40C8-9E27-EDE8A65C3470}"/>
    <cellStyle name="Währung 2 2 4 2 2 2 4" xfId="1083" xr:uid="{44F4547C-3563-40FF-B3DE-9C6483FE6DA9}"/>
    <cellStyle name="Währung 2 2 4 2 2 3" xfId="781" xr:uid="{8BBBD5D5-6DA8-46FD-9992-E5854BE6B8F3}"/>
    <cellStyle name="Währung 2 2 4 2 2 3 2" xfId="1381" xr:uid="{4B06C1E8-B1EB-449F-A1F3-A849436BB11F}"/>
    <cellStyle name="Währung 2 2 4 2 2 4" xfId="587" xr:uid="{D2078B68-843F-4229-9D0E-A1CD2C687A00}"/>
    <cellStyle name="Währung 2 2 4 2 2 4 2" xfId="1192" xr:uid="{E7A68477-418A-41B5-B50E-01F76716DA91}"/>
    <cellStyle name="Währung 2 2 4 2 2 5" xfId="976" xr:uid="{4603A616-B3B3-4617-B209-92B2C0223AD9}"/>
    <cellStyle name="Währung 2 2 4 2 3" xfId="386" xr:uid="{D65AC87A-277F-41ED-8D63-64305DDFB767}"/>
    <cellStyle name="Währung 2 2 4 2 3 2" xfId="499" xr:uid="{052543DB-3243-49AA-B777-71AD11619A13}"/>
    <cellStyle name="Währung 2 2 4 2 3 2 2" xfId="892" xr:uid="{AFC03757-1D53-4F20-A1C4-318D2D977A80}"/>
    <cellStyle name="Währung 2 2 4 2 3 2 2 2" xfId="1492" xr:uid="{7085E8E8-D2C8-4EEF-BE28-0457B8747263}"/>
    <cellStyle name="Währung 2 2 4 2 3 2 3" xfId="698" xr:uid="{C23FD882-42DD-4A6E-B582-49CF192610AC}"/>
    <cellStyle name="Währung 2 2 4 2 3 2 3 2" xfId="1303" xr:uid="{D89AA977-C84E-468E-BA5D-44E3C5D80B6C}"/>
    <cellStyle name="Währung 2 2 4 2 3 2 4" xfId="1106" xr:uid="{19DADB25-E99D-407E-92F0-0A97C0495021}"/>
    <cellStyle name="Währung 2 2 4 2 3 3" xfId="804" xr:uid="{8C588DD1-C147-44F1-9D1E-D97DCBD798FB}"/>
    <cellStyle name="Währung 2 2 4 2 3 3 2" xfId="1404" xr:uid="{1B783C44-F8BC-4F64-9661-4FB4BA200CF7}"/>
    <cellStyle name="Währung 2 2 4 2 3 4" xfId="610" xr:uid="{1E08E0EB-08CE-4417-9F73-ECAA76453629}"/>
    <cellStyle name="Währung 2 2 4 2 3 4 2" xfId="1215" xr:uid="{9B045030-7BEB-4B2E-8A3C-BE185C479607}"/>
    <cellStyle name="Währung 2 2 4 2 3 5" xfId="999" xr:uid="{41F4F4DA-4959-4364-93C5-29E0A64DD6C8}"/>
    <cellStyle name="Währung 2 2 4 2 4" xfId="410" xr:uid="{C473E8B3-3989-4A9B-9BFC-76F3A0931452}"/>
    <cellStyle name="Währung 2 2 4 2 4 2" xfId="825" xr:uid="{D5FB23C6-53DD-44E8-85F5-61A5EC50C0FD}"/>
    <cellStyle name="Währung 2 2 4 2 4 2 2" xfId="1425" xr:uid="{DD16FC97-29A0-414E-885B-2120E249B2E3}"/>
    <cellStyle name="Währung 2 2 4 2 4 3" xfId="631" xr:uid="{2934291E-5132-4B05-B03B-EA99252559BF}"/>
    <cellStyle name="Währung 2 2 4 2 4 3 2" xfId="1236" xr:uid="{57F056A7-384F-4BC1-97FD-AABCE5BB703D}"/>
    <cellStyle name="Währung 2 2 4 2 4 4" xfId="1020" xr:uid="{33F395DA-5D39-44EC-A049-BD63234C8A0D}"/>
    <cellStyle name="Währung 2 2 4 2 5" xfId="432" xr:uid="{446CFDD5-A837-4023-9D5C-20FCC31D0BC2}"/>
    <cellStyle name="Währung 2 2 4 2 5 2" xfId="737" xr:uid="{A8D58F2A-FD91-4C50-B852-C9F871639E00}"/>
    <cellStyle name="Währung 2 2 4 2 5 2 2" xfId="1337" xr:uid="{65F71E62-4A49-4D8F-9C90-E1AABCBA018B}"/>
    <cellStyle name="Währung 2 2 4 2 5 3" xfId="1039" xr:uid="{07800B8E-CEB0-4DCE-A221-A5D85DEDC788}"/>
    <cellStyle name="Währung 2 2 4 2 6" xfId="521" xr:uid="{E74FDADA-012F-458B-88F6-2C44BF9473CC}"/>
    <cellStyle name="Währung 2 2 4 2 6 2" xfId="1126" xr:uid="{DBCADCD3-0533-41B0-BF23-C607F4F50F4D}"/>
    <cellStyle name="Währung 2 2 4 2 7" xfId="543" xr:uid="{DD7B4124-25E6-4085-AAA1-DB3B8F9A404F}"/>
    <cellStyle name="Währung 2 2 4 2 7 2" xfId="1148" xr:uid="{F65A2060-A57E-4947-A02D-93DAE3DF9717}"/>
    <cellStyle name="Währung 2 2 4 2 8" xfId="932" xr:uid="{9F93A703-63F3-41B7-9DDB-8FC5EA91DA2D}"/>
    <cellStyle name="Währung 2 2 4 3" xfId="259" xr:uid="{D7C4B7A1-2D99-4F04-AD3B-741B7A29A0D1}"/>
    <cellStyle name="Währung 2 2 4 3 2" xfId="463" xr:uid="{86F5E157-BC2D-46FE-8169-301A6B2D266A}"/>
    <cellStyle name="Währung 2 2 4 3 2 2" xfId="856" xr:uid="{0DD290AE-0A89-4832-861F-F30DDC5D6E30}"/>
    <cellStyle name="Währung 2 2 4 3 2 2 2" xfId="1456" xr:uid="{339AC6BB-67DF-4A03-AE93-A61ABCA7CED1}"/>
    <cellStyle name="Währung 2 2 4 3 2 3" xfId="662" xr:uid="{735A7F53-14CF-4CE5-B3B4-B3FE613728F8}"/>
    <cellStyle name="Währung 2 2 4 3 2 3 2" xfId="1267" xr:uid="{84CFFA04-54B7-41EF-BBD1-936016167B0D}"/>
    <cellStyle name="Währung 2 2 4 3 2 4" xfId="1070" xr:uid="{749913A8-6C5E-4A8C-8E42-FDA7CCA47BB1}"/>
    <cellStyle name="Währung 2 2 4 3 3" xfId="768" xr:uid="{1EE4962C-0088-4DEC-9AAB-83B370A8033B}"/>
    <cellStyle name="Währung 2 2 4 3 3 2" xfId="1368" xr:uid="{3DFB6859-8BE6-40C0-959C-B54B40ED5EA0}"/>
    <cellStyle name="Währung 2 2 4 3 4" xfId="574" xr:uid="{56972DB7-8C75-41EB-BBE4-5957B93C8922}"/>
    <cellStyle name="Währung 2 2 4 3 4 2" xfId="1179" xr:uid="{D27C6225-4EC8-459B-8744-3462C23DAB1C}"/>
    <cellStyle name="Währung 2 2 4 3 5" xfId="963" xr:uid="{8AAC5E01-45F5-4D37-986E-4542D4C216D8}"/>
    <cellStyle name="Währung 2 2 4 4" xfId="374" xr:uid="{485ED732-BEEB-4DE3-971C-DCDB83B95017}"/>
    <cellStyle name="Währung 2 2 4 4 2" xfId="494" xr:uid="{72297262-2F72-4EF5-AFA3-CD504E9B07B5}"/>
    <cellStyle name="Währung 2 2 4 4 2 2" xfId="887" xr:uid="{6A282402-A93C-4829-831F-08CA10D1A89B}"/>
    <cellStyle name="Währung 2 2 4 4 2 2 2" xfId="1487" xr:uid="{76B32F6F-D9F7-4B97-960B-80A1F5DEFC72}"/>
    <cellStyle name="Währung 2 2 4 4 2 3" xfId="693" xr:uid="{AA9B5989-686E-4DD3-88A5-D2F3A85DC25E}"/>
    <cellStyle name="Währung 2 2 4 4 2 3 2" xfId="1298" xr:uid="{27885616-D092-494F-AC1E-A58AB539F046}"/>
    <cellStyle name="Währung 2 2 4 4 2 4" xfId="1101" xr:uid="{7D89A32C-625F-4A18-985F-CC7A6D61F86B}"/>
    <cellStyle name="Währung 2 2 4 4 3" xfId="799" xr:uid="{2111433B-417C-4D77-AEE8-7F4F7239928F}"/>
    <cellStyle name="Währung 2 2 4 4 3 2" xfId="1399" xr:uid="{87618257-0990-4876-A1E2-CE7AECBA1384}"/>
    <cellStyle name="Währung 2 2 4 4 4" xfId="605" xr:uid="{55A4A7E6-4A23-4B71-BCDF-283620131C92}"/>
    <cellStyle name="Währung 2 2 4 4 4 2" xfId="1210" xr:uid="{2F9E315D-268F-458A-8E06-9AFAD55F7594}"/>
    <cellStyle name="Währung 2 2 4 4 5" xfId="994" xr:uid="{3FFADD00-1E9B-4496-BEAC-15EDB3D2DFE0}"/>
    <cellStyle name="Währung 2 2 4 5" xfId="405" xr:uid="{23F7DD93-79E3-425F-B01B-EDB679A927D1}"/>
    <cellStyle name="Währung 2 2 4 5 2" xfId="820" xr:uid="{3B77AF11-2471-4BAF-83D2-E92BB15AC7E1}"/>
    <cellStyle name="Währung 2 2 4 5 2 2" xfId="1420" xr:uid="{2D0CEA5E-25BE-43A4-81B1-7801AFFF26D0}"/>
    <cellStyle name="Währung 2 2 4 5 3" xfId="626" xr:uid="{425933D4-9223-44D5-B702-2B05B4D362DD}"/>
    <cellStyle name="Währung 2 2 4 5 3 2" xfId="1231" xr:uid="{3C43A143-C121-4169-932D-F58F7D409938}"/>
    <cellStyle name="Währung 2 2 4 5 4" xfId="1015" xr:uid="{BA1D77F6-5169-48F8-9875-52BB84286494}"/>
    <cellStyle name="Währung 2 2 4 6" xfId="427" xr:uid="{810882EF-42A9-4FE5-8B52-C4EF8930575E}"/>
    <cellStyle name="Währung 2 2 4 6 2" xfId="903" xr:uid="{E3084D72-2489-4BE5-8E54-7F873D4D3327}"/>
    <cellStyle name="Währung 2 2 4 6 2 2" xfId="1502" xr:uid="{D1FCB47F-353E-4713-B643-E9817F11616A}"/>
    <cellStyle name="Währung 2 2 4 6 3" xfId="713" xr:uid="{A5997FE1-3091-4F80-8D23-4B3D2444DB56}"/>
    <cellStyle name="Währung 2 2 4 6 3 2" xfId="1313" xr:uid="{590077EC-1B20-407F-A79F-2A969E9FCBFC}"/>
    <cellStyle name="Währung 2 2 4 6 4" xfId="1034" xr:uid="{9229558C-E9AB-4C32-9130-8686BF52D667}"/>
    <cellStyle name="Währung 2 2 4 7" xfId="516" xr:uid="{04FFC443-C769-49C4-8C42-4E14CBB14222}"/>
    <cellStyle name="Währung 2 2 4 7 2" xfId="732" xr:uid="{EEA80BCA-C3B5-488A-9FB0-2A1B972E0926}"/>
    <cellStyle name="Währung 2 2 4 7 2 2" xfId="1332" xr:uid="{61B8822D-62AF-4328-823B-0AE9126CF731}"/>
    <cellStyle name="Währung 2 2 4 7 3" xfId="1121" xr:uid="{36A2E9D7-FC0B-4750-BEE6-72356DD7898D}"/>
    <cellStyle name="Währung 2 2 4 8" xfId="538" xr:uid="{C576D8E9-70DC-413F-9003-215B994ABBDD}"/>
    <cellStyle name="Währung 2 2 4 8 2" xfId="1143" xr:uid="{2DF9B839-C68A-4936-B13B-BAFC810F43F9}"/>
    <cellStyle name="Währung 2 2 4 9" xfId="927" xr:uid="{ACCFEB99-D52C-4872-9DFC-9F7380971AA3}"/>
    <cellStyle name="Währung 2 2 5" xfId="73" xr:uid="{C5898CD2-2710-42DE-A4BC-618A8ACBE1CA}"/>
    <cellStyle name="Währung 2 2 5 2" xfId="240" xr:uid="{D0423594-0759-45D2-BBC5-EC123C70982F}"/>
    <cellStyle name="Währung 2 2 5 2 2" xfId="453" xr:uid="{1F25B89F-FDF0-4135-8DE6-EFEBEA3D72C4}"/>
    <cellStyle name="Währung 2 2 5 2 2 2" xfId="846" xr:uid="{E9027371-A4B6-474C-89E7-61BBE3894586}"/>
    <cellStyle name="Währung 2 2 5 2 2 2 2" xfId="1446" xr:uid="{0EC3BF81-3C3C-4FFD-ADC0-8DBBE91EC64C}"/>
    <cellStyle name="Währung 2 2 5 2 2 3" xfId="652" xr:uid="{38146CFF-7E8C-4468-BBA2-6CD4FB27D571}"/>
    <cellStyle name="Währung 2 2 5 2 2 3 2" xfId="1257" xr:uid="{5E4C536F-256A-4A17-A32A-EB5C4A46A64B}"/>
    <cellStyle name="Währung 2 2 5 2 2 4" xfId="1060" xr:uid="{CBBC43DB-565A-448B-8FAF-89A747F0A8FA}"/>
    <cellStyle name="Währung 2 2 5 2 3" xfId="758" xr:uid="{F647778F-BDD7-4EFD-A789-B424EE693E6B}"/>
    <cellStyle name="Währung 2 2 5 2 3 2" xfId="1358" xr:uid="{D9709FB6-406A-4AC1-8B25-237CF9DF9317}"/>
    <cellStyle name="Währung 2 2 5 2 4" xfId="564" xr:uid="{FB270C7B-DEED-4138-9E75-3860D115C9B0}"/>
    <cellStyle name="Währung 2 2 5 2 4 2" xfId="1169" xr:uid="{B8D6FB86-D3FF-49AA-AE84-871478E35543}"/>
    <cellStyle name="Währung 2 2 5 2 5" xfId="953" xr:uid="{06C8BA5B-E2B7-43F9-A45C-92B8ED7FC573}"/>
    <cellStyle name="Währung 2 2 5 3" xfId="365" xr:uid="{EC352B4E-5FFF-4326-B598-9742CAC0DFBF}"/>
    <cellStyle name="Währung 2 2 5 3 2" xfId="490" xr:uid="{D74F7428-956B-4EE4-B2E8-A3E552184C39}"/>
    <cellStyle name="Währung 2 2 5 3 2 2" xfId="883" xr:uid="{3EFEC7DE-AB4B-4FEF-8B10-1F7651D67D83}"/>
    <cellStyle name="Währung 2 2 5 3 2 2 2" xfId="1483" xr:uid="{89E09E40-F502-4BDA-9E4C-2AC4159B8538}"/>
    <cellStyle name="Währung 2 2 5 3 2 3" xfId="689" xr:uid="{02D10BD0-3741-4307-9ADB-083FBD5E8B0F}"/>
    <cellStyle name="Währung 2 2 5 3 2 3 2" xfId="1294" xr:uid="{C0FCE4FB-85C6-4071-90D3-86FA49D119B0}"/>
    <cellStyle name="Währung 2 2 5 3 2 4" xfId="1097" xr:uid="{F4979EF0-BEB5-48E5-81F2-EDDB7D8E754A}"/>
    <cellStyle name="Währung 2 2 5 3 3" xfId="795" xr:uid="{A557FA54-C271-41E1-A340-A213A1BF1AC4}"/>
    <cellStyle name="Währung 2 2 5 3 3 2" xfId="1395" xr:uid="{D44E2E2B-9F89-44CA-90E1-7F777421B695}"/>
    <cellStyle name="Währung 2 2 5 3 4" xfId="601" xr:uid="{AF318ACF-DB78-4758-9820-8772C42D701E}"/>
    <cellStyle name="Währung 2 2 5 3 4 2" xfId="1206" xr:uid="{D44AB96F-EAC3-419E-BC65-87BA38BD7A8C}"/>
    <cellStyle name="Währung 2 2 5 3 5" xfId="990" xr:uid="{605DAEE9-505F-43E9-9E40-0A95D9C24749}"/>
    <cellStyle name="Währung 2 2 5 4" xfId="401" xr:uid="{164A6CEB-1B64-4057-9370-A65ED764EEEA}"/>
    <cellStyle name="Währung 2 2 5 4 2" xfId="816" xr:uid="{C0912669-A13F-4942-B147-31E3B7077D0C}"/>
    <cellStyle name="Währung 2 2 5 4 2 2" xfId="1416" xr:uid="{ACA37C36-1D0F-413A-B9E5-7EDC881DA995}"/>
    <cellStyle name="Währung 2 2 5 4 3" xfId="622" xr:uid="{DA6CF137-9A4E-4DA6-A08A-3379A61B967B}"/>
    <cellStyle name="Währung 2 2 5 4 3 2" xfId="1227" xr:uid="{EA9970E4-7440-4660-B633-A17928199697}"/>
    <cellStyle name="Währung 2 2 5 4 4" xfId="1011" xr:uid="{B9688EC3-B062-4BF4-8552-746799F15F8E}"/>
    <cellStyle name="Währung 2 2 5 5" xfId="423" xr:uid="{DEA1108B-620D-43DA-8226-2164DA909759}"/>
    <cellStyle name="Währung 2 2 5 5 2" xfId="902" xr:uid="{AB36ED65-FFDB-4660-8AE8-D0A4BE3BE53A}"/>
    <cellStyle name="Währung 2 2 5 5 2 2" xfId="1501" xr:uid="{3F926851-0AFA-4A84-BD46-DEC5BF07F372}"/>
    <cellStyle name="Währung 2 2 5 5 3" xfId="712" xr:uid="{0CBEB494-C4B7-4B4E-9BD1-BD866B47A1FC}"/>
    <cellStyle name="Währung 2 2 5 5 3 2" xfId="1312" xr:uid="{7CD33CC0-C90A-4F10-8CDD-D8B05A235985}"/>
    <cellStyle name="Währung 2 2 5 5 4" xfId="1030" xr:uid="{FA1B627D-FCDD-45CF-A3D7-16003BEE1F04}"/>
    <cellStyle name="Währung 2 2 5 6" xfId="512" xr:uid="{E2B88FD9-CE9C-4F02-977C-391F13D90040}"/>
    <cellStyle name="Währung 2 2 5 6 2" xfId="728" xr:uid="{FE278AB7-1FE5-486E-8A62-339408437493}"/>
    <cellStyle name="Währung 2 2 5 6 2 2" xfId="1328" xr:uid="{BECE3085-F261-4312-B1E2-5EBDDA9E9046}"/>
    <cellStyle name="Währung 2 2 5 6 3" xfId="1117" xr:uid="{3742799B-33FA-44BB-B40F-A1B08D303F5B}"/>
    <cellStyle name="Währung 2 2 5 7" xfId="534" xr:uid="{44F5C370-86AB-4353-BCA7-E77D3C964E3F}"/>
    <cellStyle name="Währung 2 2 5 7 2" xfId="1139" xr:uid="{B7633C3A-BA2A-4D08-815A-009E08358FCD}"/>
    <cellStyle name="Währung 2 2 5 8" xfId="923" xr:uid="{6C6AD136-9CD2-473D-B41F-88F5A637951A}"/>
    <cellStyle name="Währung 2 2 6" xfId="121" xr:uid="{2C7FDE17-2DC7-4B8B-AF6E-970480E25B79}"/>
    <cellStyle name="Währung 2 2 6 2" xfId="284" xr:uid="{C898C6E5-7806-488B-9F5C-55B2C1FA179C}"/>
    <cellStyle name="Währung 2 2 6 2 2" xfId="468" xr:uid="{6A0F3D75-3913-4506-BFBC-27EB5C3B8BA1}"/>
    <cellStyle name="Währung 2 2 6 2 2 2" xfId="861" xr:uid="{D12F0CD4-FE5F-4AE8-8117-CFB068941276}"/>
    <cellStyle name="Währung 2 2 6 2 2 2 2" xfId="1461" xr:uid="{F9060346-D68A-4905-BE3C-B173134A1FF6}"/>
    <cellStyle name="Währung 2 2 6 2 2 3" xfId="667" xr:uid="{8BD9A6C8-1CF1-4484-A758-6CF5FECD89C1}"/>
    <cellStyle name="Währung 2 2 6 2 2 3 2" xfId="1272" xr:uid="{631BF4BB-189F-4425-A119-0D6A6813100A}"/>
    <cellStyle name="Währung 2 2 6 2 2 4" xfId="1075" xr:uid="{B0796A16-C387-4FB5-A7F7-25386897650E}"/>
    <cellStyle name="Währung 2 2 6 2 3" xfId="773" xr:uid="{3159492B-A546-4CEE-8940-55E24F988AE1}"/>
    <cellStyle name="Währung 2 2 6 2 3 2" xfId="1373" xr:uid="{ACB21EC5-68ED-468C-88C8-5877F324AE38}"/>
    <cellStyle name="Währung 2 2 6 2 4" xfId="579" xr:uid="{3C591C68-511E-484D-B7A8-364FC66A818F}"/>
    <cellStyle name="Währung 2 2 6 2 4 2" xfId="1184" xr:uid="{DA78434B-72B4-42BB-A464-5DED3ED1BB59}"/>
    <cellStyle name="Währung 2 2 6 2 5" xfId="968" xr:uid="{A4209450-B6FF-4F41-981C-8500C92D1705}"/>
    <cellStyle name="Währung 2 2 6 3" xfId="378" xr:uid="{F9277F15-2922-4A99-9D82-E6376F65F73C}"/>
    <cellStyle name="Währung 2 2 6 3 2" xfId="496" xr:uid="{22902CB4-AE26-4E46-9B84-F802C9EB9ADF}"/>
    <cellStyle name="Währung 2 2 6 3 2 2" xfId="889" xr:uid="{E14E18AE-5665-438B-B1A4-C3124F699AA2}"/>
    <cellStyle name="Währung 2 2 6 3 2 2 2" xfId="1489" xr:uid="{7E697BE8-22D1-4AFF-B08A-DF821BEBBDF1}"/>
    <cellStyle name="Währung 2 2 6 3 2 3" xfId="695" xr:uid="{D5157DB5-4442-4ECD-AAAE-82A68C651545}"/>
    <cellStyle name="Währung 2 2 6 3 2 3 2" xfId="1300" xr:uid="{FBCA3675-960C-47A6-8F46-9C8623224A1F}"/>
    <cellStyle name="Währung 2 2 6 3 2 4" xfId="1103" xr:uid="{9B6906A0-E0F0-4AA6-9A19-25570C3C42FF}"/>
    <cellStyle name="Währung 2 2 6 3 3" xfId="801" xr:uid="{E07D7D54-8BEF-4CB7-9939-9473D0A709FF}"/>
    <cellStyle name="Währung 2 2 6 3 3 2" xfId="1401" xr:uid="{F66A5ED0-5724-491A-B1DE-5AC26EBE5FD9}"/>
    <cellStyle name="Währung 2 2 6 3 4" xfId="607" xr:uid="{1085F540-0B44-4FAB-87E6-DD48CAE2065C}"/>
    <cellStyle name="Währung 2 2 6 3 4 2" xfId="1212" xr:uid="{50A1F0E6-404C-435C-91D3-0CBA94967084}"/>
    <cellStyle name="Währung 2 2 6 3 5" xfId="996" xr:uid="{CDD8491D-79CB-4661-9065-C5F0E5D6653B}"/>
    <cellStyle name="Währung 2 2 6 4" xfId="407" xr:uid="{1E64AF8A-1987-4DA9-9343-738C04314BDF}"/>
    <cellStyle name="Währung 2 2 6 4 2" xfId="822" xr:uid="{838DE416-DB13-453F-BE82-F2CBAD5CC104}"/>
    <cellStyle name="Währung 2 2 6 4 2 2" xfId="1422" xr:uid="{5E143EA1-84AB-4D69-A7C6-34D52D71AD69}"/>
    <cellStyle name="Währung 2 2 6 4 3" xfId="628" xr:uid="{28E072A2-8FA0-431B-B0F2-F3DF1692229C}"/>
    <cellStyle name="Währung 2 2 6 4 3 2" xfId="1233" xr:uid="{2DC18C94-C02C-4A5E-A827-06E31C530991}"/>
    <cellStyle name="Währung 2 2 6 4 4" xfId="1017" xr:uid="{3AA1C7B4-9227-4FB5-B949-ED24B3846BDC}"/>
    <cellStyle name="Währung 2 2 6 5" xfId="429" xr:uid="{D10CD04A-0A56-45D1-9BC3-E230B6F10156}"/>
    <cellStyle name="Währung 2 2 6 5 2" xfId="907" xr:uid="{AA5BF793-E6AB-443D-8D2B-D975CCA5E68C}"/>
    <cellStyle name="Währung 2 2 6 5 2 2" xfId="1506" xr:uid="{6DE6E0F9-04C1-4925-B3EF-E6B0C6895D04}"/>
    <cellStyle name="Währung 2 2 6 5 3" xfId="717" xr:uid="{AF029405-1A38-4B52-8AB5-EE3F60C1C348}"/>
    <cellStyle name="Währung 2 2 6 5 3 2" xfId="1317" xr:uid="{FC3179CF-38ED-44BE-9EB3-5157924668F2}"/>
    <cellStyle name="Währung 2 2 6 5 4" xfId="1036" xr:uid="{4844DC98-989C-448A-83A4-48B82017C1DC}"/>
    <cellStyle name="Währung 2 2 6 6" xfId="518" xr:uid="{C6319B69-F52C-42BF-AC71-92FA8E5EF92C}"/>
    <cellStyle name="Währung 2 2 6 6 2" xfId="734" xr:uid="{6FF68B3A-A9CA-4C51-A516-87C3177D8048}"/>
    <cellStyle name="Währung 2 2 6 6 2 2" xfId="1334" xr:uid="{9D659847-58D8-43BF-8812-8B6CDD40C25A}"/>
    <cellStyle name="Währung 2 2 6 6 3" xfId="1123" xr:uid="{BDA089EC-D147-4352-8E54-FB91377211BA}"/>
    <cellStyle name="Währung 2 2 6 7" xfId="540" xr:uid="{B712B212-2298-4E02-ADD9-24503C7279B0}"/>
    <cellStyle name="Währung 2 2 6 7 2" xfId="1145" xr:uid="{6291D02D-7B78-4EBC-B628-0A554320CAB6}"/>
    <cellStyle name="Währung 2 2 6 8" xfId="929" xr:uid="{7AA9FA7B-DE27-4082-AE0A-096A06633904}"/>
    <cellStyle name="Währung 2 2 7" xfId="190" xr:uid="{29ED0CC9-693D-4B90-AE3C-58C22F7AD1EF}"/>
    <cellStyle name="Währung 2 2 7 2" xfId="351" xr:uid="{4679E462-9BF2-41CB-B8F1-D4C3867D922B}"/>
    <cellStyle name="Währung 2 2 7 2 2" xfId="481" xr:uid="{8BF774C4-D14F-4E3D-A15C-18724A594DC0}"/>
    <cellStyle name="Währung 2 2 7 2 2 2" xfId="874" xr:uid="{062D12D1-899F-4A81-B16C-62A216098897}"/>
    <cellStyle name="Währung 2 2 7 2 2 2 2" xfId="1474" xr:uid="{A4F58B04-215A-4B65-9BCE-FCA5E954F57D}"/>
    <cellStyle name="Währung 2 2 7 2 2 3" xfId="680" xr:uid="{5DE383CF-BE81-41A4-AB7C-CD683BA3F444}"/>
    <cellStyle name="Währung 2 2 7 2 2 3 2" xfId="1285" xr:uid="{F0BEDD10-825E-452B-8CCD-B76B5D38E8DA}"/>
    <cellStyle name="Währung 2 2 7 2 2 4" xfId="1088" xr:uid="{6CB01377-8EF7-4EEB-8224-E33E9BC76001}"/>
    <cellStyle name="Währung 2 2 7 2 3" xfId="786" xr:uid="{7469ECAB-C3F7-4730-AB98-04897662E33E}"/>
    <cellStyle name="Währung 2 2 7 2 3 2" xfId="1386" xr:uid="{865C6551-9AF5-4DD1-9EFB-688D751FA395}"/>
    <cellStyle name="Währung 2 2 7 2 4" xfId="592" xr:uid="{219B2273-1290-4EFF-B93D-B77FA287D56C}"/>
    <cellStyle name="Währung 2 2 7 2 4 2" xfId="1197" xr:uid="{CF60F8CF-CF31-42A6-9112-44C86A73D77D}"/>
    <cellStyle name="Währung 2 2 7 2 5" xfId="981" xr:uid="{EB096DFA-8884-4663-8273-159AAA8F2F84}"/>
    <cellStyle name="Währung 2 2 7 3" xfId="390" xr:uid="{DC3A941E-D39B-48B3-A49C-41D3712F2674}"/>
    <cellStyle name="Währung 2 2 7 3 2" xfId="501" xr:uid="{59E0E164-ACB4-4606-A9BB-5C36352E6442}"/>
    <cellStyle name="Währung 2 2 7 3 2 2" xfId="894" xr:uid="{4D67EAD2-8511-4C77-94F6-14C3CAA4F6D2}"/>
    <cellStyle name="Währung 2 2 7 3 2 2 2" xfId="1494" xr:uid="{60B72692-18F0-45FB-BE5B-55F9AE13613D}"/>
    <cellStyle name="Währung 2 2 7 3 2 3" xfId="700" xr:uid="{7DFCCBE6-4208-4D43-8453-63F7B67FD605}"/>
    <cellStyle name="Währung 2 2 7 3 2 3 2" xfId="1305" xr:uid="{C66AC450-9E36-4254-A674-4FFCD3F9B68E}"/>
    <cellStyle name="Währung 2 2 7 3 2 4" xfId="1108" xr:uid="{9136A427-9E08-4D79-BB1F-F9589A553FA0}"/>
    <cellStyle name="Währung 2 2 7 3 3" xfId="806" xr:uid="{53F02ED2-3ACB-4332-BF23-EDE10BF7D117}"/>
    <cellStyle name="Währung 2 2 7 3 3 2" xfId="1406" xr:uid="{CE446A64-4D78-4904-A94C-BCAE2B335F18}"/>
    <cellStyle name="Währung 2 2 7 3 4" xfId="612" xr:uid="{BBD3CDBB-A365-483F-B08A-6494BA2F1F68}"/>
    <cellStyle name="Währung 2 2 7 3 4 2" xfId="1217" xr:uid="{6F346510-6416-49D1-A812-F985B8458E58}"/>
    <cellStyle name="Währung 2 2 7 3 5" xfId="1001" xr:uid="{B288A3CF-44D8-4F11-8FDC-1FE2B082F1B3}"/>
    <cellStyle name="Währung 2 2 7 4" xfId="434" xr:uid="{3C16E594-C06E-49A6-AC20-332735FD1A2B}"/>
    <cellStyle name="Währung 2 2 7 4 2" xfId="827" xr:uid="{8CF1FD7B-E697-484C-A7E6-549259112E98}"/>
    <cellStyle name="Währung 2 2 7 4 2 2" xfId="1427" xr:uid="{FACB5565-AA0B-40B8-AE27-356F195D2C5C}"/>
    <cellStyle name="Währung 2 2 7 4 3" xfId="633" xr:uid="{A7959C00-82DC-4E92-8FC8-E8184F2F0F7D}"/>
    <cellStyle name="Währung 2 2 7 4 3 2" xfId="1238" xr:uid="{B5665ACA-3CD8-472F-8C59-AA08474AABE4}"/>
    <cellStyle name="Währung 2 2 7 4 4" xfId="1041" xr:uid="{3AAAB565-F342-4140-8456-31C9A09C66AF}"/>
    <cellStyle name="Währung 2 2 7 5" xfId="523" xr:uid="{824C0565-651D-42EE-9E2E-829B3C4806A8}"/>
    <cellStyle name="Währung 2 2 7 5 2" xfId="739" xr:uid="{F55C8C5B-78EB-4460-B157-F402978A1C27}"/>
    <cellStyle name="Währung 2 2 7 5 2 2" xfId="1339" xr:uid="{1F0BFA21-904D-438E-B3EE-B60F148A4185}"/>
    <cellStyle name="Währung 2 2 7 5 3" xfId="1128" xr:uid="{7794BC1E-9E02-4394-B7E7-8C1B0EA73AA6}"/>
    <cellStyle name="Währung 2 2 7 6" xfId="545" xr:uid="{37682232-41E8-4820-A7CE-45E71DCD6DA0}"/>
    <cellStyle name="Währung 2 2 7 6 2" xfId="1150" xr:uid="{200FE8C3-C8AF-409E-8445-AABEBA76B3FA}"/>
    <cellStyle name="Währung 2 2 7 7" xfId="934" xr:uid="{F6AB35F0-567B-456C-82A2-E46B3F475C53}"/>
    <cellStyle name="Währung 2 2 8" xfId="207" xr:uid="{9BC04209-D887-488B-BFE1-4B16E0F22D74}"/>
    <cellStyle name="Währung 2 2 8 2" xfId="441" xr:uid="{28BCCA7E-33B8-4278-8CFE-5B7E25C966DF}"/>
    <cellStyle name="Währung 2 2 8 2 2" xfId="834" xr:uid="{6C743B20-09BD-47C1-A78F-B95887F77B18}"/>
    <cellStyle name="Währung 2 2 8 2 2 2" xfId="1434" xr:uid="{F5453449-5E59-4D06-B5C4-B5530245010C}"/>
    <cellStyle name="Währung 2 2 8 2 3" xfId="640" xr:uid="{D4DA35D3-7DE9-4FDB-94D2-EA78D86A2B37}"/>
    <cellStyle name="Währung 2 2 8 2 3 2" xfId="1245" xr:uid="{4894BDFC-FEAC-4275-BD60-69C271C7BEF0}"/>
    <cellStyle name="Währung 2 2 8 2 4" xfId="1048" xr:uid="{E702E7D7-55BF-41DD-B204-34F6CBF86FC4}"/>
    <cellStyle name="Währung 2 2 8 3" xfId="746" xr:uid="{58206639-62AF-4E70-8D78-0F4F89649EF1}"/>
    <cellStyle name="Währung 2 2 8 3 2" xfId="1346" xr:uid="{A638F2F8-46B4-4F39-B356-9C342AFA5807}"/>
    <cellStyle name="Währung 2 2 8 4" xfId="552" xr:uid="{57F5D663-DFCA-4B5E-84B9-DCDBF0D4DF2C}"/>
    <cellStyle name="Währung 2 2 8 4 2" xfId="1157" xr:uid="{C131949D-80B5-4606-BB33-9E20C98BB7F4}"/>
    <cellStyle name="Währung 2 2 8 5" xfId="941" xr:uid="{ED6A24BE-98F7-4B06-B7D2-1E6C9A67CABB}"/>
    <cellStyle name="Währung 2 2 9" xfId="355" xr:uid="{EBAEB851-BA60-4090-84C8-D9A23639BAF6}"/>
    <cellStyle name="Währung 2 2 9 2" xfId="484" xr:uid="{0A6F0530-B783-49D9-9D92-2FE7E62C5B30}"/>
    <cellStyle name="Währung 2 2 9 2 2" xfId="877" xr:uid="{BF2AEFB3-EFC1-4314-8444-FD8E82A9FE8E}"/>
    <cellStyle name="Währung 2 2 9 2 2 2" xfId="1477" xr:uid="{2095194D-CBEE-4CA0-9D6B-54A14C7FF480}"/>
    <cellStyle name="Währung 2 2 9 2 3" xfId="683" xr:uid="{4C9EE6BA-9A08-4D78-B7AC-5385849EFD62}"/>
    <cellStyle name="Währung 2 2 9 2 3 2" xfId="1288" xr:uid="{5EA4E5D9-05CE-4FE4-A88F-8BEFFBF6A0EA}"/>
    <cellStyle name="Währung 2 2 9 2 4" xfId="1091" xr:uid="{FEDFD2A5-E248-4F05-9162-F10E6AC395DA}"/>
    <cellStyle name="Währung 2 2 9 3" xfId="789" xr:uid="{15EFB119-0AF7-48C6-AB03-334FA79E3B4C}"/>
    <cellStyle name="Währung 2 2 9 3 2" xfId="1389" xr:uid="{7FE85103-B0D1-4968-BE20-D79FC5CF46DC}"/>
    <cellStyle name="Währung 2 2 9 4" xfId="595" xr:uid="{7829DD57-3952-4517-B50A-6643B3528257}"/>
    <cellStyle name="Währung 2 2 9 4 2" xfId="1200" xr:uid="{A15F7499-EFB5-462C-86DE-1E7AD8968ADE}"/>
    <cellStyle name="Währung 2 2 9 5" xfId="984" xr:uid="{2E01BC13-CFCB-413B-8254-74E53A944542}"/>
    <cellStyle name="Währung 2 3" xfId="72" xr:uid="{0E3E9453-2B04-4FED-A961-F70D60CE6DA3}"/>
    <cellStyle name="Währung 2 3 2" xfId="364" xr:uid="{9CFE3894-4822-46A6-80A4-D47F1926DD0C}"/>
    <cellStyle name="Währung 2 3 2 2" xfId="489" xr:uid="{28EF7241-8CB6-4D46-8CBB-627F0AFAEDDE}"/>
    <cellStyle name="Währung 2 3 2 2 2" xfId="882" xr:uid="{C35F6453-7B10-4489-9261-1B9ECE773123}"/>
    <cellStyle name="Währung 2 3 2 2 2 2" xfId="1482" xr:uid="{CF9503AF-A51B-46C4-A44D-AD829F84C8BD}"/>
    <cellStyle name="Währung 2 3 2 2 3" xfId="688" xr:uid="{F6CE3D38-178C-4C58-954A-4EFBD808B5BB}"/>
    <cellStyle name="Währung 2 3 2 2 3 2" xfId="1293" xr:uid="{DA8FF0E0-2012-4EC9-9F21-2228EFE14D10}"/>
    <cellStyle name="Währung 2 3 2 2 4" xfId="1096" xr:uid="{5C8DE261-0717-46AB-BBFB-D491FA72393A}"/>
    <cellStyle name="Währung 2 3 2 3" xfId="794" xr:uid="{B40EDAB5-E3A0-41D3-A9A6-9314E53D3FB0}"/>
    <cellStyle name="Währung 2 3 2 3 2" xfId="1394" xr:uid="{32E7B8A3-A0C5-4A24-BEB7-BF6964F7C7F4}"/>
    <cellStyle name="Währung 2 3 2 4" xfId="600" xr:uid="{6F828638-9686-4D18-8866-CBBB03A6C4E9}"/>
    <cellStyle name="Währung 2 3 2 4 2" xfId="1205" xr:uid="{73EBF1A7-9089-43F0-B5BB-1BABEFA5F31F}"/>
    <cellStyle name="Währung 2 3 2 5" xfId="989" xr:uid="{5711D5C9-E152-42ED-BCB1-1D7B30CAF158}"/>
    <cellStyle name="Währung 2 3 3" xfId="400" xr:uid="{1AFA6905-EA77-42D7-BC21-DF0775629214}"/>
    <cellStyle name="Währung 2 3 3 2" xfId="815" xr:uid="{0F0783F0-683B-4673-A63C-D11DDC1483CD}"/>
    <cellStyle name="Währung 2 3 3 2 2" xfId="1415" xr:uid="{C10B7070-F83B-445E-9849-08A634865FEF}"/>
    <cellStyle name="Währung 2 3 3 3" xfId="621" xr:uid="{269D6F95-0401-4F4A-897F-F64D03CB1B19}"/>
    <cellStyle name="Währung 2 3 3 3 2" xfId="1226" xr:uid="{46148061-786B-41B8-B906-CCE2DEA56628}"/>
    <cellStyle name="Währung 2 3 3 4" xfId="1010" xr:uid="{B4DA928A-02F6-4C7B-BCC2-97DE3229B3EC}"/>
    <cellStyle name="Währung 2 3 4" xfId="422" xr:uid="{732D5F74-E131-42CE-8323-05D68B480068}"/>
    <cellStyle name="Währung 2 3 4 2" xfId="727" xr:uid="{FA6E6DAC-B5A2-4CA8-99D8-72495304C931}"/>
    <cellStyle name="Währung 2 3 4 2 2" xfId="1327" xr:uid="{5BEB7214-86B5-4276-8211-84D7A4EF1D33}"/>
    <cellStyle name="Währung 2 3 4 3" xfId="1029" xr:uid="{D65D4192-8353-4D7A-A6EB-E9B79FE4FAA1}"/>
    <cellStyle name="Währung 2 3 5" xfId="511" xr:uid="{D21C55E3-225C-45B2-80E4-482B2DDC580A}"/>
    <cellStyle name="Währung 2 3 5 2" xfId="1116" xr:uid="{6BD3BF43-611E-47A0-9A96-D6726B248D1F}"/>
    <cellStyle name="Währung 2 3 6" xfId="533" xr:uid="{BE8ADA75-64BC-4A3A-831A-DE9D99AFC5FF}"/>
    <cellStyle name="Währung 2 3 6 2" xfId="1138" xr:uid="{863060EF-0E9C-4AE7-9AC0-61750AA5F57C}"/>
    <cellStyle name="Währung 2 3 7" xfId="922" xr:uid="{A359D2F1-3425-44F5-9759-1AFF5C77A175}"/>
    <cellStyle name="Währung 2 4" xfId="353" xr:uid="{015D9417-262F-4106-8E78-93C096E079E0}"/>
    <cellStyle name="Währung 2 4 2" xfId="483" xr:uid="{650B1B3D-892A-487A-8FCE-2D0EB738486A}"/>
    <cellStyle name="Währung 2 4 2 2" xfId="876" xr:uid="{67F757BE-DF91-413C-8E03-E1E5C21C03C9}"/>
    <cellStyle name="Währung 2 4 2 2 2" xfId="1476" xr:uid="{AF794244-2201-4BB8-8D8D-872079992061}"/>
    <cellStyle name="Währung 2 4 2 3" xfId="682" xr:uid="{D16BE683-837A-456B-A289-156E87769450}"/>
    <cellStyle name="Währung 2 4 2 3 2" xfId="1287" xr:uid="{8A9C453F-EB56-4E6E-8C3F-6BAB276A3338}"/>
    <cellStyle name="Währung 2 4 2 4" xfId="1090" xr:uid="{99EFF1B7-F2B9-46DF-8CE0-19D96512FE35}"/>
    <cellStyle name="Währung 2 4 3" xfId="788" xr:uid="{C92AA6C7-ECCC-42AB-AE13-70CFB2A0D3A3}"/>
    <cellStyle name="Währung 2 4 3 2" xfId="1388" xr:uid="{278B2D76-9289-4E39-AC29-A2BBD2DF0F51}"/>
    <cellStyle name="Währung 2 4 4" xfId="594" xr:uid="{8F82FC3A-22EA-40E8-B411-523DBB5A9926}"/>
    <cellStyle name="Währung 2 4 4 2" xfId="1199" xr:uid="{A4E3A6F5-A18A-4D14-9DA1-5BC471ECAEB0}"/>
    <cellStyle name="Währung 2 4 5" xfId="983" xr:uid="{81931E48-2EAA-43A1-946E-AAFAC4D1B17D}"/>
    <cellStyle name="Währung 2 5" xfId="33" xr:uid="{0EB134ED-33AC-49EF-B089-14F7FF420F9B}"/>
    <cellStyle name="Währung 2 5 2" xfId="809" xr:uid="{7153CD8E-EA46-4903-B73D-83EB5A54FF11}"/>
    <cellStyle name="Währung 2 5 2 2" xfId="1409" xr:uid="{DA90BF57-56CA-4AB5-94ED-3B14FA300718}"/>
    <cellStyle name="Währung 2 5 3" xfId="615" xr:uid="{34DA6190-2B5B-40B1-AD4E-94186682E6CF}"/>
    <cellStyle name="Währung 2 5 3 2" xfId="1220" xr:uid="{0EBC1559-2270-4A57-B34C-5106000FE738}"/>
    <cellStyle name="Währung 2 5 4" xfId="916" xr:uid="{A5599B34-83BD-40BB-BE04-09F5C8A894F2}"/>
    <cellStyle name="Währung 2 6" xfId="394" xr:uid="{439F90B0-32B8-4A44-963C-B22CCBB226B4}"/>
    <cellStyle name="Währung 2 6 2" xfId="898" xr:uid="{A8D2A4A1-0287-4D62-B099-9DA2F40B119C}"/>
    <cellStyle name="Währung 2 6 2 2" xfId="1497" xr:uid="{FDCA931E-71D1-4DF5-B630-B85D759AD2D6}"/>
    <cellStyle name="Währung 2 6 3" xfId="707" xr:uid="{8591198A-AE85-473C-94B8-B7FAA174482D}"/>
    <cellStyle name="Währung 2 6 3 2" xfId="1308" xr:uid="{12E306FD-CCB9-482D-9793-04DE63569C5F}"/>
    <cellStyle name="Währung 2 6 4" xfId="1004" xr:uid="{97CE492E-1EF3-482A-892B-FF7D516FFA5C}"/>
    <cellStyle name="Währung 2 7" xfId="416" xr:uid="{BCD4298F-3B5F-413C-A9DD-CF7E4AD1356D}"/>
    <cellStyle name="Währung 2 7 2" xfId="721" xr:uid="{AE24BD79-D29C-405D-80FA-11589750D37B}"/>
    <cellStyle name="Währung 2 7 2 2" xfId="1321" xr:uid="{8D66E227-814A-47BD-B0A4-AD2697CAF7A9}"/>
    <cellStyle name="Währung 2 7 3" xfId="1023" xr:uid="{DA9B5FD2-CCCA-4EC4-ACD7-F22C867B518E}"/>
    <cellStyle name="Währung 2 8" xfId="505" xr:uid="{57DDFE7B-29CD-46EE-ACA0-E88B15F8F4B0}"/>
    <cellStyle name="Währung 2 8 2" xfId="1110" xr:uid="{A01D85F8-A991-44B4-93D7-9F2B8AEADC69}"/>
    <cellStyle name="Währung 2 9" xfId="31" xr:uid="{FE13C53D-C573-40C4-97F8-3AAC5B82940E}"/>
    <cellStyle name="Währung 2 9 2" xfId="914" xr:uid="{1FE2E908-11F2-41B2-BC2E-E704873DA166}"/>
    <cellStyle name="Währung 3" xfId="14" xr:uid="{01C6ABEF-53B6-4B98-816B-D48BFA7183FD}"/>
    <cellStyle name="Währung 3 2" xfId="368" xr:uid="{1EFEA30C-CCCF-49CA-B385-C0232FDC0485}"/>
    <cellStyle name="Währung 3 2 2" xfId="492" xr:uid="{DCBB4ED5-3CAA-4EC5-8D9F-D085EE4E07F3}"/>
    <cellStyle name="Währung 3 2 2 2" xfId="885" xr:uid="{C588534E-3812-4F40-A1E3-3A95B3D567C3}"/>
    <cellStyle name="Währung 3 2 2 2 2" xfId="1485" xr:uid="{B6B4C3A4-57E0-4357-B7FE-272BBB9507D4}"/>
    <cellStyle name="Währung 3 2 2 3" xfId="691" xr:uid="{199EC445-F6F0-43B8-9BFD-51836DE42DD6}"/>
    <cellStyle name="Währung 3 2 2 3 2" xfId="1296" xr:uid="{C5D57816-89C9-40CB-A9DC-4F0F5D951212}"/>
    <cellStyle name="Währung 3 2 2 4" xfId="1099" xr:uid="{97E08BEB-4ED2-473D-AF5F-B0405D48DE35}"/>
    <cellStyle name="Währung 3 2 3" xfId="797" xr:uid="{EF01BEAE-DD1F-47D4-818B-91F389158A44}"/>
    <cellStyle name="Währung 3 2 3 2" xfId="1397" xr:uid="{271D8AB5-608D-4CA4-BA46-1E427071D7EE}"/>
    <cellStyle name="Währung 3 2 4" xfId="603" xr:uid="{A39894DE-DF5D-4393-BA31-452DEE3D5BE5}"/>
    <cellStyle name="Währung 3 2 4 2" xfId="1208" xr:uid="{4A07E827-916F-4B28-BAD8-2ADC854A124A}"/>
    <cellStyle name="Währung 3 2 5" xfId="992" xr:uid="{91F0F53E-471E-4DE2-9977-D70954A148E9}"/>
    <cellStyle name="Währung 3 3" xfId="403" xr:uid="{0D115364-2AFF-4B3C-92CA-FF0A6BF5C0D3}"/>
    <cellStyle name="Währung 3 3 2" xfId="818" xr:uid="{2924F472-7204-4F30-8DBD-044E982B2274}"/>
    <cellStyle name="Währung 3 3 2 2" xfId="1418" xr:uid="{F327F34A-70D5-4944-8EC0-5ECC3756C152}"/>
    <cellStyle name="Währung 3 3 3" xfId="624" xr:uid="{C6B566C0-DDFB-40D0-A194-4CC429510B16}"/>
    <cellStyle name="Währung 3 3 3 2" xfId="1229" xr:uid="{D6F6CA82-0861-420F-8404-4CD71F9D78F4}"/>
    <cellStyle name="Währung 3 3 4" xfId="1013" xr:uid="{AA75FEA1-536C-43B6-A77D-0E14C7E96AFD}"/>
    <cellStyle name="Währung 3 4" xfId="425" xr:uid="{7292A507-9EDE-475F-AE6A-3C6FCAEBC86D}"/>
    <cellStyle name="Währung 3 4 2" xfId="730" xr:uid="{18ECE1BB-0FF8-4AD3-8351-A57E5C4583E4}"/>
    <cellStyle name="Währung 3 4 2 2" xfId="1330" xr:uid="{3255AB89-CD7D-43F1-87FE-81C3FC1E5257}"/>
    <cellStyle name="Währung 3 4 3" xfId="1032" xr:uid="{E27388AD-158A-464A-80DE-A93D07039A23}"/>
    <cellStyle name="Währung 3 5" xfId="514" xr:uid="{71632FD1-346B-45D4-8B46-DA985167E42D}"/>
    <cellStyle name="Währung 3 5 2" xfId="1119" xr:uid="{38E28484-FED1-4D4B-97ED-496848D56AC7}"/>
    <cellStyle name="Währung 3 6" xfId="78" xr:uid="{51582E13-2447-4424-9776-5C4B9D61CF86}"/>
    <cellStyle name="Währung 3 6 2" xfId="925" xr:uid="{F078EC5C-B499-46AC-8702-58ED1125E466}"/>
    <cellStyle name="Währung 3 7" xfId="536" xr:uid="{4B3E6B3E-FE8D-4F37-847D-DE3DBFE053B1}"/>
    <cellStyle name="Währung 3 7 2" xfId="1141" xr:uid="{E416CB75-949F-43BB-AFBB-F3BBF9F8E222}"/>
    <cellStyle name="Währung 3 8" xfId="911" xr:uid="{350B8826-B298-45FF-8646-F0A6BD3842BC}"/>
    <cellStyle name="Währung 4" xfId="237" xr:uid="{DA2EDDC7-AC14-431C-8243-A09FA48D4A7C}"/>
    <cellStyle name="Währung 4 2" xfId="360" xr:uid="{BBA7E9AB-4380-4D89-82ED-DF1F2FB067AD}"/>
    <cellStyle name="Währung 4 2 2" xfId="487" xr:uid="{FAB0FB78-DB13-400E-989F-8F02477C790E}"/>
    <cellStyle name="Währung 4 2 2 2" xfId="880" xr:uid="{EA13F522-C89E-4830-BE34-ACA31D5FB8B9}"/>
    <cellStyle name="Währung 4 2 2 2 2" xfId="1480" xr:uid="{942F5C87-DF79-4C70-8F6F-B0190B7DA045}"/>
    <cellStyle name="Währung 4 2 2 3" xfId="686" xr:uid="{7BA7DA85-9444-4888-A9E8-CAE007E04905}"/>
    <cellStyle name="Währung 4 2 2 3 2" xfId="1291" xr:uid="{0AAB188B-3199-4514-A117-47B4D493FD03}"/>
    <cellStyle name="Währung 4 2 2 4" xfId="1094" xr:uid="{890940DE-1D0A-4F82-BCF6-64974AC5B9B2}"/>
    <cellStyle name="Währung 4 2 3" xfId="792" xr:uid="{CCA5DAC4-BD62-4051-910E-56B53EFD6F64}"/>
    <cellStyle name="Währung 4 2 3 2" xfId="1392" xr:uid="{EA1639DF-F5C4-4748-A302-394B633338E8}"/>
    <cellStyle name="Währung 4 2 4" xfId="598" xr:uid="{5851FC11-0C12-4C7E-A12E-69E0047F16B3}"/>
    <cellStyle name="Währung 4 2 4 2" xfId="1203" xr:uid="{64B23F08-C693-49E6-B119-984BFE175EC9}"/>
    <cellStyle name="Währung 4 2 5" xfId="987" xr:uid="{639B4112-BA4C-4BD7-A4D0-4384378031DD}"/>
    <cellStyle name="Währung 4 3" xfId="450" xr:uid="{30C24C71-79D5-46FF-9FDE-C5D6CA252BCF}"/>
    <cellStyle name="Währung 4 3 2" xfId="843" xr:uid="{7CA4EC7C-9D7A-4E46-89B5-68BA3E33C072}"/>
    <cellStyle name="Währung 4 3 2 2" xfId="1443" xr:uid="{7DC3982B-131C-4542-88D8-CEF5BC489E20}"/>
    <cellStyle name="Währung 4 3 3" xfId="649" xr:uid="{241984EC-3827-4CC2-9DFA-A285A6EA3D87}"/>
    <cellStyle name="Währung 4 3 3 2" xfId="1254" xr:uid="{6B677189-9FDA-4B84-96F4-8D0E6BCD7941}"/>
    <cellStyle name="Währung 4 3 4" xfId="1057" xr:uid="{1577D3E1-2EC8-4837-B81D-FBEC1EA2A072}"/>
    <cellStyle name="Währung 4 4" xfId="755" xr:uid="{5F3BB0D9-8698-48C4-A238-30E5DEEB4754}"/>
    <cellStyle name="Währung 4 4 2" xfId="1355" xr:uid="{F2015877-661A-44ED-84B3-4354907E1E1E}"/>
    <cellStyle name="Währung 4 5" xfId="561" xr:uid="{463A354B-82AF-4E6F-AC49-BD44B30B94AF}"/>
    <cellStyle name="Währung 4 5 2" xfId="1166" xr:uid="{AC5DD547-9682-4EF7-8AE5-72769B993896}"/>
    <cellStyle name="Währung 4 6" xfId="950" xr:uid="{28221AD7-7573-4168-80E6-C50F2EAA59E3}"/>
    <cellStyle name="Währung 5" xfId="195" xr:uid="{87913C5F-3A97-4D76-81FB-F5E7DC682C49}"/>
    <cellStyle name="Währung 5 2" xfId="436" xr:uid="{D0D022AD-B58B-4E22-9C9F-56F218F7339D}"/>
    <cellStyle name="Währung 5 2 2" xfId="829" xr:uid="{4F7AA41E-9B8C-49F9-B92D-A8A1BDD6252E}"/>
    <cellStyle name="Währung 5 2 2 2" xfId="1429" xr:uid="{3DF3FAE9-6412-43ED-B032-C1231B387325}"/>
    <cellStyle name="Währung 5 2 3" xfId="635" xr:uid="{1A112E27-00BA-445E-81BD-40F0C17BE114}"/>
    <cellStyle name="Währung 5 2 3 2" xfId="1240" xr:uid="{A2199408-BA96-483C-8948-0B9D3FCFF86D}"/>
    <cellStyle name="Währung 5 2 4" xfId="1043" xr:uid="{36B428CE-4E0E-4B88-88DA-CE7CBBDD1ADD}"/>
    <cellStyle name="Währung 5 3" xfId="741" xr:uid="{B993CBD2-5BEB-4BE9-A14B-89691FC1286E}"/>
    <cellStyle name="Währung 5 3 2" xfId="1341" xr:uid="{91A5E408-194C-4C32-A198-4DF5756D257E}"/>
    <cellStyle name="Währung 5 4" xfId="547" xr:uid="{3BBBA58D-016F-4053-9B03-737A4C860135}"/>
    <cellStyle name="Währung 5 4 2" xfId="1152" xr:uid="{5628132D-5478-4492-B104-61E8D1FF04AC}"/>
    <cellStyle name="Währung 5 5" xfId="936" xr:uid="{94C1F39C-991A-4D86-8F3E-C5A328051424}"/>
    <cellStyle name="Währung 6" xfId="232" xr:uid="{8DD0C0CB-077D-42E5-B665-9C7D9DAFCC94}"/>
    <cellStyle name="Währung 6 2" xfId="448" xr:uid="{67296949-8DFB-43B6-B727-5821A8530734}"/>
    <cellStyle name="Währung 6 2 2" xfId="841" xr:uid="{619155B1-8AAD-41E3-B0BF-7F452EBD96BB}"/>
    <cellStyle name="Währung 6 2 2 2" xfId="1441" xr:uid="{30E04557-1434-47CD-90D6-24B194F3A3AA}"/>
    <cellStyle name="Währung 6 2 3" xfId="647" xr:uid="{6FEB8D1B-1235-4A22-A351-81965FBBFC34}"/>
    <cellStyle name="Währung 6 2 3 2" xfId="1252" xr:uid="{1C7AFA5B-B9BC-400A-8C3B-A900E436D858}"/>
    <cellStyle name="Währung 6 2 4" xfId="1055" xr:uid="{19232D28-675A-4A3A-985C-BDC15F1C4F0F}"/>
    <cellStyle name="Währung 6 3" xfId="753" xr:uid="{D787DA91-D42F-4433-B9C3-3DB7F0A91DCC}"/>
    <cellStyle name="Währung 6 3 2" xfId="1353" xr:uid="{AFD5E56A-CDA7-4132-A641-53E533A07B85}"/>
    <cellStyle name="Währung 6 4" xfId="559" xr:uid="{F36A8880-6CB6-4EE6-B7DB-327D0A47DE97}"/>
    <cellStyle name="Währung 6 4 2" xfId="1164" xr:uid="{9D913293-CCFD-4CC2-A1FC-AD90B113B1FD}"/>
    <cellStyle name="Währung 6 5" xfId="948" xr:uid="{EEC0A41A-7DA5-4C07-A66E-32E5F010DA67}"/>
    <cellStyle name="Währung 7" xfId="68" xr:uid="{B7BC04B3-846E-47FE-8947-35539ACD7129}"/>
    <cellStyle name="Währung 7 2" xfId="702" xr:uid="{B2C9F213-28B9-4936-B173-E6B0C6F4E76B}"/>
    <cellStyle name="Währung 7 2 2" xfId="895" xr:uid="{A2D6F8D9-0707-41E7-A6E5-4480577FB2BD}"/>
    <cellStyle name="Währung 7 2 2 2" xfId="1495" xr:uid="{71FCCB05-F121-4C20-B0BC-3C7C45E8336D}"/>
    <cellStyle name="Währung 7 2 3" xfId="1306" xr:uid="{94C7E7F9-354E-443C-BD57-962F9FEE6463}"/>
    <cellStyle name="Währung 7 3" xfId="725" xr:uid="{EC0E0F70-2727-4084-9A7C-079A767EF3A4}"/>
    <cellStyle name="Währung 7 3 2" xfId="1325" xr:uid="{7D7D61CA-A03D-4D0B-ACEE-8CCF0C1792C9}"/>
    <cellStyle name="Währung 7 4" xfId="531" xr:uid="{69359B3A-6344-400F-AF8B-25A23FD99B84}"/>
    <cellStyle name="Währung 7 4 2" xfId="1136" xr:uid="{AC3CF766-DB93-46E1-AD2E-794072515E42}"/>
    <cellStyle name="Währung 7 5" xfId="920" xr:uid="{EE234F7E-8939-4DF6-BAD8-71084C072709}"/>
    <cellStyle name="Währung 8" xfId="391" xr:uid="{751F5E0C-7B62-4FE5-B650-2163EF5ECE41}"/>
    <cellStyle name="Währung 8 2" xfId="807" xr:uid="{30BD76DE-D82A-4D1E-A6D9-4B5E6D4CBCB4}"/>
    <cellStyle name="Währung 8 2 2" xfId="1407" xr:uid="{14F49E28-BA57-4651-8C52-0ACECF075060}"/>
    <cellStyle name="Währung 8 3" xfId="613" xr:uid="{F6B102C5-EFD9-4C6C-BEF5-F020D574979B}"/>
    <cellStyle name="Währung 8 3 2" xfId="1218" xr:uid="{D0A2023F-C2FE-46AA-B76F-342016D2EAC2}"/>
    <cellStyle name="Währung 8 4" xfId="1002" xr:uid="{C8BC1AEB-B803-4858-9359-9635B44854B0}"/>
    <cellStyle name="Währung 9" xfId="398" xr:uid="{5E29E972-7D5A-44D7-8C92-26DE2C5C8B99}"/>
    <cellStyle name="Währung 9 2" xfId="719" xr:uid="{38C5A228-126F-4734-A86E-A7844C24BE0D}"/>
    <cellStyle name="Währung 9 2 2" xfId="1319" xr:uid="{2152EBBF-C6CC-4BF5-BF8C-F72F6C5A1F98}"/>
    <cellStyle name="Währung 9 3" xfId="525" xr:uid="{1FDFA131-6586-4D3E-9E49-952777AF8C87}"/>
    <cellStyle name="Währung 9 3 2" xfId="1130" xr:uid="{640A0303-E9E8-4314-82B5-4D3CFB1E6FD8}"/>
    <cellStyle name="Währung 9 4" xfId="1008" xr:uid="{083D531F-740B-43EF-951C-CB2F2D90FDDC}"/>
  </cellStyles>
  <dxfs count="145">
    <dxf>
      <fill>
        <patternFill>
          <bgColor theme="4" tint="0.3999450666829432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3" tint="0.7999816888943144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3" tint="0.7999816888943144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3" tint="0.7999816888943144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155863</xdr:colOff>
      <xdr:row>1</xdr:row>
      <xdr:rowOff>129886</xdr:rowOff>
    </xdr:from>
    <xdr:to>
      <xdr:col>1</xdr:col>
      <xdr:colOff>6118513</xdr:colOff>
      <xdr:row>1</xdr:row>
      <xdr:rowOff>1396711</xdr:rowOff>
    </xdr:to>
    <xdr:sp macro="" textlink="">
      <xdr:nvSpPr>
        <xdr:cNvPr id="2" name="Textfeld 1">
          <a:extLst>
            <a:ext uri="{FF2B5EF4-FFF2-40B4-BE49-F238E27FC236}">
              <a16:creationId xmlns:a16="http://schemas.microsoft.com/office/drawing/2014/main" id="{8D3416EE-BD1D-4096-B0B8-0D4C388983A9}"/>
            </a:ext>
          </a:extLst>
        </xdr:cNvPr>
        <xdr:cNvSpPr txBox="1"/>
      </xdr:nvSpPr>
      <xdr:spPr>
        <a:xfrm>
          <a:off x="155863" y="312766"/>
          <a:ext cx="1428750" cy="55245"/>
        </a:xfrm>
        <a:prstGeom prst="rect">
          <a:avLst/>
        </a:prstGeom>
        <a:solidFill>
          <a:schemeClr val="lt1"/>
        </a:solidFill>
        <a:ln w="317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Diese Excel-Datei muss zwingend den abzugebenden Ausschreibungsunterlagen beigefügt werden.</a:t>
          </a:r>
        </a:p>
        <a:p>
          <a:r>
            <a:rPr lang="de-DE" sz="1400"/>
            <a:t>Die ausgefüllte Exceltabelle wird als Angebot gewertet und muss nicht unterzeichnet werden.  </a:t>
          </a:r>
        </a:p>
        <a:p>
          <a:r>
            <a:rPr lang="de-DE" sz="1400"/>
            <a:t>Es</a:t>
          </a:r>
          <a:r>
            <a:rPr lang="de-DE" sz="1400" baseline="0"/>
            <a:t> ist </a:t>
          </a:r>
          <a:r>
            <a:rPr lang="de-DE" sz="1400" b="1" baseline="0"/>
            <a:t>freigestellt</a:t>
          </a:r>
          <a:r>
            <a:rPr lang="de-DE" sz="1400" baseline="0"/>
            <a:t>,  </a:t>
          </a:r>
          <a:r>
            <a:rPr lang="de-DE" sz="1400" b="0" baseline="0"/>
            <a:t>zusätzlich</a:t>
          </a:r>
          <a:r>
            <a:rPr lang="de-DE" sz="1400" baseline="0"/>
            <a:t> die Liste  ausgedruckt, unterzeichnet und eingescannt als pdf-Datei beizufügen.</a:t>
          </a:r>
        </a:p>
      </xdr:txBody>
    </xdr:sp>
    <xdr:clientData/>
  </xdr:twoCellAnchor>
  <xdr:twoCellAnchor>
    <xdr:from>
      <xdr:col>1</xdr:col>
      <xdr:colOff>2415542</xdr:colOff>
      <xdr:row>3</xdr:row>
      <xdr:rowOff>114341</xdr:rowOff>
    </xdr:from>
    <xdr:to>
      <xdr:col>1</xdr:col>
      <xdr:colOff>3872232</xdr:colOff>
      <xdr:row>3</xdr:row>
      <xdr:rowOff>968644</xdr:rowOff>
    </xdr:to>
    <xdr:sp macro="" textlink="">
      <xdr:nvSpPr>
        <xdr:cNvPr id="4" name="Rectangle 26">
          <a:extLst>
            <a:ext uri="{FF2B5EF4-FFF2-40B4-BE49-F238E27FC236}">
              <a16:creationId xmlns:a16="http://schemas.microsoft.com/office/drawing/2014/main" id="{96C04CE3-FB04-832C-D7F1-D7EFC8663A61}"/>
            </a:ext>
          </a:extLst>
        </xdr:cNvPr>
        <xdr:cNvSpPr>
          <a:spLocks noChangeArrowheads="1"/>
        </xdr:cNvSpPr>
      </xdr:nvSpPr>
      <xdr:spPr bwMode="auto">
        <a:xfrm>
          <a:off x="3509153" y="4255952"/>
          <a:ext cx="1456690" cy="85430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1260851</xdr:colOff>
      <xdr:row>3</xdr:row>
      <xdr:rowOff>105524</xdr:rowOff>
    </xdr:from>
    <xdr:to>
      <xdr:col>1</xdr:col>
      <xdr:colOff>1777741</xdr:colOff>
      <xdr:row>3</xdr:row>
      <xdr:rowOff>959827</xdr:rowOff>
    </xdr:to>
    <xdr:sp macro="" textlink="">
      <xdr:nvSpPr>
        <xdr:cNvPr id="8" name="Rectangle 24">
          <a:extLst>
            <a:ext uri="{FF2B5EF4-FFF2-40B4-BE49-F238E27FC236}">
              <a16:creationId xmlns:a16="http://schemas.microsoft.com/office/drawing/2014/main" id="{55542A90-A435-0476-565B-BB7615B8FC11}"/>
            </a:ext>
          </a:extLst>
        </xdr:cNvPr>
        <xdr:cNvSpPr>
          <a:spLocks noChangeArrowheads="1"/>
        </xdr:cNvSpPr>
      </xdr:nvSpPr>
      <xdr:spPr bwMode="auto">
        <a:xfrm>
          <a:off x="2354462" y="4247135"/>
          <a:ext cx="516890" cy="85430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1930412</xdr:colOff>
      <xdr:row>3</xdr:row>
      <xdr:rowOff>328661</xdr:rowOff>
    </xdr:from>
    <xdr:to>
      <xdr:col>1</xdr:col>
      <xdr:colOff>2007803</xdr:colOff>
      <xdr:row>3</xdr:row>
      <xdr:rowOff>736690</xdr:rowOff>
    </xdr:to>
    <xdr:grpSp>
      <xdr:nvGrpSpPr>
        <xdr:cNvPr id="10" name="Gruppieren 9">
          <a:extLst>
            <a:ext uri="{FF2B5EF4-FFF2-40B4-BE49-F238E27FC236}">
              <a16:creationId xmlns:a16="http://schemas.microsoft.com/office/drawing/2014/main" id="{8E5827F0-37E8-E911-059A-539EDE44638D}"/>
            </a:ext>
          </a:extLst>
        </xdr:cNvPr>
        <xdr:cNvGrpSpPr/>
      </xdr:nvGrpSpPr>
      <xdr:grpSpPr>
        <a:xfrm>
          <a:off x="3029869" y="4465232"/>
          <a:ext cx="77391" cy="408029"/>
          <a:chOff x="2571750" y="2381251"/>
          <a:chExt cx="77391" cy="448864"/>
        </a:xfrm>
      </xdr:grpSpPr>
      <xdr:sp macro="" textlink="">
        <xdr:nvSpPr>
          <xdr:cNvPr id="14" name="Ellipse 13">
            <a:extLst>
              <a:ext uri="{FF2B5EF4-FFF2-40B4-BE49-F238E27FC236}">
                <a16:creationId xmlns:a16="http://schemas.microsoft.com/office/drawing/2014/main" id="{A3EEBB68-B082-6D23-2599-168A50307C1B}"/>
              </a:ext>
            </a:extLst>
          </xdr:cNvPr>
          <xdr:cNvSpPr/>
        </xdr:nvSpPr>
        <xdr:spPr>
          <a:xfrm>
            <a:off x="2571750" y="2752725"/>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5" name="Ellipse 14">
            <a:extLst>
              <a:ext uri="{FF2B5EF4-FFF2-40B4-BE49-F238E27FC236}">
                <a16:creationId xmlns:a16="http://schemas.microsoft.com/office/drawing/2014/main" id="{6639D4B1-79FC-1C2D-CEC7-7CE9D39D0883}"/>
              </a:ext>
            </a:extLst>
          </xdr:cNvPr>
          <xdr:cNvSpPr/>
        </xdr:nvSpPr>
        <xdr:spPr>
          <a:xfrm>
            <a:off x="2571750" y="2381251"/>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1830907</xdr:colOff>
      <xdr:row>3</xdr:row>
      <xdr:rowOff>109985</xdr:rowOff>
    </xdr:from>
    <xdr:to>
      <xdr:col>1</xdr:col>
      <xdr:colOff>2387976</xdr:colOff>
      <xdr:row>3</xdr:row>
      <xdr:rowOff>964288</xdr:rowOff>
    </xdr:to>
    <xdr:sp macro="" textlink="">
      <xdr:nvSpPr>
        <xdr:cNvPr id="11" name="Rectangle 24">
          <a:extLst>
            <a:ext uri="{FF2B5EF4-FFF2-40B4-BE49-F238E27FC236}">
              <a16:creationId xmlns:a16="http://schemas.microsoft.com/office/drawing/2014/main" id="{5335B69A-2073-C6DF-0442-AFC1F9D08B65}"/>
            </a:ext>
          </a:extLst>
        </xdr:cNvPr>
        <xdr:cNvSpPr>
          <a:spLocks noChangeArrowheads="1"/>
        </xdr:cNvSpPr>
      </xdr:nvSpPr>
      <xdr:spPr bwMode="auto">
        <a:xfrm>
          <a:off x="2931018" y="4246941"/>
          <a:ext cx="557069" cy="854303"/>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2260162</xdr:colOff>
      <xdr:row>3</xdr:row>
      <xdr:rowOff>419625</xdr:rowOff>
    </xdr:from>
    <xdr:to>
      <xdr:col>1</xdr:col>
      <xdr:colOff>2337553</xdr:colOff>
      <xdr:row>3</xdr:row>
      <xdr:rowOff>654647</xdr:rowOff>
    </xdr:to>
    <xdr:grpSp>
      <xdr:nvGrpSpPr>
        <xdr:cNvPr id="3" name="Gruppieren 2">
          <a:extLst>
            <a:ext uri="{FF2B5EF4-FFF2-40B4-BE49-F238E27FC236}">
              <a16:creationId xmlns:a16="http://schemas.microsoft.com/office/drawing/2014/main" id="{7DB994EF-ABA0-1490-0BF7-C0C7B50B4271}"/>
            </a:ext>
          </a:extLst>
        </xdr:cNvPr>
        <xdr:cNvGrpSpPr/>
      </xdr:nvGrpSpPr>
      <xdr:grpSpPr>
        <a:xfrm>
          <a:off x="3359619" y="4556196"/>
          <a:ext cx="77391" cy="235022"/>
          <a:chOff x="3360273" y="4557616"/>
          <a:chExt cx="77391" cy="235022"/>
        </a:xfrm>
      </xdr:grpSpPr>
      <xdr:sp macro="" textlink="">
        <xdr:nvSpPr>
          <xdr:cNvPr id="19" name="Ellipse 18">
            <a:extLst>
              <a:ext uri="{FF2B5EF4-FFF2-40B4-BE49-F238E27FC236}">
                <a16:creationId xmlns:a16="http://schemas.microsoft.com/office/drawing/2014/main" id="{FF2068ED-2543-E3EA-204C-5CA4AE1EBFAA}"/>
              </a:ext>
            </a:extLst>
          </xdr:cNvPr>
          <xdr:cNvSpPr/>
        </xdr:nvSpPr>
        <xdr:spPr>
          <a:xfrm>
            <a:off x="3360273" y="4722288"/>
            <a:ext cx="77391" cy="70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0" name="Ellipse 19">
            <a:extLst>
              <a:ext uri="{FF2B5EF4-FFF2-40B4-BE49-F238E27FC236}">
                <a16:creationId xmlns:a16="http://schemas.microsoft.com/office/drawing/2014/main" id="{DF353F12-6997-10A0-94D8-2EFCC4A79D76}"/>
              </a:ext>
            </a:extLst>
          </xdr:cNvPr>
          <xdr:cNvSpPr/>
        </xdr:nvSpPr>
        <xdr:spPr>
          <a:xfrm>
            <a:off x="3360273" y="4557616"/>
            <a:ext cx="77391" cy="70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5443</xdr:colOff>
      <xdr:row>2</xdr:row>
      <xdr:rowOff>57151</xdr:rowOff>
    </xdr:from>
    <xdr:to>
      <xdr:col>5</xdr:col>
      <xdr:colOff>242743</xdr:colOff>
      <xdr:row>27</xdr:row>
      <xdr:rowOff>43544</xdr:rowOff>
    </xdr:to>
    <xdr:pic>
      <xdr:nvPicPr>
        <xdr:cNvPr id="7" name="Grafik 6">
          <a:extLst>
            <a:ext uri="{FF2B5EF4-FFF2-40B4-BE49-F238E27FC236}">
              <a16:creationId xmlns:a16="http://schemas.microsoft.com/office/drawing/2014/main" id="{AD3CEE07-B689-4A5C-AF45-13A87FC63A73}"/>
            </a:ext>
          </a:extLst>
        </xdr:cNvPr>
        <xdr:cNvPicPr>
          <a:picLocks noChangeAspect="1"/>
        </xdr:cNvPicPr>
      </xdr:nvPicPr>
      <xdr:blipFill>
        <a:blip xmlns:r="http://schemas.openxmlformats.org/officeDocument/2006/relationships" r:embed="rId1"/>
        <a:stretch>
          <a:fillRect/>
        </a:stretch>
      </xdr:blipFill>
      <xdr:spPr>
        <a:xfrm>
          <a:off x="789214" y="427265"/>
          <a:ext cx="3372386" cy="4612822"/>
        </a:xfrm>
        <a:prstGeom prst="rect">
          <a:avLst/>
        </a:prstGeom>
      </xdr:spPr>
    </xdr:pic>
    <xdr:clientData/>
  </xdr:twoCellAnchor>
  <xdr:twoCellAnchor editAs="oneCell">
    <xdr:from>
      <xdr:col>6</xdr:col>
      <xdr:colOff>5443</xdr:colOff>
      <xdr:row>2</xdr:row>
      <xdr:rowOff>43543</xdr:rowOff>
    </xdr:from>
    <xdr:to>
      <xdr:col>12</xdr:col>
      <xdr:colOff>638856</xdr:colOff>
      <xdr:row>23</xdr:row>
      <xdr:rowOff>53698</xdr:rowOff>
    </xdr:to>
    <xdr:pic>
      <xdr:nvPicPr>
        <xdr:cNvPr id="8" name="Grafik 7">
          <a:extLst>
            <a:ext uri="{FF2B5EF4-FFF2-40B4-BE49-F238E27FC236}">
              <a16:creationId xmlns:a16="http://schemas.microsoft.com/office/drawing/2014/main" id="{CBAABFDB-0935-4DAA-B308-8B2AD8494982}"/>
            </a:ext>
          </a:extLst>
        </xdr:cNvPr>
        <xdr:cNvPicPr>
          <a:picLocks noChangeAspect="1"/>
        </xdr:cNvPicPr>
      </xdr:nvPicPr>
      <xdr:blipFill>
        <a:blip xmlns:r="http://schemas.openxmlformats.org/officeDocument/2006/relationships" r:embed="rId2"/>
        <a:stretch>
          <a:fillRect/>
        </a:stretch>
      </xdr:blipFill>
      <xdr:spPr>
        <a:xfrm>
          <a:off x="4708072" y="413657"/>
          <a:ext cx="5336041" cy="3896355"/>
        </a:xfrm>
        <a:prstGeom prst="rect">
          <a:avLst/>
        </a:prstGeom>
      </xdr:spPr>
    </xdr:pic>
    <xdr:clientData/>
  </xdr:twoCellAnchor>
  <xdr:twoCellAnchor editAs="oneCell">
    <xdr:from>
      <xdr:col>0</xdr:col>
      <xdr:colOff>737401</xdr:colOff>
      <xdr:row>28</xdr:row>
      <xdr:rowOff>179614</xdr:rowOff>
    </xdr:from>
    <xdr:to>
      <xdr:col>10</xdr:col>
      <xdr:colOff>255094</xdr:colOff>
      <xdr:row>53</xdr:row>
      <xdr:rowOff>2571</xdr:rowOff>
    </xdr:to>
    <xdr:pic>
      <xdr:nvPicPr>
        <xdr:cNvPr id="2" name="Grafik 1">
          <a:extLst>
            <a:ext uri="{FF2B5EF4-FFF2-40B4-BE49-F238E27FC236}">
              <a16:creationId xmlns:a16="http://schemas.microsoft.com/office/drawing/2014/main" id="{35550D61-6A66-3253-9F85-AAA445AFA987}"/>
            </a:ext>
          </a:extLst>
        </xdr:cNvPr>
        <xdr:cNvPicPr>
          <a:picLocks noChangeAspect="1"/>
        </xdr:cNvPicPr>
      </xdr:nvPicPr>
      <xdr:blipFill>
        <a:blip xmlns:r="http://schemas.openxmlformats.org/officeDocument/2006/relationships" r:embed="rId3"/>
        <a:stretch>
          <a:fillRect/>
        </a:stretch>
      </xdr:blipFill>
      <xdr:spPr>
        <a:xfrm>
          <a:off x="737401" y="5361214"/>
          <a:ext cx="7355407" cy="4449386"/>
        </a:xfrm>
        <a:prstGeom prst="rect">
          <a:avLst/>
        </a:prstGeom>
      </xdr:spPr>
    </xdr:pic>
    <xdr:clientData/>
  </xdr:twoCellAnchor>
  <xdr:twoCellAnchor editAs="oneCell">
    <xdr:from>
      <xdr:col>11</xdr:col>
      <xdr:colOff>5443</xdr:colOff>
      <xdr:row>28</xdr:row>
      <xdr:rowOff>174173</xdr:rowOff>
    </xdr:from>
    <xdr:to>
      <xdr:col>16</xdr:col>
      <xdr:colOff>598714</xdr:colOff>
      <xdr:row>53</xdr:row>
      <xdr:rowOff>16118</xdr:rowOff>
    </xdr:to>
    <xdr:pic>
      <xdr:nvPicPr>
        <xdr:cNvPr id="3" name="Grafik 2">
          <a:extLst>
            <a:ext uri="{FF2B5EF4-FFF2-40B4-BE49-F238E27FC236}">
              <a16:creationId xmlns:a16="http://schemas.microsoft.com/office/drawing/2014/main" id="{793C8DFC-BACB-4818-2DD5-4B37C124E14E}"/>
            </a:ext>
          </a:extLst>
        </xdr:cNvPr>
        <xdr:cNvPicPr>
          <a:picLocks noChangeAspect="1"/>
        </xdr:cNvPicPr>
      </xdr:nvPicPr>
      <xdr:blipFill>
        <a:blip xmlns:r="http://schemas.openxmlformats.org/officeDocument/2006/relationships" r:embed="rId4"/>
        <a:stretch>
          <a:fillRect/>
        </a:stretch>
      </xdr:blipFill>
      <xdr:spPr>
        <a:xfrm>
          <a:off x="8626929" y="5355773"/>
          <a:ext cx="4512128" cy="4468374"/>
        </a:xfrm>
        <a:prstGeom prst="rect">
          <a:avLst/>
        </a:prstGeom>
      </xdr:spPr>
    </xdr:pic>
    <xdr:clientData/>
  </xdr:twoCellAnchor>
  <xdr:twoCellAnchor editAs="oneCell">
    <xdr:from>
      <xdr:col>17</xdr:col>
      <xdr:colOff>179615</xdr:colOff>
      <xdr:row>29</xdr:row>
      <xdr:rowOff>5510</xdr:rowOff>
    </xdr:from>
    <xdr:to>
      <xdr:col>24</xdr:col>
      <xdr:colOff>736155</xdr:colOff>
      <xdr:row>53</xdr:row>
      <xdr:rowOff>0</xdr:rowOff>
    </xdr:to>
    <xdr:pic>
      <xdr:nvPicPr>
        <xdr:cNvPr id="4" name="Grafik 3">
          <a:extLst>
            <a:ext uri="{FF2B5EF4-FFF2-40B4-BE49-F238E27FC236}">
              <a16:creationId xmlns:a16="http://schemas.microsoft.com/office/drawing/2014/main" id="{B2DCCBB8-9684-E69D-464F-5FD3F4CD214A}"/>
            </a:ext>
          </a:extLst>
        </xdr:cNvPr>
        <xdr:cNvPicPr>
          <a:picLocks noChangeAspect="1"/>
        </xdr:cNvPicPr>
      </xdr:nvPicPr>
      <xdr:blipFill>
        <a:blip xmlns:r="http://schemas.openxmlformats.org/officeDocument/2006/relationships" r:embed="rId5"/>
        <a:stretch>
          <a:fillRect/>
        </a:stretch>
      </xdr:blipFill>
      <xdr:spPr>
        <a:xfrm>
          <a:off x="13503729" y="5372167"/>
          <a:ext cx="6042940" cy="4435862"/>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00B36-1972-48C2-A7CF-29F2B261FEAC}">
  <sheetPr>
    <pageSetUpPr fitToPage="1"/>
  </sheetPr>
  <dimension ref="A1:G12"/>
  <sheetViews>
    <sheetView tabSelected="1" zoomScaleNormal="100" workbookViewId="0">
      <selection activeCell="B5" sqref="B5"/>
    </sheetView>
  </sheetViews>
  <sheetFormatPr baseColWidth="10" defaultRowHeight="14.6" x14ac:dyDescent="0.4"/>
  <cols>
    <col min="1" max="1" width="15.53515625" style="62" customWidth="1"/>
    <col min="2" max="2" width="88.53515625" customWidth="1"/>
  </cols>
  <sheetData>
    <row r="1" spans="1:7" ht="26.25" customHeight="1" x14ac:dyDescent="0.4">
      <c r="A1" s="104" t="s">
        <v>339</v>
      </c>
      <c r="B1" s="104"/>
      <c r="C1" s="67"/>
      <c r="D1" s="67"/>
      <c r="E1" s="67"/>
      <c r="F1" s="67"/>
      <c r="G1" s="67"/>
    </row>
    <row r="2" spans="1:7" ht="121.5" customHeight="1" x14ac:dyDescent="0.4">
      <c r="A2" s="103"/>
      <c r="B2" s="103"/>
      <c r="C2" s="66"/>
      <c r="D2" s="66"/>
      <c r="E2" s="66"/>
      <c r="F2" s="66"/>
      <c r="G2" s="66"/>
    </row>
    <row r="3" spans="1:7" ht="178.5" customHeight="1" x14ac:dyDescent="0.4">
      <c r="A3" s="102" t="s">
        <v>462</v>
      </c>
      <c r="B3" s="102"/>
    </row>
    <row r="4" spans="1:7" ht="100.5" customHeight="1" x14ac:dyDescent="0.4">
      <c r="A4" s="65"/>
    </row>
    <row r="5" spans="1:7" x14ac:dyDescent="0.4">
      <c r="A5" s="16" t="s">
        <v>136</v>
      </c>
      <c r="B5" s="64"/>
    </row>
    <row r="6" spans="1:7" x14ac:dyDescent="0.4">
      <c r="A6" s="16" t="s">
        <v>135</v>
      </c>
      <c r="B6" s="64"/>
    </row>
    <row r="7" spans="1:7" x14ac:dyDescent="0.4">
      <c r="A7" s="16"/>
      <c r="B7" s="64"/>
    </row>
    <row r="8" spans="1:7" x14ac:dyDescent="0.4">
      <c r="A8" s="16"/>
      <c r="B8" s="64"/>
    </row>
    <row r="9" spans="1:7" x14ac:dyDescent="0.4">
      <c r="A9" s="16" t="s">
        <v>134</v>
      </c>
      <c r="B9" s="64"/>
    </row>
    <row r="10" spans="1:7" x14ac:dyDescent="0.4">
      <c r="A10" s="16" t="s">
        <v>133</v>
      </c>
      <c r="B10" s="64"/>
    </row>
    <row r="11" spans="1:7" x14ac:dyDescent="0.4">
      <c r="A11" s="16" t="s">
        <v>132</v>
      </c>
      <c r="B11" s="64"/>
    </row>
    <row r="12" spans="1:7" x14ac:dyDescent="0.4">
      <c r="A12" s="16" t="s">
        <v>131</v>
      </c>
      <c r="B12" s="63">
        <v>45292</v>
      </c>
    </row>
  </sheetData>
  <sheetProtection algorithmName="SHA-512" hashValue="ZIt2LPdAyxAvuS7VwZgcZd2dOWHkncig5WDwwmrCA+cg6RRKfebYAnk6fpEkN8/nf5VHw6+gduXAU77Cia+O2w==" saltValue="VoFW2VI3nKwMbcXRSraRhw==" spinCount="100000" sheet="1" objects="1" scenarios="1" formatCells="0" formatColumns="0" formatRows="0" selectLockedCells="1"/>
  <mergeCells count="3">
    <mergeCell ref="A3:B3"/>
    <mergeCell ref="A2:B2"/>
    <mergeCell ref="A1:B1"/>
  </mergeCells>
  <conditionalFormatting sqref="A1:A2 C1:G2">
    <cfRule type="expression" dxfId="144" priority="1">
      <formula>NOT(CELL("Schutz",A1))</formula>
    </cfRule>
  </conditionalFormatting>
  <conditionalFormatting sqref="A5:B12">
    <cfRule type="expression" dxfId="143" priority="2">
      <formula>NOT(CELL("Schutz",A5))</formula>
    </cfRule>
  </conditionalFormatting>
  <dataValidations disablePrompts="1" count="1">
    <dataValidation type="list" allowBlank="1" showInputMessage="1" showErrorMessage="1" sqref="C1:D2" xr:uid="{00000000-0002-0000-0000-000000000000}">
      <formula1>"Ja,Nein"</formula1>
    </dataValidation>
  </dataValidations>
  <pageMargins left="0.7" right="0.7" top="0.78740157499999996" bottom="0.78740157499999996" header="0.3" footer="0.3"/>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1668-1AF4-4512-9E0E-E43B789E05F5}">
  <sheetPr>
    <pageSetUpPr fitToPage="1"/>
  </sheetPr>
  <dimension ref="A1:J138"/>
  <sheetViews>
    <sheetView topLeftCell="A99" zoomScaleNormal="100" workbookViewId="0">
      <selection activeCell="C111" sqref="C111"/>
    </sheetView>
  </sheetViews>
  <sheetFormatPr baseColWidth="10" defaultColWidth="11.3046875" defaultRowHeight="12.45" x14ac:dyDescent="0.3"/>
  <cols>
    <col min="1" max="1" width="7.69140625" style="2" bestFit="1" customWidth="1"/>
    <col min="2" max="2" width="40.69140625" style="46" customWidth="1"/>
    <col min="3" max="3" width="9.53515625" style="47" customWidth="1"/>
    <col min="4" max="4" width="5.3046875" style="47" bestFit="1" customWidth="1"/>
    <col min="5" max="5" width="11.69140625" style="48" bestFit="1" customWidth="1"/>
    <col min="6" max="6" width="14.53515625" style="49" customWidth="1"/>
    <col min="7" max="7" width="25" style="50" customWidth="1"/>
    <col min="8" max="8" width="17.53515625" style="1" bestFit="1" customWidth="1"/>
    <col min="9" max="9" width="20.84375" style="1" customWidth="1"/>
    <col min="10" max="16384" width="11.3046875" style="1"/>
  </cols>
  <sheetData>
    <row r="1" spans="1:9" ht="23.25" customHeight="1" x14ac:dyDescent="0.3">
      <c r="A1" s="116" t="str">
        <f>+Allgemeines!A1</f>
        <v>Leistungsbeschreibung HLF 20 Freiwillige Feuerwehr Bingen</v>
      </c>
      <c r="B1" s="116"/>
      <c r="C1" s="116"/>
      <c r="D1" s="116"/>
      <c r="E1" s="116"/>
      <c r="F1" s="116"/>
      <c r="G1" s="116"/>
    </row>
    <row r="2" spans="1:9" ht="177" customHeight="1" x14ac:dyDescent="0.3">
      <c r="A2" s="117" t="s">
        <v>0</v>
      </c>
      <c r="B2" s="117"/>
      <c r="C2" s="117"/>
      <c r="D2" s="117"/>
      <c r="E2" s="117"/>
      <c r="F2" s="117"/>
      <c r="G2" s="117"/>
    </row>
    <row r="3" spans="1:9" ht="17.25" customHeight="1" x14ac:dyDescent="0.3">
      <c r="A3" s="1"/>
      <c r="B3" s="1"/>
      <c r="C3" s="1"/>
      <c r="D3" s="1"/>
      <c r="E3" s="1"/>
      <c r="F3" s="1"/>
      <c r="G3" s="1"/>
    </row>
    <row r="4" spans="1:9" s="9" customFormat="1" ht="30.9" x14ac:dyDescent="0.3">
      <c r="A4" s="3" t="s">
        <v>1</v>
      </c>
      <c r="B4" s="4" t="s">
        <v>2</v>
      </c>
      <c r="C4" s="5" t="s">
        <v>3</v>
      </c>
      <c r="D4" s="5" t="s">
        <v>4</v>
      </c>
      <c r="E4" s="6" t="s">
        <v>5</v>
      </c>
      <c r="F4" s="7" t="s">
        <v>6</v>
      </c>
      <c r="G4" s="8" t="s">
        <v>7</v>
      </c>
      <c r="I4" s="1"/>
    </row>
    <row r="5" spans="1:9" s="9" customFormat="1" x14ac:dyDescent="0.4">
      <c r="A5" s="10">
        <v>1</v>
      </c>
      <c r="B5" s="11" t="s">
        <v>8</v>
      </c>
      <c r="C5" s="12"/>
      <c r="D5" s="12"/>
      <c r="E5" s="13"/>
      <c r="F5" s="14"/>
      <c r="G5" s="15"/>
    </row>
    <row r="6" spans="1:9" ht="87" x14ac:dyDescent="0.3">
      <c r="A6" s="118">
        <v>1</v>
      </c>
      <c r="B6" s="16" t="s">
        <v>181</v>
      </c>
      <c r="C6" s="17" t="s">
        <v>9</v>
      </c>
      <c r="D6" s="18" t="s">
        <v>10</v>
      </c>
      <c r="E6" s="19"/>
      <c r="F6" s="20">
        <v>0</v>
      </c>
      <c r="G6" s="21"/>
    </row>
    <row r="7" spans="1:9" x14ac:dyDescent="0.3">
      <c r="A7" s="119"/>
      <c r="B7" s="22" t="s">
        <v>11</v>
      </c>
      <c r="C7" s="107"/>
      <c r="D7" s="108"/>
      <c r="E7" s="108"/>
      <c r="F7" s="109"/>
      <c r="G7" s="21"/>
    </row>
    <row r="8" spans="1:9" x14ac:dyDescent="0.3">
      <c r="A8" s="119"/>
      <c r="B8" s="22" t="s">
        <v>12</v>
      </c>
      <c r="C8" s="107"/>
      <c r="D8" s="108"/>
      <c r="E8" s="108"/>
      <c r="F8" s="109"/>
      <c r="G8" s="21"/>
    </row>
    <row r="9" spans="1:9" x14ac:dyDescent="0.3">
      <c r="A9" s="120"/>
      <c r="B9" s="22" t="s">
        <v>13</v>
      </c>
      <c r="C9" s="107"/>
      <c r="D9" s="108"/>
      <c r="E9" s="108"/>
      <c r="F9" s="109"/>
      <c r="G9" s="21"/>
    </row>
    <row r="10" spans="1:9" ht="37.299999999999997" x14ac:dyDescent="0.3">
      <c r="A10" s="23">
        <v>2</v>
      </c>
      <c r="B10" s="16" t="s">
        <v>14</v>
      </c>
      <c r="C10" s="17" t="s">
        <v>9</v>
      </c>
      <c r="D10" s="18" t="s">
        <v>10</v>
      </c>
      <c r="E10" s="19"/>
      <c r="F10" s="20">
        <v>0</v>
      </c>
      <c r="G10" s="21"/>
    </row>
    <row r="11" spans="1:9" ht="24.9" x14ac:dyDescent="0.3">
      <c r="A11" s="23">
        <f>+A10+1</f>
        <v>3</v>
      </c>
      <c r="B11" s="16" t="s">
        <v>156</v>
      </c>
      <c r="C11" s="17" t="s">
        <v>9</v>
      </c>
      <c r="D11" s="18" t="s">
        <v>10</v>
      </c>
      <c r="E11" s="19"/>
      <c r="F11" s="20">
        <v>0</v>
      </c>
      <c r="G11" s="21"/>
    </row>
    <row r="12" spans="1:9" x14ac:dyDescent="0.3">
      <c r="A12" s="23">
        <f t="shared" ref="A12:A20" si="0">+A11+1</f>
        <v>4</v>
      </c>
      <c r="B12" s="16" t="s">
        <v>159</v>
      </c>
      <c r="C12" s="17" t="s">
        <v>9</v>
      </c>
      <c r="D12" s="18" t="s">
        <v>10</v>
      </c>
      <c r="E12" s="19"/>
      <c r="F12" s="20">
        <v>0</v>
      </c>
      <c r="G12" s="86"/>
    </row>
    <row r="13" spans="1:9" x14ac:dyDescent="0.3">
      <c r="A13" s="23">
        <f t="shared" si="0"/>
        <v>5</v>
      </c>
      <c r="B13" s="16" t="s">
        <v>15</v>
      </c>
      <c r="C13" s="17" t="s">
        <v>9</v>
      </c>
      <c r="D13" s="18" t="s">
        <v>10</v>
      </c>
      <c r="E13" s="19"/>
      <c r="F13" s="20">
        <v>0</v>
      </c>
      <c r="G13" s="74"/>
    </row>
    <row r="14" spans="1:9" ht="24.9" x14ac:dyDescent="0.3">
      <c r="A14" s="23">
        <f t="shared" si="0"/>
        <v>6</v>
      </c>
      <c r="B14" s="16" t="s">
        <v>423</v>
      </c>
      <c r="C14" s="17" t="s">
        <v>9</v>
      </c>
      <c r="D14" s="18" t="s">
        <v>10</v>
      </c>
      <c r="E14" s="19"/>
      <c r="F14" s="20">
        <v>0</v>
      </c>
      <c r="G14" s="21"/>
    </row>
    <row r="15" spans="1:9" x14ac:dyDescent="0.3">
      <c r="A15" s="23">
        <f t="shared" si="0"/>
        <v>7</v>
      </c>
      <c r="B15" s="16" t="s">
        <v>160</v>
      </c>
      <c r="C15" s="17" t="s">
        <v>9</v>
      </c>
      <c r="D15" s="18" t="s">
        <v>10</v>
      </c>
      <c r="E15" s="19"/>
      <c r="F15" s="20">
        <v>0</v>
      </c>
      <c r="G15" s="21"/>
    </row>
    <row r="16" spans="1:9" x14ac:dyDescent="0.3">
      <c r="A16" s="23">
        <f t="shared" si="0"/>
        <v>8</v>
      </c>
      <c r="B16" s="16" t="s">
        <v>318</v>
      </c>
      <c r="C16" s="17" t="s">
        <v>9</v>
      </c>
      <c r="D16" s="18" t="s">
        <v>10</v>
      </c>
      <c r="E16" s="19"/>
      <c r="F16" s="20">
        <v>0</v>
      </c>
      <c r="G16" s="21"/>
    </row>
    <row r="17" spans="1:10" x14ac:dyDescent="0.3">
      <c r="A17" s="23">
        <f t="shared" si="0"/>
        <v>9</v>
      </c>
      <c r="B17" s="16" t="s">
        <v>16</v>
      </c>
      <c r="C17" s="17" t="s">
        <v>9</v>
      </c>
      <c r="D17" s="18" t="s">
        <v>10</v>
      </c>
      <c r="E17" s="19"/>
      <c r="F17" s="20">
        <v>0</v>
      </c>
      <c r="G17" s="86"/>
    </row>
    <row r="18" spans="1:10" ht="51" customHeight="1" x14ac:dyDescent="0.4">
      <c r="A18" s="23">
        <f t="shared" si="0"/>
        <v>10</v>
      </c>
      <c r="B18" s="16" t="s">
        <v>463</v>
      </c>
      <c r="C18" s="17" t="s">
        <v>9</v>
      </c>
      <c r="D18" s="18" t="s">
        <v>10</v>
      </c>
      <c r="E18" s="19"/>
      <c r="F18" s="20">
        <v>0</v>
      </c>
      <c r="G18" s="96"/>
      <c r="J18"/>
    </row>
    <row r="19" spans="1:10" ht="24.9" x14ac:dyDescent="0.3">
      <c r="A19" s="23">
        <f t="shared" si="0"/>
        <v>11</v>
      </c>
      <c r="B19" s="16" t="s">
        <v>322</v>
      </c>
      <c r="C19" s="17" t="s">
        <v>9</v>
      </c>
      <c r="D19" s="18" t="s">
        <v>10</v>
      </c>
      <c r="E19" s="19"/>
      <c r="F19" s="20">
        <v>0</v>
      </c>
      <c r="G19" s="21"/>
    </row>
    <row r="20" spans="1:10" ht="49.75" x14ac:dyDescent="0.3">
      <c r="A20" s="23">
        <f t="shared" si="0"/>
        <v>12</v>
      </c>
      <c r="B20" s="16" t="s">
        <v>17</v>
      </c>
      <c r="C20" s="17" t="s">
        <v>9</v>
      </c>
      <c r="D20" s="18" t="s">
        <v>10</v>
      </c>
      <c r="E20" s="19"/>
      <c r="F20" s="20">
        <v>0</v>
      </c>
      <c r="G20" s="86"/>
    </row>
    <row r="21" spans="1:10" x14ac:dyDescent="0.3">
      <c r="A21" s="23"/>
      <c r="B21" s="16"/>
      <c r="C21" s="17"/>
      <c r="D21" s="18"/>
      <c r="E21" s="19"/>
      <c r="F21" s="20"/>
      <c r="G21" s="21"/>
    </row>
    <row r="22" spans="1:10" x14ac:dyDescent="0.3">
      <c r="A22" s="10">
        <v>2</v>
      </c>
      <c r="B22" s="11" t="s">
        <v>18</v>
      </c>
      <c r="C22" s="12"/>
      <c r="D22" s="12"/>
      <c r="E22" s="13"/>
      <c r="F22" s="14"/>
      <c r="G22" s="15"/>
    </row>
    <row r="23" spans="1:10" ht="49.75" x14ac:dyDescent="0.3">
      <c r="A23" s="110">
        <v>1</v>
      </c>
      <c r="B23" s="16" t="s">
        <v>19</v>
      </c>
      <c r="C23" s="17" t="s">
        <v>9</v>
      </c>
      <c r="D23" s="18" t="s">
        <v>10</v>
      </c>
      <c r="E23" s="19"/>
      <c r="F23" s="20">
        <v>0</v>
      </c>
      <c r="G23" s="21"/>
    </row>
    <row r="24" spans="1:10" x14ac:dyDescent="0.3">
      <c r="A24" s="111"/>
      <c r="B24" s="22" t="s">
        <v>20</v>
      </c>
      <c r="C24" s="107"/>
      <c r="D24" s="108"/>
      <c r="E24" s="108"/>
      <c r="F24" s="109"/>
      <c r="G24" s="21"/>
    </row>
    <row r="25" spans="1:10" ht="99.45" x14ac:dyDescent="0.3">
      <c r="A25" s="24">
        <f>+A23+1</f>
        <v>2</v>
      </c>
      <c r="B25" s="16" t="s">
        <v>21</v>
      </c>
      <c r="C25" s="17" t="s">
        <v>9</v>
      </c>
      <c r="D25" s="18" t="s">
        <v>10</v>
      </c>
      <c r="E25" s="19"/>
      <c r="F25" s="20">
        <v>0</v>
      </c>
      <c r="G25" s="21"/>
    </row>
    <row r="26" spans="1:10" ht="111.9" x14ac:dyDescent="0.3">
      <c r="A26" s="24">
        <f>+A25+1</f>
        <v>3</v>
      </c>
      <c r="B26" s="16" t="s">
        <v>22</v>
      </c>
      <c r="C26" s="17" t="s">
        <v>9</v>
      </c>
      <c r="D26" s="18" t="s">
        <v>10</v>
      </c>
      <c r="E26" s="19"/>
      <c r="F26" s="20">
        <v>0</v>
      </c>
      <c r="G26" s="21"/>
    </row>
    <row r="27" spans="1:10" ht="37.299999999999997" x14ac:dyDescent="0.3">
      <c r="A27" s="24">
        <f t="shared" ref="A27:A33" si="1">+A26+1</f>
        <v>4</v>
      </c>
      <c r="B27" s="16" t="s">
        <v>312</v>
      </c>
      <c r="C27" s="17" t="s">
        <v>9</v>
      </c>
      <c r="D27" s="18" t="s">
        <v>10</v>
      </c>
      <c r="E27" s="19"/>
      <c r="F27" s="20">
        <v>0</v>
      </c>
      <c r="G27" s="21"/>
    </row>
    <row r="28" spans="1:10" ht="49.75" x14ac:dyDescent="0.3">
      <c r="A28" s="24">
        <f t="shared" si="1"/>
        <v>5</v>
      </c>
      <c r="B28" s="16" t="s">
        <v>23</v>
      </c>
      <c r="C28" s="17" t="s">
        <v>9</v>
      </c>
      <c r="D28" s="18" t="s">
        <v>10</v>
      </c>
      <c r="E28" s="19"/>
      <c r="F28" s="20">
        <v>0</v>
      </c>
      <c r="G28" s="21"/>
    </row>
    <row r="29" spans="1:10" ht="37.299999999999997" x14ac:dyDescent="0.3">
      <c r="A29" s="24">
        <f t="shared" si="1"/>
        <v>6</v>
      </c>
      <c r="B29" s="16" t="s">
        <v>24</v>
      </c>
      <c r="C29" s="17" t="s">
        <v>9</v>
      </c>
      <c r="D29" s="18" t="s">
        <v>10</v>
      </c>
      <c r="E29" s="19"/>
      <c r="F29" s="20">
        <v>0</v>
      </c>
      <c r="G29" s="21"/>
    </row>
    <row r="30" spans="1:10" ht="124.3" x14ac:dyDescent="0.3">
      <c r="A30" s="24">
        <f t="shared" si="1"/>
        <v>7</v>
      </c>
      <c r="B30" s="16" t="s">
        <v>25</v>
      </c>
      <c r="C30" s="17" t="s">
        <v>9</v>
      </c>
      <c r="D30" s="18" t="s">
        <v>10</v>
      </c>
      <c r="E30" s="19"/>
      <c r="F30" s="20">
        <v>0</v>
      </c>
      <c r="G30" s="21"/>
    </row>
    <row r="31" spans="1:10" ht="37.299999999999997" x14ac:dyDescent="0.3">
      <c r="A31" s="24">
        <f t="shared" si="1"/>
        <v>8</v>
      </c>
      <c r="B31" s="16" t="s">
        <v>340</v>
      </c>
      <c r="C31" s="17" t="s">
        <v>9</v>
      </c>
      <c r="D31" s="18" t="s">
        <v>10</v>
      </c>
      <c r="E31" s="19"/>
      <c r="F31" s="20">
        <v>0</v>
      </c>
      <c r="G31" s="86"/>
    </row>
    <row r="32" spans="1:10" ht="37.299999999999997" x14ac:dyDescent="0.3">
      <c r="A32" s="24">
        <f t="shared" si="1"/>
        <v>9</v>
      </c>
      <c r="B32" s="16" t="s">
        <v>26</v>
      </c>
      <c r="C32" s="17" t="s">
        <v>9</v>
      </c>
      <c r="D32" s="18" t="s">
        <v>10</v>
      </c>
      <c r="E32" s="19"/>
      <c r="F32" s="20">
        <v>0</v>
      </c>
      <c r="G32" s="21"/>
    </row>
    <row r="33" spans="1:7" ht="37.299999999999997" x14ac:dyDescent="0.3">
      <c r="A33" s="110">
        <f t="shared" si="1"/>
        <v>10</v>
      </c>
      <c r="B33" s="16" t="s">
        <v>27</v>
      </c>
      <c r="C33" s="17" t="s">
        <v>9</v>
      </c>
      <c r="D33" s="18" t="s">
        <v>10</v>
      </c>
      <c r="E33" s="19"/>
      <c r="F33" s="20">
        <v>0</v>
      </c>
      <c r="G33" s="21"/>
    </row>
    <row r="34" spans="1:7" x14ac:dyDescent="0.3">
      <c r="A34" s="112"/>
      <c r="B34" s="22" t="s">
        <v>28</v>
      </c>
      <c r="C34" s="107"/>
      <c r="D34" s="108"/>
      <c r="E34" s="108"/>
      <c r="F34" s="109"/>
      <c r="G34" s="21"/>
    </row>
    <row r="35" spans="1:7" x14ac:dyDescent="0.3">
      <c r="A35" s="111"/>
      <c r="B35" s="22" t="s">
        <v>29</v>
      </c>
      <c r="C35" s="107"/>
      <c r="D35" s="108"/>
      <c r="E35" s="108"/>
      <c r="F35" s="109"/>
      <c r="G35" s="21"/>
    </row>
    <row r="36" spans="1:7" ht="62.15" x14ac:dyDescent="0.3">
      <c r="A36" s="24">
        <f>+A33+1</f>
        <v>11</v>
      </c>
      <c r="B36" s="16" t="s">
        <v>30</v>
      </c>
      <c r="C36" s="17" t="s">
        <v>9</v>
      </c>
      <c r="D36" s="18" t="s">
        <v>10</v>
      </c>
      <c r="E36" s="19"/>
      <c r="F36" s="20">
        <v>0</v>
      </c>
      <c r="G36" s="86"/>
    </row>
    <row r="37" spans="1:7" x14ac:dyDescent="0.3">
      <c r="A37" s="24">
        <f>+A36+1</f>
        <v>12</v>
      </c>
      <c r="B37" s="71" t="s">
        <v>424</v>
      </c>
      <c r="C37" s="17" t="s">
        <v>9</v>
      </c>
      <c r="D37" s="18"/>
      <c r="E37" s="19"/>
      <c r="F37" s="20">
        <v>0</v>
      </c>
      <c r="G37" s="86"/>
    </row>
    <row r="38" spans="1:7" ht="24.9" x14ac:dyDescent="0.3">
      <c r="A38" s="24">
        <f t="shared" ref="A38:A39" si="2">+A37+1</f>
        <v>13</v>
      </c>
      <c r="B38" s="16" t="s">
        <v>31</v>
      </c>
      <c r="C38" s="17" t="s">
        <v>9</v>
      </c>
      <c r="D38" s="18" t="s">
        <v>10</v>
      </c>
      <c r="E38" s="19"/>
      <c r="F38" s="20">
        <v>0</v>
      </c>
      <c r="G38" s="21"/>
    </row>
    <row r="39" spans="1:7" x14ac:dyDescent="0.3">
      <c r="A39" s="24">
        <f t="shared" si="2"/>
        <v>14</v>
      </c>
      <c r="B39" s="16" t="s">
        <v>32</v>
      </c>
      <c r="C39" s="17" t="s">
        <v>9</v>
      </c>
      <c r="D39" s="18" t="s">
        <v>10</v>
      </c>
      <c r="E39" s="19"/>
      <c r="F39" s="20">
        <v>0</v>
      </c>
      <c r="G39" s="86"/>
    </row>
    <row r="40" spans="1:7" x14ac:dyDescent="0.3">
      <c r="A40" s="24"/>
      <c r="B40" s="16"/>
      <c r="C40" s="17"/>
      <c r="D40" s="18"/>
      <c r="E40" s="19"/>
      <c r="F40" s="20"/>
      <c r="G40" s="21"/>
    </row>
    <row r="41" spans="1:7" x14ac:dyDescent="0.3">
      <c r="A41" s="10">
        <v>3</v>
      </c>
      <c r="B41" s="11" t="s">
        <v>33</v>
      </c>
      <c r="C41" s="12"/>
      <c r="D41" s="12"/>
      <c r="E41" s="13"/>
      <c r="F41" s="14"/>
      <c r="G41" s="15"/>
    </row>
    <row r="42" spans="1:7" ht="62.15" x14ac:dyDescent="0.3">
      <c r="A42" s="25">
        <v>1</v>
      </c>
      <c r="B42" s="16" t="s">
        <v>34</v>
      </c>
      <c r="C42" s="17" t="s">
        <v>9</v>
      </c>
      <c r="D42" s="18" t="s">
        <v>10</v>
      </c>
      <c r="E42" s="19"/>
      <c r="F42" s="20">
        <v>0</v>
      </c>
      <c r="G42" s="21"/>
    </row>
    <row r="43" spans="1:7" x14ac:dyDescent="0.3">
      <c r="A43" s="25">
        <f>+A42+1</f>
        <v>2</v>
      </c>
      <c r="B43" s="16" t="s">
        <v>271</v>
      </c>
      <c r="C43" s="17" t="s">
        <v>9</v>
      </c>
      <c r="D43" s="18" t="s">
        <v>10</v>
      </c>
      <c r="E43" s="19"/>
      <c r="F43" s="20">
        <v>0</v>
      </c>
      <c r="G43" s="21"/>
    </row>
    <row r="44" spans="1:7" x14ac:dyDescent="0.3">
      <c r="A44" s="25">
        <f>+A43+1</f>
        <v>3</v>
      </c>
      <c r="B44" s="16" t="s">
        <v>35</v>
      </c>
      <c r="C44" s="17" t="s">
        <v>9</v>
      </c>
      <c r="D44" s="18" t="s">
        <v>10</v>
      </c>
      <c r="E44" s="19"/>
      <c r="F44" s="20">
        <v>0</v>
      </c>
      <c r="G44" s="21"/>
    </row>
    <row r="45" spans="1:7" x14ac:dyDescent="0.3">
      <c r="A45" s="25">
        <f>+A44+1</f>
        <v>4</v>
      </c>
      <c r="B45" s="16" t="s">
        <v>36</v>
      </c>
      <c r="C45" s="17" t="s">
        <v>9</v>
      </c>
      <c r="D45" s="18" t="s">
        <v>10</v>
      </c>
      <c r="E45" s="19"/>
      <c r="F45" s="20">
        <v>0</v>
      </c>
      <c r="G45" s="21"/>
    </row>
    <row r="46" spans="1:7" x14ac:dyDescent="0.3">
      <c r="A46" s="25">
        <f>+A45+1</f>
        <v>5</v>
      </c>
      <c r="B46" s="16" t="s">
        <v>37</v>
      </c>
      <c r="C46" s="17" t="s">
        <v>9</v>
      </c>
      <c r="D46" s="18" t="s">
        <v>10</v>
      </c>
      <c r="E46" s="19"/>
      <c r="F46" s="20">
        <v>0</v>
      </c>
      <c r="G46" s="21"/>
    </row>
    <row r="47" spans="1:7" ht="99.45" x14ac:dyDescent="0.3">
      <c r="A47" s="113">
        <f>+A46+1</f>
        <v>6</v>
      </c>
      <c r="B47" s="16" t="s">
        <v>38</v>
      </c>
      <c r="C47" s="17" t="s">
        <v>9</v>
      </c>
      <c r="D47" s="18" t="s">
        <v>10</v>
      </c>
      <c r="E47" s="19"/>
      <c r="F47" s="20">
        <v>0</v>
      </c>
      <c r="G47" s="21"/>
    </row>
    <row r="48" spans="1:7" x14ac:dyDescent="0.3">
      <c r="A48" s="114"/>
      <c r="B48" s="22" t="s">
        <v>39</v>
      </c>
      <c r="C48" s="107"/>
      <c r="D48" s="108"/>
      <c r="E48" s="108"/>
      <c r="F48" s="109"/>
      <c r="G48" s="21"/>
    </row>
    <row r="49" spans="1:7" x14ac:dyDescent="0.3">
      <c r="A49" s="115"/>
      <c r="B49" s="22" t="s">
        <v>40</v>
      </c>
      <c r="C49" s="107"/>
      <c r="D49" s="108"/>
      <c r="E49" s="108"/>
      <c r="F49" s="109"/>
      <c r="G49" s="21"/>
    </row>
    <row r="50" spans="1:7" x14ac:dyDescent="0.3">
      <c r="A50" s="25"/>
      <c r="B50" s="16"/>
      <c r="C50" s="17"/>
      <c r="D50" s="18"/>
      <c r="E50" s="19"/>
      <c r="F50" s="20"/>
      <c r="G50" s="21"/>
    </row>
    <row r="51" spans="1:7" x14ac:dyDescent="0.3">
      <c r="A51" s="10">
        <v>4</v>
      </c>
      <c r="B51" s="11" t="s">
        <v>41</v>
      </c>
      <c r="C51" s="12"/>
      <c r="D51" s="12"/>
      <c r="E51" s="13"/>
      <c r="F51" s="14"/>
      <c r="G51" s="15"/>
    </row>
    <row r="52" spans="1:7" x14ac:dyDescent="0.3">
      <c r="A52" s="26">
        <v>1</v>
      </c>
      <c r="B52" s="16" t="s">
        <v>42</v>
      </c>
      <c r="C52" s="17" t="s">
        <v>9</v>
      </c>
      <c r="D52" s="18" t="s">
        <v>10</v>
      </c>
      <c r="E52" s="19"/>
      <c r="F52" s="20">
        <v>0</v>
      </c>
      <c r="G52" s="21"/>
    </row>
    <row r="53" spans="1:7" ht="37.299999999999997" x14ac:dyDescent="0.3">
      <c r="A53" s="26">
        <f>+A52+1</f>
        <v>2</v>
      </c>
      <c r="B53" s="16" t="s">
        <v>43</v>
      </c>
      <c r="C53" s="17" t="s">
        <v>9</v>
      </c>
      <c r="D53" s="18" t="s">
        <v>10</v>
      </c>
      <c r="E53" s="19"/>
      <c r="F53" s="20">
        <v>0</v>
      </c>
      <c r="G53" s="21"/>
    </row>
    <row r="54" spans="1:7" x14ac:dyDescent="0.3">
      <c r="A54" s="26">
        <f t="shared" ref="A54:A72" si="3">+A53+1</f>
        <v>3</v>
      </c>
      <c r="B54" s="16" t="s">
        <v>161</v>
      </c>
      <c r="C54" s="17" t="s">
        <v>9</v>
      </c>
      <c r="D54" s="18" t="s">
        <v>10</v>
      </c>
      <c r="E54" s="19"/>
      <c r="F54" s="20">
        <v>0</v>
      </c>
      <c r="G54" s="21"/>
    </row>
    <row r="55" spans="1:7" ht="37.299999999999997" x14ac:dyDescent="0.3">
      <c r="A55" s="26">
        <f t="shared" si="3"/>
        <v>4</v>
      </c>
      <c r="B55" s="16" t="s">
        <v>218</v>
      </c>
      <c r="C55" s="17" t="s">
        <v>9</v>
      </c>
      <c r="D55" s="18" t="s">
        <v>10</v>
      </c>
      <c r="E55" s="19"/>
      <c r="F55" s="20">
        <v>0</v>
      </c>
      <c r="G55" s="21"/>
    </row>
    <row r="56" spans="1:7" x14ac:dyDescent="0.3">
      <c r="A56" s="26">
        <f t="shared" si="3"/>
        <v>5</v>
      </c>
      <c r="B56" s="16" t="s">
        <v>44</v>
      </c>
      <c r="C56" s="17" t="s">
        <v>9</v>
      </c>
      <c r="D56" s="18" t="s">
        <v>10</v>
      </c>
      <c r="E56" s="19"/>
      <c r="F56" s="20">
        <v>0</v>
      </c>
      <c r="G56" s="21"/>
    </row>
    <row r="57" spans="1:7" x14ac:dyDescent="0.3">
      <c r="A57" s="26">
        <f t="shared" si="3"/>
        <v>6</v>
      </c>
      <c r="B57" s="16" t="s">
        <v>45</v>
      </c>
      <c r="C57" s="17" t="s">
        <v>9</v>
      </c>
      <c r="D57" s="18" t="s">
        <v>10</v>
      </c>
      <c r="E57" s="19"/>
      <c r="F57" s="20">
        <v>0</v>
      </c>
      <c r="G57" s="21"/>
    </row>
    <row r="58" spans="1:7" x14ac:dyDescent="0.3">
      <c r="A58" s="26">
        <f t="shared" si="3"/>
        <v>7</v>
      </c>
      <c r="B58" s="16" t="s">
        <v>425</v>
      </c>
      <c r="C58" s="17" t="s">
        <v>9</v>
      </c>
      <c r="D58" s="18" t="s">
        <v>10</v>
      </c>
      <c r="E58" s="19"/>
      <c r="F58" s="20">
        <v>0</v>
      </c>
      <c r="G58" s="21"/>
    </row>
    <row r="59" spans="1:7" x14ac:dyDescent="0.3">
      <c r="A59" s="26">
        <f t="shared" si="3"/>
        <v>8</v>
      </c>
      <c r="B59" s="16" t="s">
        <v>46</v>
      </c>
      <c r="C59" s="17" t="s">
        <v>9</v>
      </c>
      <c r="D59" s="18" t="s">
        <v>10</v>
      </c>
      <c r="E59" s="19"/>
      <c r="F59" s="20">
        <v>0</v>
      </c>
      <c r="G59" s="21"/>
    </row>
    <row r="60" spans="1:7" x14ac:dyDescent="0.3">
      <c r="A60" s="26">
        <f t="shared" si="3"/>
        <v>9</v>
      </c>
      <c r="B60" s="16" t="s">
        <v>47</v>
      </c>
      <c r="C60" s="17" t="s">
        <v>9</v>
      </c>
      <c r="D60" s="18" t="s">
        <v>10</v>
      </c>
      <c r="E60" s="19"/>
      <c r="F60" s="20">
        <v>0</v>
      </c>
      <c r="G60" s="21"/>
    </row>
    <row r="61" spans="1:7" x14ac:dyDescent="0.3">
      <c r="A61" s="26">
        <f t="shared" si="3"/>
        <v>10</v>
      </c>
      <c r="B61" s="16" t="s">
        <v>48</v>
      </c>
      <c r="C61" s="17"/>
      <c r="D61" s="18" t="s">
        <v>10</v>
      </c>
      <c r="E61" s="19"/>
      <c r="F61" s="20"/>
      <c r="G61" s="21"/>
    </row>
    <row r="62" spans="1:7" ht="24.9" x14ac:dyDescent="0.3">
      <c r="A62" s="26">
        <f t="shared" si="3"/>
        <v>11</v>
      </c>
      <c r="B62" s="16" t="s">
        <v>49</v>
      </c>
      <c r="C62" s="17" t="s">
        <v>9</v>
      </c>
      <c r="D62" s="18" t="s">
        <v>10</v>
      </c>
      <c r="E62" s="19"/>
      <c r="F62" s="20">
        <v>0</v>
      </c>
      <c r="G62" s="21"/>
    </row>
    <row r="63" spans="1:7" x14ac:dyDescent="0.3">
      <c r="A63" s="26">
        <f t="shared" si="3"/>
        <v>12</v>
      </c>
      <c r="B63" s="16" t="s">
        <v>50</v>
      </c>
      <c r="C63" s="17" t="s">
        <v>9</v>
      </c>
      <c r="D63" s="18" t="s">
        <v>10</v>
      </c>
      <c r="E63" s="19"/>
      <c r="F63" s="20">
        <v>0</v>
      </c>
      <c r="G63" s="21"/>
    </row>
    <row r="64" spans="1:7" x14ac:dyDescent="0.3">
      <c r="A64" s="26">
        <f t="shared" si="3"/>
        <v>13</v>
      </c>
      <c r="B64" s="16" t="s">
        <v>51</v>
      </c>
      <c r="C64" s="17" t="s">
        <v>9</v>
      </c>
      <c r="D64" s="18" t="s">
        <v>10</v>
      </c>
      <c r="E64" s="19"/>
      <c r="F64" s="20">
        <v>0</v>
      </c>
      <c r="G64" s="21"/>
    </row>
    <row r="65" spans="1:7" x14ac:dyDescent="0.3">
      <c r="A65" s="26">
        <f t="shared" si="3"/>
        <v>14</v>
      </c>
      <c r="B65" s="16" t="s">
        <v>52</v>
      </c>
      <c r="C65" s="17" t="s">
        <v>9</v>
      </c>
      <c r="D65" s="18" t="s">
        <v>10</v>
      </c>
      <c r="E65" s="19"/>
      <c r="F65" s="20">
        <v>0</v>
      </c>
      <c r="G65" s="21"/>
    </row>
    <row r="66" spans="1:7" x14ac:dyDescent="0.3">
      <c r="A66" s="26">
        <f t="shared" si="3"/>
        <v>15</v>
      </c>
      <c r="B66" s="16" t="s">
        <v>53</v>
      </c>
      <c r="C66" s="17" t="s">
        <v>9</v>
      </c>
      <c r="D66" s="18" t="s">
        <v>10</v>
      </c>
      <c r="E66" s="19"/>
      <c r="F66" s="20">
        <v>0</v>
      </c>
      <c r="G66" s="21"/>
    </row>
    <row r="67" spans="1:7" ht="24.9" x14ac:dyDescent="0.3">
      <c r="A67" s="26">
        <f t="shared" si="3"/>
        <v>16</v>
      </c>
      <c r="B67" s="16" t="s">
        <v>54</v>
      </c>
      <c r="C67" s="17" t="s">
        <v>9</v>
      </c>
      <c r="D67" s="18" t="s">
        <v>10</v>
      </c>
      <c r="E67" s="19"/>
      <c r="F67" s="20">
        <v>0</v>
      </c>
      <c r="G67" s="21"/>
    </row>
    <row r="68" spans="1:7" ht="87" x14ac:dyDescent="0.3">
      <c r="A68" s="26">
        <f t="shared" si="3"/>
        <v>17</v>
      </c>
      <c r="B68" s="16" t="s">
        <v>55</v>
      </c>
      <c r="C68" s="17" t="s">
        <v>9</v>
      </c>
      <c r="D68" s="18" t="s">
        <v>10</v>
      </c>
      <c r="E68" s="19"/>
      <c r="F68" s="20">
        <v>0</v>
      </c>
      <c r="G68" s="21"/>
    </row>
    <row r="69" spans="1:7" x14ac:dyDescent="0.3">
      <c r="A69" s="26">
        <f t="shared" si="3"/>
        <v>18</v>
      </c>
      <c r="B69" s="16" t="s">
        <v>56</v>
      </c>
      <c r="C69" s="17" t="s">
        <v>9</v>
      </c>
      <c r="D69" s="18" t="s">
        <v>10</v>
      </c>
      <c r="E69" s="19"/>
      <c r="F69" s="20">
        <v>0</v>
      </c>
      <c r="G69" s="21"/>
    </row>
    <row r="70" spans="1:7" ht="24.9" x14ac:dyDescent="0.3">
      <c r="A70" s="26">
        <f t="shared" si="3"/>
        <v>19</v>
      </c>
      <c r="B70" s="16" t="s">
        <v>57</v>
      </c>
      <c r="C70" s="17" t="s">
        <v>9</v>
      </c>
      <c r="D70" s="18" t="s">
        <v>10</v>
      </c>
      <c r="E70" s="19"/>
      <c r="F70" s="20">
        <v>0</v>
      </c>
      <c r="G70" s="21"/>
    </row>
    <row r="71" spans="1:7" ht="24.9" x14ac:dyDescent="0.3">
      <c r="A71" s="26">
        <f t="shared" si="3"/>
        <v>20</v>
      </c>
      <c r="B71" s="16" t="s">
        <v>58</v>
      </c>
      <c r="C71" s="17" t="s">
        <v>9</v>
      </c>
      <c r="D71" s="18" t="s">
        <v>10</v>
      </c>
      <c r="E71" s="19"/>
      <c r="F71" s="20">
        <v>0</v>
      </c>
      <c r="G71" s="21"/>
    </row>
    <row r="72" spans="1:7" x14ac:dyDescent="0.3">
      <c r="A72" s="26">
        <f t="shared" si="3"/>
        <v>21</v>
      </c>
      <c r="B72" s="16" t="s">
        <v>59</v>
      </c>
      <c r="C72" s="17" t="s">
        <v>9</v>
      </c>
      <c r="D72" s="18" t="s">
        <v>10</v>
      </c>
      <c r="E72" s="19"/>
      <c r="F72" s="20">
        <v>0</v>
      </c>
      <c r="G72" s="21"/>
    </row>
    <row r="73" spans="1:7" x14ac:dyDescent="0.3">
      <c r="A73" s="26"/>
      <c r="B73" s="16"/>
      <c r="C73" s="17"/>
      <c r="D73" s="18"/>
      <c r="E73" s="19"/>
      <c r="F73" s="20"/>
      <c r="G73" s="21"/>
    </row>
    <row r="74" spans="1:7" x14ac:dyDescent="0.3">
      <c r="A74" s="10">
        <v>5</v>
      </c>
      <c r="B74" s="11" t="s">
        <v>60</v>
      </c>
      <c r="C74" s="12"/>
      <c r="D74" s="12"/>
      <c r="E74" s="13"/>
      <c r="F74" s="14"/>
      <c r="G74" s="15"/>
    </row>
    <row r="75" spans="1:7" ht="74.599999999999994" x14ac:dyDescent="0.3">
      <c r="A75" s="105">
        <v>1</v>
      </c>
      <c r="B75" s="16" t="s">
        <v>217</v>
      </c>
      <c r="C75" s="17" t="s">
        <v>9</v>
      </c>
      <c r="D75" s="18" t="s">
        <v>10</v>
      </c>
      <c r="E75" s="19"/>
      <c r="F75" s="20">
        <v>0</v>
      </c>
      <c r="G75" s="21"/>
    </row>
    <row r="76" spans="1:7" x14ac:dyDescent="0.3">
      <c r="A76" s="106"/>
      <c r="B76" s="22" t="s">
        <v>61</v>
      </c>
      <c r="C76" s="107"/>
      <c r="D76" s="108"/>
      <c r="E76" s="108"/>
      <c r="F76" s="109"/>
      <c r="G76" s="21"/>
    </row>
    <row r="77" spans="1:7" ht="24.9" x14ac:dyDescent="0.3">
      <c r="A77" s="105">
        <f>+A75+1</f>
        <v>2</v>
      </c>
      <c r="B77" s="16" t="s">
        <v>313</v>
      </c>
      <c r="C77" s="17" t="s">
        <v>9</v>
      </c>
      <c r="D77" s="18" t="s">
        <v>10</v>
      </c>
      <c r="E77" s="19"/>
      <c r="F77" s="20">
        <v>0</v>
      </c>
      <c r="G77" s="21"/>
    </row>
    <row r="78" spans="1:7" x14ac:dyDescent="0.3">
      <c r="A78" s="106"/>
      <c r="B78" s="22" t="s">
        <v>62</v>
      </c>
      <c r="C78" s="107"/>
      <c r="D78" s="108"/>
      <c r="E78" s="108"/>
      <c r="F78" s="109"/>
      <c r="G78" s="21"/>
    </row>
    <row r="79" spans="1:7" x14ac:dyDescent="0.3">
      <c r="A79" s="73">
        <f t="shared" ref="A79" si="4">+A77+1</f>
        <v>3</v>
      </c>
      <c r="B79" s="16" t="s">
        <v>63</v>
      </c>
      <c r="C79" s="17" t="s">
        <v>9</v>
      </c>
      <c r="D79" s="18" t="s">
        <v>10</v>
      </c>
      <c r="E79" s="19"/>
      <c r="F79" s="20">
        <v>0</v>
      </c>
      <c r="G79" s="21"/>
    </row>
    <row r="80" spans="1:7" x14ac:dyDescent="0.3">
      <c r="A80" s="73">
        <f>+A79+1</f>
        <v>4</v>
      </c>
      <c r="B80" s="16" t="s">
        <v>162</v>
      </c>
      <c r="C80" s="17" t="s">
        <v>9</v>
      </c>
      <c r="D80" s="18" t="s">
        <v>10</v>
      </c>
      <c r="E80" s="19"/>
      <c r="F80" s="20">
        <v>0</v>
      </c>
      <c r="G80" s="74"/>
    </row>
    <row r="81" spans="1:7" ht="24.9" x14ac:dyDescent="0.3">
      <c r="A81" s="73">
        <f t="shared" ref="A81:A98" si="5">+A80+1</f>
        <v>5</v>
      </c>
      <c r="B81" s="16" t="s">
        <v>216</v>
      </c>
      <c r="C81" s="17" t="s">
        <v>9</v>
      </c>
      <c r="D81" s="18" t="s">
        <v>10</v>
      </c>
      <c r="E81" s="19"/>
      <c r="F81" s="20">
        <v>0</v>
      </c>
      <c r="G81" s="98"/>
    </row>
    <row r="82" spans="1:7" x14ac:dyDescent="0.3">
      <c r="A82" s="73">
        <f t="shared" si="5"/>
        <v>6</v>
      </c>
      <c r="B82" s="16" t="s">
        <v>163</v>
      </c>
      <c r="C82" s="17" t="s">
        <v>9</v>
      </c>
      <c r="D82" s="18" t="s">
        <v>10</v>
      </c>
      <c r="E82" s="19"/>
      <c r="F82" s="20">
        <v>0</v>
      </c>
      <c r="G82" s="21"/>
    </row>
    <row r="83" spans="1:7" x14ac:dyDescent="0.3">
      <c r="A83" s="73">
        <f t="shared" si="5"/>
        <v>7</v>
      </c>
      <c r="B83" s="16" t="s">
        <v>426</v>
      </c>
      <c r="C83" s="17" t="s">
        <v>9</v>
      </c>
      <c r="D83" s="18" t="s">
        <v>10</v>
      </c>
      <c r="E83" s="19"/>
      <c r="F83" s="20">
        <v>0</v>
      </c>
      <c r="G83" s="21"/>
    </row>
    <row r="84" spans="1:7" x14ac:dyDescent="0.3">
      <c r="A84" s="73">
        <f t="shared" si="5"/>
        <v>8</v>
      </c>
      <c r="B84" s="16" t="s">
        <v>164</v>
      </c>
      <c r="C84" s="17" t="s">
        <v>9</v>
      </c>
      <c r="D84" s="18" t="s">
        <v>10</v>
      </c>
      <c r="E84" s="19"/>
      <c r="F84" s="20">
        <v>0</v>
      </c>
      <c r="G84" s="21"/>
    </row>
    <row r="85" spans="1:7" x14ac:dyDescent="0.3">
      <c r="A85" s="73">
        <f t="shared" si="5"/>
        <v>9</v>
      </c>
      <c r="B85" s="16" t="s">
        <v>165</v>
      </c>
      <c r="C85" s="17" t="s">
        <v>9</v>
      </c>
      <c r="D85" s="18" t="s">
        <v>10</v>
      </c>
      <c r="E85" s="19"/>
      <c r="F85" s="20">
        <v>0</v>
      </c>
      <c r="G85" s="21"/>
    </row>
    <row r="86" spans="1:7" x14ac:dyDescent="0.3">
      <c r="A86" s="73">
        <f t="shared" si="5"/>
        <v>10</v>
      </c>
      <c r="B86" s="16" t="s">
        <v>166</v>
      </c>
      <c r="C86" s="17" t="s">
        <v>9</v>
      </c>
      <c r="D86" s="18" t="s">
        <v>10</v>
      </c>
      <c r="E86" s="19"/>
      <c r="F86" s="20">
        <v>0</v>
      </c>
      <c r="G86" s="21"/>
    </row>
    <row r="87" spans="1:7" x14ac:dyDescent="0.3">
      <c r="A87" s="73">
        <f t="shared" si="5"/>
        <v>11</v>
      </c>
      <c r="B87" s="16" t="s">
        <v>167</v>
      </c>
      <c r="C87" s="17" t="s">
        <v>9</v>
      </c>
      <c r="D87" s="18" t="s">
        <v>10</v>
      </c>
      <c r="E87" s="19"/>
      <c r="F87" s="20">
        <v>0</v>
      </c>
      <c r="G87" s="21"/>
    </row>
    <row r="88" spans="1:7" ht="24.9" x14ac:dyDescent="0.3">
      <c r="A88" s="73">
        <f t="shared" si="5"/>
        <v>12</v>
      </c>
      <c r="B88" s="16" t="s">
        <v>64</v>
      </c>
      <c r="C88" s="17" t="s">
        <v>9</v>
      </c>
      <c r="D88" s="18" t="s">
        <v>10</v>
      </c>
      <c r="E88" s="19"/>
      <c r="F88" s="20">
        <v>0</v>
      </c>
      <c r="G88" s="21"/>
    </row>
    <row r="89" spans="1:7" ht="24.9" x14ac:dyDescent="0.3">
      <c r="A89" s="73">
        <f t="shared" si="5"/>
        <v>13</v>
      </c>
      <c r="B89" s="16" t="s">
        <v>427</v>
      </c>
      <c r="C89" s="17" t="s">
        <v>9</v>
      </c>
      <c r="D89" s="18" t="s">
        <v>10</v>
      </c>
      <c r="E89" s="19"/>
      <c r="F89" s="20">
        <v>0</v>
      </c>
      <c r="G89" s="86"/>
    </row>
    <row r="90" spans="1:7" ht="24.9" x14ac:dyDescent="0.3">
      <c r="A90" s="73">
        <f t="shared" si="5"/>
        <v>14</v>
      </c>
      <c r="B90" s="16" t="s">
        <v>65</v>
      </c>
      <c r="C90" s="17" t="s">
        <v>9</v>
      </c>
      <c r="D90" s="18" t="s">
        <v>10</v>
      </c>
      <c r="E90" s="19"/>
      <c r="F90" s="20">
        <v>0</v>
      </c>
      <c r="G90" s="21"/>
    </row>
    <row r="91" spans="1:7" ht="24.9" x14ac:dyDescent="0.3">
      <c r="A91" s="73">
        <f t="shared" si="5"/>
        <v>15</v>
      </c>
      <c r="B91" s="16" t="s">
        <v>168</v>
      </c>
      <c r="C91" s="17" t="s">
        <v>9</v>
      </c>
      <c r="D91" s="18" t="s">
        <v>10</v>
      </c>
      <c r="E91" s="19"/>
      <c r="F91" s="20">
        <v>0</v>
      </c>
      <c r="G91" s="86"/>
    </row>
    <row r="92" spans="1:7" x14ac:dyDescent="0.3">
      <c r="A92" s="73">
        <f t="shared" si="5"/>
        <v>16</v>
      </c>
      <c r="B92" s="16" t="s">
        <v>66</v>
      </c>
      <c r="C92" s="17" t="s">
        <v>9</v>
      </c>
      <c r="D92" s="18" t="s">
        <v>10</v>
      </c>
      <c r="E92" s="19"/>
      <c r="F92" s="20">
        <v>0</v>
      </c>
      <c r="G92" s="21"/>
    </row>
    <row r="93" spans="1:7" ht="24.9" x14ac:dyDescent="0.3">
      <c r="A93" s="73">
        <f t="shared" si="5"/>
        <v>17</v>
      </c>
      <c r="B93" s="16" t="s">
        <v>67</v>
      </c>
      <c r="C93" s="17" t="s">
        <v>9</v>
      </c>
      <c r="D93" s="18" t="s">
        <v>10</v>
      </c>
      <c r="E93" s="19"/>
      <c r="F93" s="20">
        <v>0</v>
      </c>
      <c r="G93" s="21"/>
    </row>
    <row r="94" spans="1:7" ht="24.9" x14ac:dyDescent="0.3">
      <c r="A94" s="73">
        <f t="shared" si="5"/>
        <v>18</v>
      </c>
      <c r="B94" s="16" t="s">
        <v>68</v>
      </c>
      <c r="C94" s="17" t="s">
        <v>9</v>
      </c>
      <c r="D94" s="18" t="s">
        <v>10</v>
      </c>
      <c r="E94" s="19"/>
      <c r="F94" s="20">
        <v>0</v>
      </c>
      <c r="G94" s="21"/>
    </row>
    <row r="95" spans="1:7" ht="24.9" x14ac:dyDescent="0.3">
      <c r="A95" s="73">
        <f t="shared" si="5"/>
        <v>19</v>
      </c>
      <c r="B95" s="16" t="s">
        <v>323</v>
      </c>
      <c r="C95" s="17" t="s">
        <v>9</v>
      </c>
      <c r="D95" s="18" t="s">
        <v>10</v>
      </c>
      <c r="E95" s="19"/>
      <c r="F95" s="20">
        <v>0</v>
      </c>
      <c r="G95" s="21"/>
    </row>
    <row r="96" spans="1:7" x14ac:dyDescent="0.3">
      <c r="A96" s="73">
        <f t="shared" si="5"/>
        <v>20</v>
      </c>
      <c r="B96" s="16" t="s">
        <v>69</v>
      </c>
      <c r="C96" s="17" t="s">
        <v>9</v>
      </c>
      <c r="D96" s="18" t="s">
        <v>10</v>
      </c>
      <c r="E96" s="19"/>
      <c r="F96" s="20">
        <v>0</v>
      </c>
      <c r="G96" s="21"/>
    </row>
    <row r="97" spans="1:7" x14ac:dyDescent="0.3">
      <c r="A97" s="73">
        <f t="shared" si="5"/>
        <v>21</v>
      </c>
      <c r="B97" s="16" t="s">
        <v>70</v>
      </c>
      <c r="C97" s="17" t="s">
        <v>9</v>
      </c>
      <c r="D97" s="18" t="s">
        <v>10</v>
      </c>
      <c r="E97" s="19"/>
      <c r="F97" s="20">
        <v>0</v>
      </c>
      <c r="G97" s="21"/>
    </row>
    <row r="98" spans="1:7" ht="174" x14ac:dyDescent="0.3">
      <c r="A98" s="73">
        <f t="shared" si="5"/>
        <v>22</v>
      </c>
      <c r="B98" s="16" t="s">
        <v>451</v>
      </c>
      <c r="C98" s="17" t="s">
        <v>9</v>
      </c>
      <c r="D98" s="18" t="s">
        <v>10</v>
      </c>
      <c r="E98" s="19"/>
      <c r="F98" s="20">
        <v>0</v>
      </c>
      <c r="G98" s="21"/>
    </row>
    <row r="99" spans="1:7" x14ac:dyDescent="0.3">
      <c r="A99" s="29"/>
      <c r="B99" s="16"/>
      <c r="C99" s="17"/>
      <c r="D99" s="18"/>
      <c r="E99" s="19"/>
      <c r="F99" s="20"/>
      <c r="G99" s="21"/>
    </row>
    <row r="100" spans="1:7" x14ac:dyDescent="0.3">
      <c r="A100" s="10">
        <v>6</v>
      </c>
      <c r="B100" s="11" t="s">
        <v>71</v>
      </c>
      <c r="C100" s="12"/>
      <c r="D100" s="12"/>
      <c r="E100" s="13"/>
      <c r="F100" s="14"/>
      <c r="G100" s="15"/>
    </row>
    <row r="101" spans="1:7" x14ac:dyDescent="0.3">
      <c r="A101" s="30">
        <v>1</v>
      </c>
      <c r="B101" s="16" t="s">
        <v>169</v>
      </c>
      <c r="C101" s="17" t="s">
        <v>9</v>
      </c>
      <c r="D101" s="18" t="s">
        <v>10</v>
      </c>
      <c r="E101" s="19"/>
      <c r="F101" s="20">
        <v>0</v>
      </c>
      <c r="G101" s="21"/>
    </row>
    <row r="102" spans="1:7" x14ac:dyDescent="0.3">
      <c r="A102" s="30">
        <f t="shared" ref="A102:A105" si="6">+A101+1</f>
        <v>2</v>
      </c>
      <c r="B102" s="16" t="s">
        <v>72</v>
      </c>
      <c r="C102" s="17" t="s">
        <v>9</v>
      </c>
      <c r="D102" s="18" t="s">
        <v>10</v>
      </c>
      <c r="E102" s="19"/>
      <c r="F102" s="20"/>
      <c r="G102" s="21"/>
    </row>
    <row r="103" spans="1:7" ht="49.75" x14ac:dyDescent="0.3">
      <c r="A103" s="30">
        <f t="shared" si="6"/>
        <v>3</v>
      </c>
      <c r="B103" s="16" t="s">
        <v>430</v>
      </c>
      <c r="C103" s="17" t="s">
        <v>9</v>
      </c>
      <c r="D103" s="18" t="s">
        <v>10</v>
      </c>
      <c r="E103" s="19"/>
      <c r="F103" s="20">
        <v>0</v>
      </c>
      <c r="G103" s="86"/>
    </row>
    <row r="104" spans="1:7" ht="13.85" customHeight="1" x14ac:dyDescent="0.3">
      <c r="A104" s="30">
        <f t="shared" si="6"/>
        <v>4</v>
      </c>
      <c r="B104" s="16" t="s">
        <v>210</v>
      </c>
      <c r="C104" s="17" t="s">
        <v>9</v>
      </c>
      <c r="D104" s="18" t="s">
        <v>10</v>
      </c>
      <c r="E104" s="19"/>
      <c r="F104" s="20">
        <v>0</v>
      </c>
      <c r="G104" s="21"/>
    </row>
    <row r="105" spans="1:7" x14ac:dyDescent="0.3">
      <c r="A105" s="30">
        <f t="shared" si="6"/>
        <v>5</v>
      </c>
      <c r="B105" s="16" t="s">
        <v>333</v>
      </c>
      <c r="C105" s="17" t="s">
        <v>9</v>
      </c>
      <c r="D105" s="18" t="s">
        <v>10</v>
      </c>
      <c r="E105" s="19"/>
      <c r="F105" s="20">
        <v>0</v>
      </c>
      <c r="G105" s="96"/>
    </row>
    <row r="106" spans="1:7" x14ac:dyDescent="0.3">
      <c r="A106" s="30"/>
      <c r="B106" s="16"/>
      <c r="C106" s="17"/>
      <c r="D106" s="18"/>
      <c r="E106" s="19"/>
      <c r="F106" s="20"/>
      <c r="G106" s="21"/>
    </row>
    <row r="107" spans="1:7" x14ac:dyDescent="0.3">
      <c r="A107" s="10">
        <v>7</v>
      </c>
      <c r="B107" s="11" t="s">
        <v>73</v>
      </c>
      <c r="C107" s="12"/>
      <c r="D107" s="12"/>
      <c r="E107" s="13"/>
      <c r="F107" s="14"/>
      <c r="G107" s="15"/>
    </row>
    <row r="108" spans="1:7" ht="24.9" x14ac:dyDescent="0.3">
      <c r="A108" s="27">
        <v>1</v>
      </c>
      <c r="B108" s="16" t="s">
        <v>74</v>
      </c>
      <c r="C108" s="17" t="s">
        <v>9</v>
      </c>
      <c r="D108" s="18" t="s">
        <v>10</v>
      </c>
      <c r="E108" s="19"/>
      <c r="F108" s="20">
        <v>0</v>
      </c>
      <c r="G108" s="21"/>
    </row>
    <row r="109" spans="1:7" ht="24.9" x14ac:dyDescent="0.3">
      <c r="A109" s="27">
        <f t="shared" ref="A109:A124" si="7">+A108+1</f>
        <v>2</v>
      </c>
      <c r="B109" s="16" t="s">
        <v>170</v>
      </c>
      <c r="C109" s="17" t="s">
        <v>9</v>
      </c>
      <c r="D109" s="18" t="s">
        <v>10</v>
      </c>
      <c r="E109" s="19"/>
      <c r="F109" s="20">
        <v>0</v>
      </c>
      <c r="G109" s="21"/>
    </row>
    <row r="110" spans="1:7" ht="24.9" x14ac:dyDescent="0.3">
      <c r="A110" s="27">
        <f t="shared" si="7"/>
        <v>3</v>
      </c>
      <c r="B110" s="16" t="s">
        <v>428</v>
      </c>
      <c r="C110" s="17" t="s">
        <v>9</v>
      </c>
      <c r="D110" s="18"/>
      <c r="E110" s="19"/>
      <c r="F110" s="20">
        <v>0</v>
      </c>
      <c r="G110" s="21"/>
    </row>
    <row r="111" spans="1:7" ht="37.299999999999997" x14ac:dyDescent="0.3">
      <c r="A111" s="27">
        <f t="shared" si="7"/>
        <v>4</v>
      </c>
      <c r="B111" s="16" t="s">
        <v>465</v>
      </c>
      <c r="C111" s="17" t="s">
        <v>9</v>
      </c>
      <c r="D111" s="18"/>
      <c r="E111" s="19"/>
      <c r="F111" s="20">
        <v>0</v>
      </c>
      <c r="G111" s="21"/>
    </row>
    <row r="112" spans="1:7" x14ac:dyDescent="0.3">
      <c r="A112" s="27">
        <f t="shared" si="7"/>
        <v>5</v>
      </c>
      <c r="B112" s="16" t="s">
        <v>75</v>
      </c>
      <c r="C112" s="17" t="s">
        <v>9</v>
      </c>
      <c r="D112" s="18" t="s">
        <v>10</v>
      </c>
      <c r="E112" s="19"/>
      <c r="F112" s="20">
        <v>0</v>
      </c>
      <c r="G112" s="21"/>
    </row>
    <row r="113" spans="1:7" x14ac:dyDescent="0.3">
      <c r="A113" s="27">
        <f t="shared" si="7"/>
        <v>6</v>
      </c>
      <c r="B113" s="16" t="s">
        <v>76</v>
      </c>
      <c r="C113" s="17" t="s">
        <v>9</v>
      </c>
      <c r="D113" s="18" t="s">
        <v>10</v>
      </c>
      <c r="E113" s="19"/>
      <c r="F113" s="20">
        <v>0</v>
      </c>
      <c r="G113" s="21"/>
    </row>
    <row r="114" spans="1:7" x14ac:dyDescent="0.3">
      <c r="A114" s="27">
        <f t="shared" si="7"/>
        <v>7</v>
      </c>
      <c r="B114" s="16" t="s">
        <v>326</v>
      </c>
      <c r="C114" s="17" t="s">
        <v>9</v>
      </c>
      <c r="D114" s="18" t="s">
        <v>10</v>
      </c>
      <c r="E114" s="19"/>
      <c r="F114" s="20">
        <v>0</v>
      </c>
      <c r="G114" s="21"/>
    </row>
    <row r="115" spans="1:7" ht="24.9" x14ac:dyDescent="0.3">
      <c r="A115" s="27">
        <f t="shared" si="7"/>
        <v>8</v>
      </c>
      <c r="B115" s="16" t="s">
        <v>448</v>
      </c>
      <c r="C115" s="17" t="s">
        <v>9</v>
      </c>
      <c r="D115" s="18"/>
      <c r="E115" s="19"/>
      <c r="F115" s="20">
        <v>0</v>
      </c>
      <c r="G115" s="21"/>
    </row>
    <row r="116" spans="1:7" ht="37.299999999999997" x14ac:dyDescent="0.3">
      <c r="A116" s="27">
        <f t="shared" si="7"/>
        <v>9</v>
      </c>
      <c r="B116" s="16" t="s">
        <v>171</v>
      </c>
      <c r="C116" s="17" t="s">
        <v>9</v>
      </c>
      <c r="D116" s="18"/>
      <c r="E116" s="20">
        <v>0</v>
      </c>
      <c r="F116" s="28"/>
      <c r="G116" s="86"/>
    </row>
    <row r="117" spans="1:7" ht="37.299999999999997" x14ac:dyDescent="0.3">
      <c r="A117" s="27">
        <f t="shared" si="7"/>
        <v>10</v>
      </c>
      <c r="B117" s="16" t="s">
        <v>172</v>
      </c>
      <c r="C117" s="17" t="s">
        <v>9</v>
      </c>
      <c r="D117" s="18"/>
      <c r="E117" s="20">
        <v>0</v>
      </c>
      <c r="F117" s="28"/>
      <c r="G117" s="86"/>
    </row>
    <row r="118" spans="1:7" ht="37.299999999999997" x14ac:dyDescent="0.3">
      <c r="A118" s="27">
        <f t="shared" si="7"/>
        <v>11</v>
      </c>
      <c r="B118" s="16" t="s">
        <v>173</v>
      </c>
      <c r="C118" s="17" t="s">
        <v>9</v>
      </c>
      <c r="D118" s="18"/>
      <c r="E118" s="20">
        <v>0</v>
      </c>
      <c r="F118" s="28"/>
      <c r="G118" s="86"/>
    </row>
    <row r="119" spans="1:7" ht="37.299999999999997" x14ac:dyDescent="0.3">
      <c r="A119" s="27">
        <f t="shared" si="7"/>
        <v>12</v>
      </c>
      <c r="B119" s="16" t="s">
        <v>174</v>
      </c>
      <c r="C119" s="17" t="s">
        <v>9</v>
      </c>
      <c r="D119" s="18"/>
      <c r="E119" s="20">
        <v>0</v>
      </c>
      <c r="F119" s="28"/>
      <c r="G119" s="86"/>
    </row>
    <row r="120" spans="1:7" ht="37.299999999999997" x14ac:dyDescent="0.3">
      <c r="A120" s="27">
        <f t="shared" si="7"/>
        <v>13</v>
      </c>
      <c r="B120" s="16" t="s">
        <v>449</v>
      </c>
      <c r="C120" s="17" t="s">
        <v>9</v>
      </c>
      <c r="D120" s="18"/>
      <c r="E120" s="20">
        <v>0</v>
      </c>
      <c r="F120" s="28"/>
      <c r="G120" s="86"/>
    </row>
    <row r="121" spans="1:7" ht="37.299999999999997" x14ac:dyDescent="0.3">
      <c r="A121" s="27">
        <f t="shared" si="7"/>
        <v>14</v>
      </c>
      <c r="B121" s="16" t="s">
        <v>175</v>
      </c>
      <c r="C121" s="17" t="s">
        <v>9</v>
      </c>
      <c r="D121" s="18"/>
      <c r="E121" s="20">
        <v>0</v>
      </c>
      <c r="F121" s="28"/>
      <c r="G121" s="86"/>
    </row>
    <row r="122" spans="1:7" ht="37.299999999999997" x14ac:dyDescent="0.3">
      <c r="A122" s="27">
        <f t="shared" si="7"/>
        <v>15</v>
      </c>
      <c r="B122" s="16" t="s">
        <v>176</v>
      </c>
      <c r="C122" s="17" t="s">
        <v>9</v>
      </c>
      <c r="D122" s="18"/>
      <c r="E122" s="20">
        <v>0</v>
      </c>
      <c r="F122" s="28"/>
      <c r="G122" s="86"/>
    </row>
    <row r="123" spans="1:7" ht="49.75" x14ac:dyDescent="0.3">
      <c r="A123" s="27">
        <f t="shared" si="7"/>
        <v>16</v>
      </c>
      <c r="B123" s="16" t="s">
        <v>177</v>
      </c>
      <c r="C123" s="17" t="s">
        <v>9</v>
      </c>
      <c r="D123" s="18"/>
      <c r="E123" s="20">
        <v>0</v>
      </c>
      <c r="F123" s="28"/>
      <c r="G123" s="86"/>
    </row>
    <row r="124" spans="1:7" ht="37.299999999999997" x14ac:dyDescent="0.3">
      <c r="A124" s="27">
        <f t="shared" si="7"/>
        <v>17</v>
      </c>
      <c r="B124" s="16" t="s">
        <v>178</v>
      </c>
      <c r="C124" s="17" t="s">
        <v>9</v>
      </c>
      <c r="D124" s="18"/>
      <c r="E124" s="20">
        <v>0</v>
      </c>
      <c r="F124" s="28"/>
      <c r="G124" s="86"/>
    </row>
    <row r="125" spans="1:7" x14ac:dyDescent="0.3">
      <c r="A125" s="27"/>
      <c r="B125" s="16"/>
      <c r="C125" s="17"/>
      <c r="D125" s="18"/>
      <c r="E125" s="19"/>
      <c r="F125" s="20"/>
      <c r="G125" s="21"/>
    </row>
    <row r="126" spans="1:7" x14ac:dyDescent="0.3">
      <c r="A126" s="10"/>
      <c r="B126" s="11"/>
      <c r="C126" s="12"/>
      <c r="D126" s="12"/>
      <c r="E126" s="13"/>
      <c r="F126" s="14"/>
      <c r="G126" s="15"/>
    </row>
    <row r="127" spans="1:7" x14ac:dyDescent="0.3">
      <c r="A127" s="31"/>
      <c r="B127" s="16" t="s">
        <v>77</v>
      </c>
      <c r="C127" s="32"/>
      <c r="D127" s="32"/>
      <c r="E127" s="33"/>
      <c r="F127" s="34">
        <f>SUM(F6:F126)</f>
        <v>0</v>
      </c>
      <c r="G127" s="8"/>
    </row>
    <row r="128" spans="1:7" x14ac:dyDescent="0.3">
      <c r="A128" s="31"/>
      <c r="B128" s="16" t="s">
        <v>179</v>
      </c>
      <c r="C128" s="35">
        <v>0.19</v>
      </c>
      <c r="D128" s="36"/>
      <c r="E128" s="33"/>
      <c r="F128" s="34">
        <f>+F127*C128</f>
        <v>0</v>
      </c>
      <c r="G128" s="8"/>
    </row>
    <row r="129" spans="1:7" x14ac:dyDescent="0.3">
      <c r="A129" s="31"/>
      <c r="B129" s="37" t="s">
        <v>180</v>
      </c>
      <c r="C129" s="38"/>
      <c r="D129" s="38"/>
      <c r="E129" s="39"/>
      <c r="F129" s="40">
        <f>SUM(F127:F128)</f>
        <v>0</v>
      </c>
      <c r="G129" s="41"/>
    </row>
    <row r="130" spans="1:7" x14ac:dyDescent="0.3">
      <c r="A130" s="31"/>
      <c r="B130" s="16"/>
      <c r="C130" s="16"/>
      <c r="D130" s="16"/>
      <c r="E130" s="42"/>
      <c r="F130" s="34"/>
      <c r="G130" s="8"/>
    </row>
    <row r="131" spans="1:7" x14ac:dyDescent="0.3">
      <c r="A131" s="31"/>
      <c r="B131" s="16" t="s">
        <v>78</v>
      </c>
      <c r="C131" s="16"/>
      <c r="D131" s="43">
        <v>3</v>
      </c>
      <c r="E131" s="42" t="s">
        <v>79</v>
      </c>
      <c r="F131" s="34"/>
      <c r="G131" s="8"/>
    </row>
    <row r="132" spans="1:7" x14ac:dyDescent="0.3">
      <c r="A132" s="31"/>
      <c r="B132" s="16"/>
      <c r="C132" s="16"/>
      <c r="D132" s="32"/>
      <c r="E132" s="44"/>
      <c r="F132" s="34"/>
      <c r="G132" s="8"/>
    </row>
    <row r="133" spans="1:7" x14ac:dyDescent="0.3">
      <c r="A133" s="31"/>
      <c r="B133" s="16" t="s">
        <v>80</v>
      </c>
      <c r="C133" s="4"/>
      <c r="D133" s="43"/>
      <c r="E133" s="45" t="s">
        <v>81</v>
      </c>
      <c r="F133" s="34"/>
      <c r="G133" s="8"/>
    </row>
    <row r="135" spans="1:7" x14ac:dyDescent="0.3">
      <c r="B135" s="97"/>
    </row>
    <row r="136" spans="1:7" x14ac:dyDescent="0.3">
      <c r="B136" s="97"/>
    </row>
    <row r="137" spans="1:7" x14ac:dyDescent="0.3">
      <c r="B137" s="97"/>
    </row>
    <row r="138" spans="1:7" x14ac:dyDescent="0.3">
      <c r="B138" s="1"/>
    </row>
  </sheetData>
  <sheetProtection algorithmName="SHA-512" hashValue="ewNItv31dCe83YseMPcvdRCXwam0Q7LtJlbd19GY/AtHU9OuFEqGAwoKdepzXfCxS4UOTXnabxWXD1XeU3iVyQ==" saltValue="eYhnRLcbBaIpr9Ud6aeyrw==" spinCount="100000" sheet="1" objects="1" scenarios="1" formatCells="0" formatColumns="0" formatRows="0" selectLockedCells="1"/>
  <mergeCells count="18">
    <mergeCell ref="A1:G1"/>
    <mergeCell ref="A2:G2"/>
    <mergeCell ref="A6:A9"/>
    <mergeCell ref="C7:F7"/>
    <mergeCell ref="C8:F8"/>
    <mergeCell ref="C9:F9"/>
    <mergeCell ref="A75:A76"/>
    <mergeCell ref="C76:F76"/>
    <mergeCell ref="A77:A78"/>
    <mergeCell ref="C78:F78"/>
    <mergeCell ref="A23:A24"/>
    <mergeCell ref="C24:F24"/>
    <mergeCell ref="A33:A35"/>
    <mergeCell ref="C34:F34"/>
    <mergeCell ref="C35:F35"/>
    <mergeCell ref="A47:A49"/>
    <mergeCell ref="C48:F48"/>
    <mergeCell ref="C49:F49"/>
  </mergeCells>
  <conditionalFormatting sqref="A36:A40">
    <cfRule type="expression" dxfId="142" priority="30">
      <formula>NOT(CELL("Schutz",A36))</formula>
    </cfRule>
  </conditionalFormatting>
  <conditionalFormatting sqref="A75">
    <cfRule type="expression" dxfId="141" priority="29">
      <formula>NOT(CELL("Schutz",A75))</formula>
    </cfRule>
  </conditionalFormatting>
  <conditionalFormatting sqref="A77">
    <cfRule type="expression" dxfId="140" priority="28">
      <formula>NOT(CELL("Schutz",A77))</formula>
    </cfRule>
  </conditionalFormatting>
  <conditionalFormatting sqref="A10:C10">
    <cfRule type="expression" dxfId="139" priority="34">
      <formula>NOT(CELL("Schutz",A10))</formula>
    </cfRule>
  </conditionalFormatting>
  <conditionalFormatting sqref="A1:G6">
    <cfRule type="expression" dxfId="138" priority="36">
      <formula>NOT(CELL("Schutz",A1))</formula>
    </cfRule>
  </conditionalFormatting>
  <conditionalFormatting sqref="A22:G22">
    <cfRule type="expression" dxfId="137" priority="14">
      <formula>NOT(CELL("Schutz",A22))</formula>
    </cfRule>
  </conditionalFormatting>
  <conditionalFormatting sqref="A25:G33">
    <cfRule type="expression" dxfId="136" priority="24">
      <formula>NOT(CELL("Schutz",A25))</formula>
    </cfRule>
  </conditionalFormatting>
  <conditionalFormatting sqref="A41:G41">
    <cfRule type="expression" dxfId="135" priority="13">
      <formula>NOT(CELL("Schutz",A41))</formula>
    </cfRule>
  </conditionalFormatting>
  <conditionalFormatting sqref="A42:G47">
    <cfRule type="expression" dxfId="134" priority="23">
      <formula>NOT(CELL("Schutz",A42))</formula>
    </cfRule>
  </conditionalFormatting>
  <conditionalFormatting sqref="A51:G51">
    <cfRule type="expression" dxfId="133" priority="12">
      <formula>NOT(CELL("Schutz",A51))</formula>
    </cfRule>
  </conditionalFormatting>
  <conditionalFormatting sqref="A52:G73">
    <cfRule type="expression" dxfId="132" priority="16">
      <formula>NOT(CELL("Schutz",A52))</formula>
    </cfRule>
  </conditionalFormatting>
  <conditionalFormatting sqref="A74:G74">
    <cfRule type="expression" dxfId="131" priority="11">
      <formula>NOT(CELL("Schutz",A74))</formula>
    </cfRule>
  </conditionalFormatting>
  <conditionalFormatting sqref="A101:G106">
    <cfRule type="expression" dxfId="130" priority="20">
      <formula>NOT(CELL("Schutz",A101))</formula>
    </cfRule>
  </conditionalFormatting>
  <conditionalFormatting sqref="A107:G107">
    <cfRule type="expression" dxfId="129" priority="9">
      <formula>NOT(CELL("Schutz",A107))</formula>
    </cfRule>
  </conditionalFormatting>
  <conditionalFormatting sqref="A108:G109">
    <cfRule type="expression" dxfId="128" priority="19">
      <formula>NOT(CELL("Schutz",A108))</formula>
    </cfRule>
  </conditionalFormatting>
  <conditionalFormatting sqref="A110:G133">
    <cfRule type="expression" dxfId="127" priority="3">
      <formula>NOT(CELL("Schutz",A110))</formula>
    </cfRule>
  </conditionalFormatting>
  <conditionalFormatting sqref="A100:XFD100">
    <cfRule type="expression" dxfId="126" priority="10">
      <formula>NOT(CELL("Schutz",A100))</formula>
    </cfRule>
  </conditionalFormatting>
  <conditionalFormatting sqref="B1:B36 B38:B109 B139:B1048576">
    <cfRule type="containsText" dxfId="125" priority="15" operator="containsText" text="optional:">
      <formula>NOT(ISERROR(SEARCH("optional:",B1)))</formula>
    </cfRule>
  </conditionalFormatting>
  <conditionalFormatting sqref="B7:B9 B91:C98 A99:G99 G7:G9 G24 G34:G36 G48:G49 A50 C50:G50 H51:XFD53 H74:XFD79 C79:G79 C84:C90 D84:D98 E91:G98 H98:XFD98">
    <cfRule type="expression" dxfId="124" priority="42">
      <formula>NOT(CELL("Schutz",A7))</formula>
    </cfRule>
  </conditionalFormatting>
  <conditionalFormatting sqref="B23:B24">
    <cfRule type="expression" dxfId="123" priority="40">
      <formula>NOT(CELL("Schutz",B23))</formula>
    </cfRule>
  </conditionalFormatting>
  <conditionalFormatting sqref="B34:B36">
    <cfRule type="expression" dxfId="122" priority="31">
      <formula>NOT(CELL("Schutz",B34))</formula>
    </cfRule>
  </conditionalFormatting>
  <conditionalFormatting sqref="B37">
    <cfRule type="containsText" dxfId="121" priority="4" operator="containsText" text="optional:">
      <formula>NOT(ISERROR(SEARCH("optional:",B37)))</formula>
    </cfRule>
    <cfRule type="containsText" dxfId="120" priority="5" operator="containsText" text="optional">
      <formula>NOT(ISERROR(SEARCH("optional",B37)))</formula>
    </cfRule>
  </conditionalFormatting>
  <conditionalFormatting sqref="B48:B50 H43:H49 J43:XFD49">
    <cfRule type="expression" dxfId="119" priority="38">
      <formula>NOT(CELL("Schutz",B43))</formula>
    </cfRule>
  </conditionalFormatting>
  <conditionalFormatting sqref="B75:B90 A11:A21 A23 C80:XFD83">
    <cfRule type="expression" dxfId="118" priority="32">
      <formula>NOT(CELL("Schutz",A11))</formula>
    </cfRule>
  </conditionalFormatting>
  <conditionalFormatting sqref="B110:B137">
    <cfRule type="containsText" dxfId="117" priority="2" operator="containsText" text="optional:">
      <formula>NOT(ISERROR(SEARCH("optional:",B110)))</formula>
    </cfRule>
  </conditionalFormatting>
  <conditionalFormatting sqref="B11:C18 D10:G18 E84:XFD90">
    <cfRule type="expression" dxfId="116" priority="27">
      <formula>NOT(CELL("Schutz",B10))</formula>
    </cfRule>
  </conditionalFormatting>
  <conditionalFormatting sqref="B20:G21">
    <cfRule type="expression" dxfId="115" priority="26">
      <formula>NOT(CELL("Schutz",B20))</formula>
    </cfRule>
  </conditionalFormatting>
  <conditionalFormatting sqref="B37:G37">
    <cfRule type="expression" dxfId="114" priority="6">
      <formula>NOT(CELL("Schutz",B37))</formula>
    </cfRule>
  </conditionalFormatting>
  <conditionalFormatting sqref="B19:XFD19">
    <cfRule type="expression" dxfId="113" priority="1">
      <formula>NOT(CELL("Schutz",B19))</formula>
    </cfRule>
  </conditionalFormatting>
  <conditionalFormatting sqref="B38:XFD40 C36:F36">
    <cfRule type="expression" dxfId="112" priority="17">
      <formula>NOT(CELL("Schutz",B36))</formula>
    </cfRule>
  </conditionalFormatting>
  <conditionalFormatting sqref="C23:G23">
    <cfRule type="expression" dxfId="111" priority="25">
      <formula>NOT(CELL("Schutz",C23))</formula>
    </cfRule>
  </conditionalFormatting>
  <conditionalFormatting sqref="C75:G75">
    <cfRule type="expression" dxfId="110" priority="22">
      <formula>NOT(CELL("Schutz",C75))</formula>
    </cfRule>
  </conditionalFormatting>
  <conditionalFormatting sqref="C77:G77">
    <cfRule type="expression" dxfId="109" priority="21">
      <formula>NOT(CELL("Schutz",C77))</formula>
    </cfRule>
  </conditionalFormatting>
  <conditionalFormatting sqref="G76 G78">
    <cfRule type="expression" dxfId="108" priority="33">
      <formula>NOT(CELL("Schutz",G76))</formula>
    </cfRule>
  </conditionalFormatting>
  <conditionalFormatting sqref="H41:XFD42">
    <cfRule type="expression" dxfId="107" priority="39">
      <formula>NOT(CELL("Schutz",H41))</formula>
    </cfRule>
  </conditionalFormatting>
  <conditionalFormatting sqref="I2">
    <cfRule type="expression" dxfId="106" priority="41">
      <formula>NOT(CELL("Schutz",I2))</formula>
    </cfRule>
  </conditionalFormatting>
  <dataValidations count="3">
    <dataValidation type="list" allowBlank="1" showInputMessage="1" showErrorMessage="1" sqref="D6 D23 D25:D33 D108:D115 D50 D75 D77 D101:D105 D52:D72 D10:D21 D42:D47 D36 D38:D40 D79:D98" xr:uid="{73AC8EE6-E196-4E94-9DE5-F04D19B46CC4}">
      <formula1>"S,-"</formula1>
    </dataValidation>
    <dataValidation type="list" allowBlank="1" showInputMessage="1" showErrorMessage="1" sqref="D73 D99 D106 D37 D116:D125" xr:uid="{D9F9F58F-C098-4B32-95DD-4BC757A41523}">
      <formula1>"S,s"</formula1>
    </dataValidation>
    <dataValidation type="list" allowBlank="1" showInputMessage="1" showErrorMessage="1" sqref="C1:D1 C139:D1048576 C23 C25:C33 C6 C101:C106 C77 C50 C75 C10:C21 C52:C73 C108:C125 C42:C47 C36:C40 C79:C99" xr:uid="{7B2DEFBB-DEA1-4FE6-B4CF-A6D681F10AE5}">
      <formula1>"Ja,Nein"</formula1>
    </dataValidation>
  </dataValidations>
  <pageMargins left="0.7" right="0.7" top="0.78740157499999996" bottom="0.78740157499999996" header="0.3" footer="0.3"/>
  <pageSetup paperSize="9" scale="8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22DA8-5C9D-47E4-A33C-034E0E27C0A1}">
  <sheetPr>
    <pageSetUpPr fitToPage="1"/>
  </sheetPr>
  <dimension ref="A1:G148"/>
  <sheetViews>
    <sheetView topLeftCell="A49" zoomScaleNormal="100" workbookViewId="0">
      <selection activeCell="C60" sqref="C60"/>
    </sheetView>
  </sheetViews>
  <sheetFormatPr baseColWidth="10" defaultColWidth="11.3046875" defaultRowHeight="12.45" x14ac:dyDescent="0.3"/>
  <cols>
    <col min="1" max="1" width="7.69140625" style="2" customWidth="1"/>
    <col min="2" max="2" width="49.69140625" style="46" customWidth="1"/>
    <col min="3" max="3" width="9.53515625" style="47" customWidth="1"/>
    <col min="4" max="4" width="5.3046875" style="47" bestFit="1" customWidth="1"/>
    <col min="5" max="5" width="11.69140625" style="48" bestFit="1" customWidth="1"/>
    <col min="6" max="6" width="14.53515625" style="49" customWidth="1"/>
    <col min="7" max="7" width="14.53515625" style="50" customWidth="1"/>
    <col min="8" max="16384" width="11.3046875" style="1"/>
  </cols>
  <sheetData>
    <row r="1" spans="1:7" s="69" customFormat="1" ht="19.5" customHeight="1" x14ac:dyDescent="0.35">
      <c r="A1" s="104" t="str">
        <f>+Allgemeines!A1</f>
        <v>Leistungsbeschreibung HLF 20 Freiwillige Feuerwehr Bingen</v>
      </c>
      <c r="B1" s="104"/>
      <c r="C1" s="104"/>
      <c r="D1" s="104"/>
      <c r="E1" s="104"/>
      <c r="F1" s="104"/>
      <c r="G1" s="104"/>
    </row>
    <row r="2" spans="1:7" ht="113.25" customHeight="1" x14ac:dyDescent="0.3">
      <c r="A2" s="121" t="s">
        <v>183</v>
      </c>
      <c r="B2" s="121"/>
      <c r="C2" s="121"/>
      <c r="D2" s="121"/>
      <c r="E2" s="121"/>
      <c r="F2" s="121"/>
      <c r="G2" s="121"/>
    </row>
    <row r="3" spans="1:7" s="9" customFormat="1" x14ac:dyDescent="0.3">
      <c r="A3" s="1"/>
      <c r="B3" s="1"/>
      <c r="C3" s="1"/>
      <c r="D3" s="1"/>
      <c r="E3" s="1"/>
      <c r="F3" s="1"/>
      <c r="G3" s="70">
        <f>+Allgemeines!B12</f>
        <v>45292</v>
      </c>
    </row>
    <row r="4" spans="1:7" ht="30.9" x14ac:dyDescent="0.3">
      <c r="A4" s="3" t="s">
        <v>1</v>
      </c>
      <c r="B4" s="4"/>
      <c r="C4" s="5" t="s">
        <v>3</v>
      </c>
      <c r="D4" s="5" t="s">
        <v>4</v>
      </c>
      <c r="E4" s="6" t="s">
        <v>5</v>
      </c>
      <c r="F4" s="7" t="s">
        <v>6</v>
      </c>
      <c r="G4" s="8" t="s">
        <v>7</v>
      </c>
    </row>
    <row r="5" spans="1:7" x14ac:dyDescent="0.3">
      <c r="A5" s="10" t="s">
        <v>184</v>
      </c>
      <c r="B5" s="11" t="s">
        <v>185</v>
      </c>
      <c r="C5" s="12"/>
      <c r="D5" s="12"/>
      <c r="E5" s="13"/>
      <c r="F5" s="14"/>
      <c r="G5" s="15"/>
    </row>
    <row r="6" spans="1:7" ht="24.9" x14ac:dyDescent="0.3">
      <c r="A6" s="23">
        <v>1</v>
      </c>
      <c r="B6" s="71" t="s">
        <v>382</v>
      </c>
      <c r="C6" s="17" t="s">
        <v>9</v>
      </c>
      <c r="D6" s="18"/>
      <c r="E6" s="19"/>
      <c r="F6" s="20">
        <v>0</v>
      </c>
      <c r="G6" s="21"/>
    </row>
    <row r="7" spans="1:7" ht="37.299999999999997" x14ac:dyDescent="0.3">
      <c r="A7" s="23">
        <f>+A6+1</f>
        <v>2</v>
      </c>
      <c r="B7" s="71" t="s">
        <v>186</v>
      </c>
      <c r="C7" s="17" t="s">
        <v>9</v>
      </c>
      <c r="D7" s="18"/>
      <c r="E7" s="19"/>
      <c r="F7" s="20">
        <v>0</v>
      </c>
      <c r="G7" s="21"/>
    </row>
    <row r="8" spans="1:7" x14ac:dyDescent="0.3">
      <c r="A8" s="23">
        <f t="shared" ref="A8:A60" si="0">+A7+1</f>
        <v>3</v>
      </c>
      <c r="B8" s="71" t="s">
        <v>107</v>
      </c>
      <c r="C8" s="17" t="s">
        <v>9</v>
      </c>
      <c r="D8" s="18"/>
      <c r="E8" s="19"/>
      <c r="F8" s="20">
        <v>0</v>
      </c>
      <c r="G8" s="21"/>
    </row>
    <row r="9" spans="1:7" ht="94.5" customHeight="1" x14ac:dyDescent="0.3">
      <c r="A9" s="23">
        <f t="shared" si="0"/>
        <v>4</v>
      </c>
      <c r="B9" s="71" t="s">
        <v>334</v>
      </c>
      <c r="C9" s="17" t="s">
        <v>9</v>
      </c>
      <c r="D9" s="18"/>
      <c r="E9" s="19"/>
      <c r="F9" s="20">
        <v>0</v>
      </c>
      <c r="G9" s="21"/>
    </row>
    <row r="10" spans="1:7" ht="24.9" x14ac:dyDescent="0.3">
      <c r="A10" s="23">
        <f t="shared" si="0"/>
        <v>5</v>
      </c>
      <c r="B10" s="71" t="s">
        <v>280</v>
      </c>
      <c r="C10" s="17" t="s">
        <v>9</v>
      </c>
      <c r="D10" s="18"/>
      <c r="E10" s="19"/>
      <c r="F10" s="20">
        <v>0</v>
      </c>
      <c r="G10" s="21"/>
    </row>
    <row r="11" spans="1:7" ht="24.9" x14ac:dyDescent="0.3">
      <c r="A11" s="23">
        <f t="shared" si="0"/>
        <v>6</v>
      </c>
      <c r="B11" s="71" t="s">
        <v>187</v>
      </c>
      <c r="C11" s="17" t="s">
        <v>9</v>
      </c>
      <c r="D11" s="18"/>
      <c r="E11" s="19"/>
      <c r="F11" s="20">
        <v>0</v>
      </c>
      <c r="G11" s="21"/>
    </row>
    <row r="12" spans="1:7" ht="62.15" x14ac:dyDescent="0.3">
      <c r="A12" s="23">
        <f t="shared" si="0"/>
        <v>7</v>
      </c>
      <c r="B12" s="71" t="s">
        <v>106</v>
      </c>
      <c r="C12" s="17" t="s">
        <v>9</v>
      </c>
      <c r="D12" s="18"/>
      <c r="E12" s="19"/>
      <c r="F12" s="20">
        <v>0</v>
      </c>
      <c r="G12" s="21"/>
    </row>
    <row r="13" spans="1:7" x14ac:dyDescent="0.3">
      <c r="A13" s="23">
        <f t="shared" si="0"/>
        <v>8</v>
      </c>
      <c r="B13" s="71" t="s">
        <v>105</v>
      </c>
      <c r="C13" s="17" t="s">
        <v>9</v>
      </c>
      <c r="D13" s="18"/>
      <c r="E13" s="19"/>
      <c r="F13" s="20">
        <v>0</v>
      </c>
      <c r="G13" s="21"/>
    </row>
    <row r="14" spans="1:7" x14ac:dyDescent="0.3">
      <c r="A14" s="23">
        <f t="shared" si="0"/>
        <v>9</v>
      </c>
      <c r="B14" s="71" t="s">
        <v>188</v>
      </c>
      <c r="C14" s="17" t="s">
        <v>9</v>
      </c>
      <c r="D14" s="18"/>
      <c r="E14" s="19"/>
      <c r="F14" s="20">
        <v>0</v>
      </c>
      <c r="G14" s="21"/>
    </row>
    <row r="15" spans="1:7" ht="24.9" x14ac:dyDescent="0.3">
      <c r="A15" s="23">
        <f t="shared" si="0"/>
        <v>10</v>
      </c>
      <c r="B15" s="16" t="s">
        <v>342</v>
      </c>
      <c r="C15" s="17" t="s">
        <v>9</v>
      </c>
      <c r="D15" s="18"/>
      <c r="E15" s="19"/>
      <c r="F15" s="20">
        <v>0</v>
      </c>
      <c r="G15" s="21"/>
    </row>
    <row r="16" spans="1:7" ht="37.299999999999997" x14ac:dyDescent="0.3">
      <c r="A16" s="23">
        <f t="shared" si="0"/>
        <v>11</v>
      </c>
      <c r="B16" s="16" t="s">
        <v>343</v>
      </c>
      <c r="C16" s="17" t="s">
        <v>9</v>
      </c>
      <c r="D16" s="18"/>
      <c r="E16" s="19"/>
      <c r="F16" s="20">
        <v>0</v>
      </c>
      <c r="G16" s="21"/>
    </row>
    <row r="17" spans="1:7" ht="49.75" x14ac:dyDescent="0.3">
      <c r="A17" s="23">
        <f t="shared" si="0"/>
        <v>12</v>
      </c>
      <c r="B17" s="71" t="s">
        <v>383</v>
      </c>
      <c r="C17" s="17" t="s">
        <v>9</v>
      </c>
      <c r="D17" s="18"/>
      <c r="E17" s="19"/>
      <c r="F17" s="20">
        <v>0</v>
      </c>
      <c r="G17" s="21"/>
    </row>
    <row r="18" spans="1:7" ht="62.15" x14ac:dyDescent="0.3">
      <c r="A18" s="23">
        <f t="shared" si="0"/>
        <v>13</v>
      </c>
      <c r="B18" s="16" t="s">
        <v>344</v>
      </c>
      <c r="C18" s="17" t="s">
        <v>9</v>
      </c>
      <c r="D18" s="18"/>
      <c r="E18" s="19"/>
      <c r="F18" s="20">
        <v>0</v>
      </c>
      <c r="G18" s="21"/>
    </row>
    <row r="19" spans="1:7" ht="37.299999999999997" x14ac:dyDescent="0.3">
      <c r="A19" s="23">
        <f t="shared" si="0"/>
        <v>14</v>
      </c>
      <c r="B19" s="71" t="s">
        <v>104</v>
      </c>
      <c r="C19" s="17" t="s">
        <v>9</v>
      </c>
      <c r="D19" s="18"/>
      <c r="E19" s="19"/>
      <c r="F19" s="20">
        <v>0</v>
      </c>
      <c r="G19" s="21"/>
    </row>
    <row r="20" spans="1:7" ht="49.75" x14ac:dyDescent="0.3">
      <c r="A20" s="23">
        <f t="shared" si="0"/>
        <v>15</v>
      </c>
      <c r="B20" s="71" t="s">
        <v>345</v>
      </c>
      <c r="C20" s="17" t="s">
        <v>9</v>
      </c>
      <c r="D20" s="18"/>
      <c r="E20" s="19"/>
      <c r="F20" s="20">
        <v>0</v>
      </c>
      <c r="G20" s="21"/>
    </row>
    <row r="21" spans="1:7" ht="37.299999999999997" x14ac:dyDescent="0.3">
      <c r="A21" s="23">
        <f t="shared" si="0"/>
        <v>16</v>
      </c>
      <c r="B21" s="71" t="s">
        <v>155</v>
      </c>
      <c r="C21" s="17" t="s">
        <v>9</v>
      </c>
      <c r="D21" s="18"/>
      <c r="E21" s="19"/>
      <c r="F21" s="20">
        <v>0</v>
      </c>
      <c r="G21" s="21"/>
    </row>
    <row r="22" spans="1:7" ht="24.9" x14ac:dyDescent="0.3">
      <c r="A22" s="23">
        <f t="shared" si="0"/>
        <v>17</v>
      </c>
      <c r="B22" s="71" t="s">
        <v>314</v>
      </c>
      <c r="C22" s="17" t="s">
        <v>9</v>
      </c>
      <c r="D22" s="18"/>
      <c r="E22" s="19"/>
      <c r="F22" s="20">
        <v>0</v>
      </c>
      <c r="G22" s="21"/>
    </row>
    <row r="23" spans="1:7" ht="62.15" x14ac:dyDescent="0.3">
      <c r="A23" s="23">
        <f t="shared" si="0"/>
        <v>18</v>
      </c>
      <c r="B23" s="71" t="s">
        <v>189</v>
      </c>
      <c r="C23" s="17" t="s">
        <v>9</v>
      </c>
      <c r="D23" s="18"/>
      <c r="E23" s="19"/>
      <c r="F23" s="20">
        <v>0</v>
      </c>
      <c r="G23" s="21"/>
    </row>
    <row r="24" spans="1:7" ht="198.9" x14ac:dyDescent="0.3">
      <c r="A24" s="23">
        <f t="shared" si="0"/>
        <v>19</v>
      </c>
      <c r="B24" s="71" t="s">
        <v>466</v>
      </c>
      <c r="C24" s="17" t="s">
        <v>9</v>
      </c>
      <c r="D24" s="18"/>
      <c r="E24" s="19"/>
      <c r="F24" s="20">
        <v>0</v>
      </c>
      <c r="G24" s="21"/>
    </row>
    <row r="25" spans="1:7" ht="24.9" x14ac:dyDescent="0.3">
      <c r="A25" s="23">
        <f t="shared" si="0"/>
        <v>20</v>
      </c>
      <c r="B25" s="71" t="s">
        <v>103</v>
      </c>
      <c r="C25" s="17" t="s">
        <v>9</v>
      </c>
      <c r="D25" s="18"/>
      <c r="E25" s="19"/>
      <c r="F25" s="20">
        <v>0</v>
      </c>
      <c r="G25" s="21"/>
    </row>
    <row r="26" spans="1:7" ht="37.299999999999997" x14ac:dyDescent="0.3">
      <c r="A26" s="23">
        <f t="shared" si="0"/>
        <v>21</v>
      </c>
      <c r="B26" s="71" t="s">
        <v>335</v>
      </c>
      <c r="C26" s="17" t="s">
        <v>9</v>
      </c>
      <c r="D26" s="18"/>
      <c r="E26" s="19"/>
      <c r="F26" s="20">
        <v>0</v>
      </c>
      <c r="G26" s="21"/>
    </row>
    <row r="27" spans="1:7" ht="87" x14ac:dyDescent="0.3">
      <c r="A27" s="23">
        <f t="shared" si="0"/>
        <v>22</v>
      </c>
      <c r="B27" s="71" t="s">
        <v>384</v>
      </c>
      <c r="C27" s="17" t="s">
        <v>9</v>
      </c>
      <c r="D27" s="18"/>
      <c r="E27" s="19"/>
      <c r="F27" s="20">
        <v>0</v>
      </c>
      <c r="G27" s="21"/>
    </row>
    <row r="28" spans="1:7" ht="24.9" x14ac:dyDescent="0.3">
      <c r="A28" s="23">
        <f t="shared" si="0"/>
        <v>23</v>
      </c>
      <c r="B28" s="71" t="s">
        <v>385</v>
      </c>
      <c r="C28" s="17" t="s">
        <v>9</v>
      </c>
      <c r="D28" s="18"/>
      <c r="E28" s="19"/>
      <c r="F28" s="20">
        <v>0</v>
      </c>
      <c r="G28" s="21"/>
    </row>
    <row r="29" spans="1:7" ht="24.9" x14ac:dyDescent="0.3">
      <c r="A29" s="23">
        <f t="shared" si="0"/>
        <v>24</v>
      </c>
      <c r="B29" s="71" t="s">
        <v>190</v>
      </c>
      <c r="C29" s="17" t="s">
        <v>9</v>
      </c>
      <c r="D29" s="18"/>
      <c r="E29" s="19"/>
      <c r="F29" s="20">
        <v>0</v>
      </c>
      <c r="G29" s="21"/>
    </row>
    <row r="30" spans="1:7" ht="24.9" x14ac:dyDescent="0.3">
      <c r="A30" s="23">
        <f t="shared" si="0"/>
        <v>25</v>
      </c>
      <c r="B30" s="71" t="s">
        <v>386</v>
      </c>
      <c r="C30" s="17" t="s">
        <v>9</v>
      </c>
      <c r="D30" s="18"/>
      <c r="E30" s="19"/>
      <c r="F30" s="20">
        <v>0</v>
      </c>
      <c r="G30" s="21"/>
    </row>
    <row r="31" spans="1:7" ht="37.299999999999997" x14ac:dyDescent="0.3">
      <c r="A31" s="23">
        <f t="shared" si="0"/>
        <v>26</v>
      </c>
      <c r="B31" s="71" t="s">
        <v>211</v>
      </c>
      <c r="C31" s="17" t="s">
        <v>9</v>
      </c>
      <c r="D31" s="18"/>
      <c r="E31" s="19"/>
      <c r="F31" s="20">
        <v>0</v>
      </c>
      <c r="G31" s="21"/>
    </row>
    <row r="32" spans="1:7" ht="37.299999999999997" x14ac:dyDescent="0.3">
      <c r="A32" s="23">
        <f t="shared" si="0"/>
        <v>27</v>
      </c>
      <c r="B32" s="71" t="s">
        <v>143</v>
      </c>
      <c r="C32" s="17" t="s">
        <v>9</v>
      </c>
      <c r="D32" s="18"/>
      <c r="E32" s="19"/>
      <c r="F32" s="20">
        <v>0</v>
      </c>
      <c r="G32" s="21"/>
    </row>
    <row r="33" spans="1:7" ht="24.9" x14ac:dyDescent="0.3">
      <c r="A33" s="23">
        <f t="shared" si="0"/>
        <v>28</v>
      </c>
      <c r="B33" s="71" t="s">
        <v>212</v>
      </c>
      <c r="C33" s="17" t="s">
        <v>9</v>
      </c>
      <c r="D33" s="18"/>
      <c r="E33" s="19"/>
      <c r="F33" s="20">
        <v>0</v>
      </c>
      <c r="G33" s="21"/>
    </row>
    <row r="34" spans="1:7" ht="62.15" x14ac:dyDescent="0.3">
      <c r="A34" s="23">
        <f t="shared" si="0"/>
        <v>29</v>
      </c>
      <c r="B34" s="94" t="s">
        <v>401</v>
      </c>
      <c r="C34" s="17" t="s">
        <v>9</v>
      </c>
      <c r="D34" s="18"/>
      <c r="E34" s="19"/>
      <c r="F34" s="20">
        <v>0</v>
      </c>
      <c r="G34" s="21"/>
    </row>
    <row r="35" spans="1:7" ht="52.3" customHeight="1" x14ac:dyDescent="0.3">
      <c r="A35" s="23">
        <f t="shared" si="0"/>
        <v>30</v>
      </c>
      <c r="B35" s="71" t="s">
        <v>387</v>
      </c>
      <c r="C35" s="17" t="s">
        <v>9</v>
      </c>
      <c r="D35" s="18"/>
      <c r="E35" s="19"/>
      <c r="F35" s="20">
        <v>0</v>
      </c>
      <c r="G35" s="21"/>
    </row>
    <row r="36" spans="1:7" ht="62.15" x14ac:dyDescent="0.3">
      <c r="A36" s="23">
        <f t="shared" si="0"/>
        <v>31</v>
      </c>
      <c r="B36" s="71" t="s">
        <v>154</v>
      </c>
      <c r="C36" s="17" t="s">
        <v>9</v>
      </c>
      <c r="D36" s="18"/>
      <c r="E36" s="19"/>
      <c r="F36" s="20">
        <v>0</v>
      </c>
      <c r="G36" s="21"/>
    </row>
    <row r="37" spans="1:7" ht="24.9" x14ac:dyDescent="0.3">
      <c r="A37" s="23">
        <f t="shared" si="0"/>
        <v>32</v>
      </c>
      <c r="B37" s="71" t="s">
        <v>191</v>
      </c>
      <c r="C37" s="17" t="s">
        <v>9</v>
      </c>
      <c r="D37" s="18"/>
      <c r="E37" s="19"/>
      <c r="F37" s="20">
        <v>0</v>
      </c>
      <c r="G37" s="21"/>
    </row>
    <row r="38" spans="1:7" ht="28.3" customHeight="1" x14ac:dyDescent="0.3">
      <c r="A38" s="23">
        <f t="shared" si="0"/>
        <v>33</v>
      </c>
      <c r="B38" s="71" t="s">
        <v>316</v>
      </c>
      <c r="C38" s="17" t="s">
        <v>9</v>
      </c>
      <c r="D38" s="18"/>
      <c r="E38" s="19"/>
      <c r="F38" s="20">
        <v>0</v>
      </c>
      <c r="G38" s="21"/>
    </row>
    <row r="39" spans="1:7" ht="37.299999999999997" x14ac:dyDescent="0.3">
      <c r="A39" s="23">
        <f t="shared" si="0"/>
        <v>34</v>
      </c>
      <c r="B39" s="71" t="s">
        <v>388</v>
      </c>
      <c r="C39" s="17" t="s">
        <v>9</v>
      </c>
      <c r="D39" s="18"/>
      <c r="E39" s="19"/>
      <c r="F39" s="20">
        <v>0</v>
      </c>
      <c r="G39" s="21"/>
    </row>
    <row r="40" spans="1:7" ht="37.299999999999997" x14ac:dyDescent="0.3">
      <c r="A40" s="23">
        <f t="shared" si="0"/>
        <v>35</v>
      </c>
      <c r="B40" s="71" t="s">
        <v>192</v>
      </c>
      <c r="C40" s="17" t="s">
        <v>9</v>
      </c>
      <c r="D40" s="18"/>
      <c r="E40" s="19"/>
      <c r="F40" s="20">
        <v>0</v>
      </c>
      <c r="G40" s="21"/>
    </row>
    <row r="41" spans="1:7" ht="24.9" x14ac:dyDescent="0.3">
      <c r="A41" s="23">
        <f t="shared" si="0"/>
        <v>36</v>
      </c>
      <c r="B41" s="71" t="s">
        <v>336</v>
      </c>
      <c r="C41" s="17" t="s">
        <v>9</v>
      </c>
      <c r="D41" s="18"/>
      <c r="E41" s="19"/>
      <c r="F41" s="20">
        <v>0</v>
      </c>
      <c r="G41" s="21"/>
    </row>
    <row r="42" spans="1:7" ht="34.299999999999997" customHeight="1" x14ac:dyDescent="0.3">
      <c r="A42" s="23">
        <f t="shared" si="0"/>
        <v>37</v>
      </c>
      <c r="B42" s="71" t="s">
        <v>389</v>
      </c>
      <c r="C42" s="17" t="s">
        <v>9</v>
      </c>
      <c r="D42" s="18"/>
      <c r="E42" s="19"/>
      <c r="F42" s="20">
        <v>0</v>
      </c>
      <c r="G42" s="21"/>
    </row>
    <row r="43" spans="1:7" ht="62.15" x14ac:dyDescent="0.3">
      <c r="A43" s="23">
        <f t="shared" si="0"/>
        <v>38</v>
      </c>
      <c r="B43" s="71" t="s">
        <v>213</v>
      </c>
      <c r="C43" s="17" t="s">
        <v>9</v>
      </c>
      <c r="D43" s="18"/>
      <c r="E43" s="19"/>
      <c r="F43" s="20">
        <v>0</v>
      </c>
      <c r="G43" s="21"/>
    </row>
    <row r="44" spans="1:7" ht="24.9" x14ac:dyDescent="0.3">
      <c r="A44" s="23">
        <f t="shared" si="0"/>
        <v>39</v>
      </c>
      <c r="B44" s="71" t="s">
        <v>269</v>
      </c>
      <c r="C44" s="17" t="s">
        <v>9</v>
      </c>
      <c r="D44" s="18"/>
      <c r="E44" s="19"/>
      <c r="F44" s="20">
        <v>0</v>
      </c>
      <c r="G44" s="21"/>
    </row>
    <row r="45" spans="1:7" ht="49.75" x14ac:dyDescent="0.3">
      <c r="A45" s="23">
        <f t="shared" si="0"/>
        <v>40</v>
      </c>
      <c r="B45" s="71" t="s">
        <v>450</v>
      </c>
      <c r="C45" s="17" t="s">
        <v>9</v>
      </c>
      <c r="D45" s="18"/>
      <c r="E45" s="93"/>
      <c r="F45" s="20">
        <v>0</v>
      </c>
      <c r="G45" s="21"/>
    </row>
    <row r="46" spans="1:7" ht="24.9" x14ac:dyDescent="0.3">
      <c r="A46" s="23">
        <f t="shared" si="0"/>
        <v>41</v>
      </c>
      <c r="B46" s="71" t="s">
        <v>390</v>
      </c>
      <c r="C46" s="17" t="s">
        <v>9</v>
      </c>
      <c r="D46" s="18"/>
      <c r="E46" s="19"/>
      <c r="F46" s="20">
        <v>0</v>
      </c>
      <c r="G46" s="21"/>
    </row>
    <row r="47" spans="1:7" ht="24.9" x14ac:dyDescent="0.3">
      <c r="A47" s="23">
        <f t="shared" si="0"/>
        <v>42</v>
      </c>
      <c r="B47" s="71" t="s">
        <v>402</v>
      </c>
      <c r="C47" s="17" t="s">
        <v>9</v>
      </c>
      <c r="D47" s="18"/>
      <c r="E47" s="19"/>
      <c r="F47" s="20">
        <v>0</v>
      </c>
      <c r="G47" s="21"/>
    </row>
    <row r="48" spans="1:7" ht="99.45" x14ac:dyDescent="0.3">
      <c r="A48" s="23">
        <f t="shared" si="0"/>
        <v>43</v>
      </c>
      <c r="B48" s="71" t="s">
        <v>142</v>
      </c>
      <c r="C48" s="17" t="s">
        <v>9</v>
      </c>
      <c r="D48" s="18"/>
      <c r="E48" s="19"/>
      <c r="F48" s="20">
        <v>0</v>
      </c>
      <c r="G48" s="21"/>
    </row>
    <row r="49" spans="1:7" ht="37.299999999999997" x14ac:dyDescent="0.3">
      <c r="A49" s="23">
        <f t="shared" si="0"/>
        <v>44</v>
      </c>
      <c r="B49" s="71" t="s">
        <v>102</v>
      </c>
      <c r="C49" s="17" t="s">
        <v>9</v>
      </c>
      <c r="D49" s="18"/>
      <c r="E49" s="19"/>
      <c r="F49" s="20">
        <v>0</v>
      </c>
      <c r="G49" s="21"/>
    </row>
    <row r="50" spans="1:7" ht="37.299999999999997" x14ac:dyDescent="0.3">
      <c r="A50" s="23">
        <f t="shared" si="0"/>
        <v>45</v>
      </c>
      <c r="B50" s="71" t="s">
        <v>391</v>
      </c>
      <c r="C50" s="17" t="s">
        <v>9</v>
      </c>
      <c r="D50" s="18"/>
      <c r="E50" s="19"/>
      <c r="F50" s="20">
        <v>0</v>
      </c>
      <c r="G50" s="21"/>
    </row>
    <row r="51" spans="1:7" ht="62.15" x14ac:dyDescent="0.3">
      <c r="A51" s="23">
        <f t="shared" si="0"/>
        <v>46</v>
      </c>
      <c r="B51" s="71" t="s">
        <v>193</v>
      </c>
      <c r="C51" s="17" t="s">
        <v>9</v>
      </c>
      <c r="D51" s="18"/>
      <c r="E51" s="19"/>
      <c r="F51" s="20">
        <v>0</v>
      </c>
      <c r="G51" s="21"/>
    </row>
    <row r="52" spans="1:7" ht="24.9" x14ac:dyDescent="0.3">
      <c r="A52" s="23">
        <f t="shared" si="0"/>
        <v>47</v>
      </c>
      <c r="B52" s="71" t="s">
        <v>392</v>
      </c>
      <c r="C52" s="17" t="s">
        <v>9</v>
      </c>
      <c r="D52" s="18"/>
      <c r="E52" s="19"/>
      <c r="F52" s="20">
        <v>0</v>
      </c>
      <c r="G52" s="21"/>
    </row>
    <row r="53" spans="1:7" ht="37.299999999999997" x14ac:dyDescent="0.3">
      <c r="A53" s="23">
        <f t="shared" si="0"/>
        <v>48</v>
      </c>
      <c r="B53" s="71" t="s">
        <v>141</v>
      </c>
      <c r="C53" s="17" t="s">
        <v>9</v>
      </c>
      <c r="D53" s="18"/>
      <c r="E53" s="19"/>
      <c r="F53" s="20">
        <v>0</v>
      </c>
      <c r="G53" s="21"/>
    </row>
    <row r="54" spans="1:7" ht="24.9" x14ac:dyDescent="0.3">
      <c r="A54" s="23">
        <f t="shared" si="0"/>
        <v>49</v>
      </c>
      <c r="B54" s="71" t="s">
        <v>101</v>
      </c>
      <c r="C54" s="17" t="s">
        <v>9</v>
      </c>
      <c r="D54" s="18"/>
      <c r="E54" s="19"/>
      <c r="F54" s="20">
        <v>0</v>
      </c>
      <c r="G54" s="21"/>
    </row>
    <row r="55" spans="1:7" ht="24.9" x14ac:dyDescent="0.3">
      <c r="A55" s="23">
        <f t="shared" si="0"/>
        <v>50</v>
      </c>
      <c r="B55" s="71" t="s">
        <v>194</v>
      </c>
      <c r="C55" s="17" t="s">
        <v>9</v>
      </c>
      <c r="D55" s="18"/>
      <c r="E55" s="19"/>
      <c r="F55" s="20">
        <v>0</v>
      </c>
      <c r="G55" s="21"/>
    </row>
    <row r="56" spans="1:7" x14ac:dyDescent="0.3">
      <c r="A56" s="23">
        <f t="shared" si="0"/>
        <v>51</v>
      </c>
      <c r="B56" s="71" t="s">
        <v>346</v>
      </c>
      <c r="C56" s="17" t="s">
        <v>9</v>
      </c>
      <c r="D56" s="18"/>
      <c r="E56" s="19"/>
      <c r="F56" s="20">
        <v>0</v>
      </c>
      <c r="G56" s="21"/>
    </row>
    <row r="57" spans="1:7" x14ac:dyDescent="0.3">
      <c r="A57" s="23">
        <f t="shared" si="0"/>
        <v>52</v>
      </c>
      <c r="B57" s="71" t="s">
        <v>153</v>
      </c>
      <c r="C57" s="17" t="s">
        <v>9</v>
      </c>
      <c r="D57" s="18"/>
      <c r="E57" s="19"/>
      <c r="F57" s="20">
        <v>0</v>
      </c>
      <c r="G57" s="21"/>
    </row>
    <row r="58" spans="1:7" ht="24.9" x14ac:dyDescent="0.3">
      <c r="A58" s="23">
        <f t="shared" si="0"/>
        <v>53</v>
      </c>
      <c r="B58" s="71" t="s">
        <v>315</v>
      </c>
      <c r="C58" s="17" t="s">
        <v>9</v>
      </c>
      <c r="D58" s="18"/>
      <c r="E58" s="19"/>
      <c r="F58" s="20">
        <v>0</v>
      </c>
      <c r="G58" s="21"/>
    </row>
    <row r="59" spans="1:7" ht="25.75" customHeight="1" x14ac:dyDescent="0.3">
      <c r="A59" s="23">
        <f t="shared" si="0"/>
        <v>54</v>
      </c>
      <c r="B59" s="71" t="s">
        <v>368</v>
      </c>
      <c r="C59" s="17" t="s">
        <v>9</v>
      </c>
      <c r="D59" s="18"/>
      <c r="E59" s="19"/>
      <c r="F59" s="20">
        <v>0</v>
      </c>
      <c r="G59" s="21"/>
    </row>
    <row r="60" spans="1:7" ht="19.3" customHeight="1" x14ac:dyDescent="0.3">
      <c r="A60" s="23">
        <f t="shared" si="0"/>
        <v>55</v>
      </c>
      <c r="B60" s="71" t="s">
        <v>433</v>
      </c>
      <c r="C60" s="17" t="s">
        <v>9</v>
      </c>
      <c r="D60" s="18"/>
      <c r="E60" s="19"/>
      <c r="F60" s="20">
        <v>0</v>
      </c>
      <c r="G60" s="21"/>
    </row>
    <row r="61" spans="1:7" x14ac:dyDescent="0.3">
      <c r="A61" s="10">
        <v>2</v>
      </c>
      <c r="B61" s="11" t="s">
        <v>100</v>
      </c>
      <c r="C61" s="12"/>
      <c r="D61" s="12"/>
      <c r="E61" s="13"/>
      <c r="F61" s="14">
        <v>0</v>
      </c>
      <c r="G61" s="15"/>
    </row>
    <row r="62" spans="1:7" ht="51" customHeight="1" x14ac:dyDescent="0.3">
      <c r="A62" s="24">
        <v>1</v>
      </c>
      <c r="B62" s="71" t="s">
        <v>152</v>
      </c>
      <c r="C62" s="17" t="s">
        <v>9</v>
      </c>
      <c r="D62" s="18"/>
      <c r="E62" s="19"/>
      <c r="F62" s="20">
        <v>0</v>
      </c>
      <c r="G62" s="21"/>
    </row>
    <row r="63" spans="1:7" ht="54.45" customHeight="1" x14ac:dyDescent="0.3">
      <c r="A63" s="24">
        <f t="shared" ref="A63:A95" si="1">+A62+1</f>
        <v>2</v>
      </c>
      <c r="B63" s="71" t="s">
        <v>99</v>
      </c>
      <c r="C63" s="17" t="s">
        <v>9</v>
      </c>
      <c r="D63" s="18"/>
      <c r="E63" s="19"/>
      <c r="F63" s="20">
        <v>0</v>
      </c>
      <c r="G63" s="21"/>
    </row>
    <row r="64" spans="1:7" ht="62.15" x14ac:dyDescent="0.3">
      <c r="A64" s="24">
        <f t="shared" si="1"/>
        <v>3</v>
      </c>
      <c r="B64" s="71" t="s">
        <v>195</v>
      </c>
      <c r="C64" s="17" t="s">
        <v>9</v>
      </c>
      <c r="D64" s="18"/>
      <c r="E64" s="19"/>
      <c r="F64" s="20">
        <v>0</v>
      </c>
      <c r="G64" s="21"/>
    </row>
    <row r="65" spans="1:7" x14ac:dyDescent="0.3">
      <c r="A65" s="24">
        <f t="shared" si="1"/>
        <v>4</v>
      </c>
      <c r="B65" s="71" t="s">
        <v>98</v>
      </c>
      <c r="C65" s="17" t="s">
        <v>9</v>
      </c>
      <c r="D65" s="18"/>
      <c r="E65" s="19"/>
      <c r="F65" s="20">
        <v>0</v>
      </c>
      <c r="G65" s="21"/>
    </row>
    <row r="66" spans="1:7" ht="37.299999999999997" x14ac:dyDescent="0.3">
      <c r="A66" s="24">
        <f t="shared" si="1"/>
        <v>5</v>
      </c>
      <c r="B66" s="71" t="s">
        <v>97</v>
      </c>
      <c r="C66" s="17" t="s">
        <v>9</v>
      </c>
      <c r="D66" s="18"/>
      <c r="E66" s="19"/>
      <c r="F66" s="20">
        <v>0</v>
      </c>
      <c r="G66" s="21"/>
    </row>
    <row r="67" spans="1:7" ht="167.15" customHeight="1" x14ac:dyDescent="0.3">
      <c r="A67" s="24">
        <f t="shared" si="1"/>
        <v>6</v>
      </c>
      <c r="B67" s="71" t="s">
        <v>337</v>
      </c>
      <c r="C67" s="17" t="s">
        <v>9</v>
      </c>
      <c r="D67" s="18"/>
      <c r="E67" s="19"/>
      <c r="F67" s="20">
        <v>0</v>
      </c>
      <c r="G67" s="21"/>
    </row>
    <row r="68" spans="1:7" ht="74.599999999999994" x14ac:dyDescent="0.3">
      <c r="A68" s="24">
        <f t="shared" si="1"/>
        <v>7</v>
      </c>
      <c r="B68" s="71" t="s">
        <v>96</v>
      </c>
      <c r="C68" s="17" t="s">
        <v>9</v>
      </c>
      <c r="D68" s="18"/>
      <c r="E68" s="19"/>
      <c r="F68" s="20">
        <v>0</v>
      </c>
      <c r="G68" s="21"/>
    </row>
    <row r="69" spans="1:7" ht="24.9" x14ac:dyDescent="0.3">
      <c r="A69" s="24">
        <f t="shared" si="1"/>
        <v>8</v>
      </c>
      <c r="B69" s="71" t="s">
        <v>95</v>
      </c>
      <c r="C69" s="17"/>
      <c r="D69" s="18"/>
      <c r="E69" s="19"/>
      <c r="F69" s="20">
        <v>0</v>
      </c>
      <c r="G69" s="21"/>
    </row>
    <row r="70" spans="1:7" ht="37.299999999999997" x14ac:dyDescent="0.3">
      <c r="A70" s="24">
        <f t="shared" si="1"/>
        <v>9</v>
      </c>
      <c r="B70" s="71" t="s">
        <v>151</v>
      </c>
      <c r="C70" s="17" t="s">
        <v>9</v>
      </c>
      <c r="D70" s="18"/>
      <c r="E70" s="19"/>
      <c r="F70" s="20">
        <v>0</v>
      </c>
      <c r="G70" s="21"/>
    </row>
    <row r="71" spans="1:7" ht="62.15" x14ac:dyDescent="0.3">
      <c r="A71" s="24">
        <f t="shared" si="1"/>
        <v>10</v>
      </c>
      <c r="B71" s="71" t="s">
        <v>328</v>
      </c>
      <c r="C71" s="17" t="s">
        <v>9</v>
      </c>
      <c r="D71" s="18"/>
      <c r="E71" s="19"/>
      <c r="F71" s="20">
        <v>0</v>
      </c>
      <c r="G71" s="21"/>
    </row>
    <row r="72" spans="1:7" ht="37.299999999999997" x14ac:dyDescent="0.3">
      <c r="A72" s="24">
        <f t="shared" si="1"/>
        <v>11</v>
      </c>
      <c r="B72" s="71" t="s">
        <v>196</v>
      </c>
      <c r="C72" s="17"/>
      <c r="D72" s="18"/>
      <c r="E72" s="19"/>
      <c r="F72" s="20">
        <v>0</v>
      </c>
      <c r="G72" s="21"/>
    </row>
    <row r="73" spans="1:7" ht="49.75" x14ac:dyDescent="0.3">
      <c r="A73" s="24">
        <f t="shared" si="1"/>
        <v>12</v>
      </c>
      <c r="B73" s="71" t="s">
        <v>197</v>
      </c>
      <c r="C73" s="17" t="s">
        <v>9</v>
      </c>
      <c r="D73" s="18"/>
      <c r="E73" s="19"/>
      <c r="F73" s="20">
        <v>0</v>
      </c>
      <c r="G73" s="21"/>
    </row>
    <row r="74" spans="1:7" ht="49.75" x14ac:dyDescent="0.3">
      <c r="A74" s="24">
        <f t="shared" si="1"/>
        <v>13</v>
      </c>
      <c r="B74" s="71" t="s">
        <v>393</v>
      </c>
      <c r="C74" s="17" t="s">
        <v>9</v>
      </c>
      <c r="D74" s="18"/>
      <c r="E74" s="19"/>
      <c r="F74" s="20">
        <v>0</v>
      </c>
      <c r="G74" s="21"/>
    </row>
    <row r="75" spans="1:7" ht="74.599999999999994" x14ac:dyDescent="0.3">
      <c r="A75" s="24">
        <f t="shared" si="1"/>
        <v>14</v>
      </c>
      <c r="B75" s="71" t="s">
        <v>394</v>
      </c>
      <c r="C75" s="17" t="s">
        <v>9</v>
      </c>
      <c r="D75" s="18"/>
      <c r="E75" s="19"/>
      <c r="F75" s="20">
        <v>0</v>
      </c>
      <c r="G75" s="21"/>
    </row>
    <row r="76" spans="1:7" ht="186.45" x14ac:dyDescent="0.3">
      <c r="A76" s="24">
        <f t="shared" si="1"/>
        <v>15</v>
      </c>
      <c r="B76" s="71" t="s">
        <v>467</v>
      </c>
      <c r="C76" s="17" t="s">
        <v>9</v>
      </c>
      <c r="D76" s="18"/>
      <c r="E76" s="19"/>
      <c r="F76" s="20">
        <v>0</v>
      </c>
      <c r="G76" s="21"/>
    </row>
    <row r="77" spans="1:7" ht="24.9" x14ac:dyDescent="0.3">
      <c r="A77" s="24">
        <f t="shared" si="1"/>
        <v>16</v>
      </c>
      <c r="B77" s="71" t="s">
        <v>403</v>
      </c>
      <c r="C77" s="17" t="s">
        <v>9</v>
      </c>
      <c r="D77" s="18"/>
      <c r="E77" s="19">
        <v>0</v>
      </c>
      <c r="F77" s="101"/>
      <c r="G77" s="21"/>
    </row>
    <row r="78" spans="1:7" x14ac:dyDescent="0.3">
      <c r="A78" s="24">
        <f t="shared" si="1"/>
        <v>17</v>
      </c>
      <c r="B78" s="71" t="s">
        <v>140</v>
      </c>
      <c r="C78" s="17" t="s">
        <v>9</v>
      </c>
      <c r="D78" s="18"/>
      <c r="E78" s="19"/>
      <c r="F78" s="20">
        <v>0</v>
      </c>
      <c r="G78" s="21"/>
    </row>
    <row r="79" spans="1:7" ht="24.9" x14ac:dyDescent="0.3">
      <c r="A79" s="24">
        <f t="shared" si="1"/>
        <v>18</v>
      </c>
      <c r="B79" s="71" t="s">
        <v>93</v>
      </c>
      <c r="C79" s="17" t="s">
        <v>9</v>
      </c>
      <c r="D79" s="18"/>
      <c r="E79" s="19"/>
      <c r="F79" s="20">
        <v>0</v>
      </c>
      <c r="G79" s="21"/>
    </row>
    <row r="80" spans="1:7" ht="74.599999999999994" x14ac:dyDescent="0.3">
      <c r="A80" s="24">
        <f t="shared" si="1"/>
        <v>19</v>
      </c>
      <c r="B80" s="71" t="s">
        <v>347</v>
      </c>
      <c r="C80" s="17" t="s">
        <v>9</v>
      </c>
      <c r="D80" s="18"/>
      <c r="E80" s="19"/>
      <c r="F80" s="20">
        <v>0</v>
      </c>
      <c r="G80" s="21"/>
    </row>
    <row r="81" spans="1:7" ht="24.9" x14ac:dyDescent="0.3">
      <c r="A81" s="24">
        <f t="shared" si="1"/>
        <v>20</v>
      </c>
      <c r="B81" s="71" t="s">
        <v>198</v>
      </c>
      <c r="C81" s="17" t="s">
        <v>9</v>
      </c>
      <c r="D81" s="18"/>
      <c r="E81" s="19"/>
      <c r="F81" s="20">
        <v>0</v>
      </c>
      <c r="G81" s="21"/>
    </row>
    <row r="82" spans="1:7" ht="24.9" x14ac:dyDescent="0.3">
      <c r="A82" s="24">
        <f t="shared" si="1"/>
        <v>21</v>
      </c>
      <c r="B82" s="71" t="s">
        <v>348</v>
      </c>
      <c r="C82" s="17" t="s">
        <v>9</v>
      </c>
      <c r="D82" s="18"/>
      <c r="E82" s="19"/>
      <c r="F82" s="20"/>
      <c r="G82" s="21"/>
    </row>
    <row r="83" spans="1:7" ht="111.9" x14ac:dyDescent="0.3">
      <c r="A83" s="24">
        <f t="shared" si="1"/>
        <v>22</v>
      </c>
      <c r="B83" s="71" t="s">
        <v>349</v>
      </c>
      <c r="C83" s="17" t="s">
        <v>9</v>
      </c>
      <c r="D83" s="18"/>
      <c r="E83" s="19"/>
      <c r="F83" s="20"/>
      <c r="G83" s="21"/>
    </row>
    <row r="84" spans="1:7" ht="49.75" x14ac:dyDescent="0.3">
      <c r="A84" s="24">
        <f t="shared" si="1"/>
        <v>23</v>
      </c>
      <c r="B84" s="71" t="s">
        <v>182</v>
      </c>
      <c r="C84" s="17" t="s">
        <v>9</v>
      </c>
      <c r="D84" s="18"/>
      <c r="E84" s="19"/>
      <c r="F84" s="20">
        <v>0</v>
      </c>
      <c r="G84" s="21"/>
    </row>
    <row r="85" spans="1:7" ht="37.299999999999997" x14ac:dyDescent="0.3">
      <c r="A85" s="24">
        <f t="shared" si="1"/>
        <v>24</v>
      </c>
      <c r="B85" s="71" t="s">
        <v>338</v>
      </c>
      <c r="C85" s="17" t="s">
        <v>9</v>
      </c>
      <c r="D85" s="18"/>
      <c r="E85" s="19"/>
      <c r="F85" s="20">
        <v>0</v>
      </c>
      <c r="G85" s="21"/>
    </row>
    <row r="86" spans="1:7" ht="62.15" x14ac:dyDescent="0.3">
      <c r="A86" s="24">
        <f t="shared" si="1"/>
        <v>25</v>
      </c>
      <c r="B86" s="71" t="s">
        <v>461</v>
      </c>
      <c r="C86" s="17" t="s">
        <v>9</v>
      </c>
      <c r="D86" s="18"/>
      <c r="E86" s="19"/>
      <c r="F86" s="20">
        <v>0</v>
      </c>
      <c r="G86" s="21"/>
    </row>
    <row r="87" spans="1:7" ht="124.3" x14ac:dyDescent="0.3">
      <c r="A87" s="24">
        <f t="shared" si="1"/>
        <v>26</v>
      </c>
      <c r="B87" s="71" t="s">
        <v>395</v>
      </c>
      <c r="C87" s="17" t="s">
        <v>9</v>
      </c>
      <c r="D87" s="18"/>
      <c r="E87" s="19"/>
      <c r="F87" s="20">
        <v>0</v>
      </c>
      <c r="G87" s="21"/>
    </row>
    <row r="88" spans="1:7" ht="55.1" customHeight="1" x14ac:dyDescent="0.3">
      <c r="A88" s="24">
        <f t="shared" si="1"/>
        <v>27</v>
      </c>
      <c r="B88" s="71" t="s">
        <v>199</v>
      </c>
      <c r="C88" s="17" t="s">
        <v>9</v>
      </c>
      <c r="D88" s="18"/>
      <c r="E88" s="19"/>
      <c r="F88" s="20">
        <v>0</v>
      </c>
      <c r="G88" s="21"/>
    </row>
    <row r="89" spans="1:7" ht="49.75" x14ac:dyDescent="0.3">
      <c r="A89" s="24">
        <f t="shared" si="1"/>
        <v>28</v>
      </c>
      <c r="B89" s="71" t="s">
        <v>200</v>
      </c>
      <c r="C89" s="17" t="s">
        <v>9</v>
      </c>
      <c r="D89" s="18"/>
      <c r="E89" s="19"/>
      <c r="F89" s="20">
        <v>0</v>
      </c>
      <c r="G89" s="21"/>
    </row>
    <row r="90" spans="1:7" ht="37.299999999999997" x14ac:dyDescent="0.3">
      <c r="A90" s="24">
        <f t="shared" si="1"/>
        <v>29</v>
      </c>
      <c r="B90" s="71" t="s">
        <v>447</v>
      </c>
      <c r="C90" s="17" t="s">
        <v>9</v>
      </c>
      <c r="D90" s="18"/>
      <c r="E90" s="19"/>
      <c r="F90" s="20">
        <v>0</v>
      </c>
      <c r="G90" s="21"/>
    </row>
    <row r="91" spans="1:7" ht="261" x14ac:dyDescent="0.3">
      <c r="A91" s="24">
        <f t="shared" si="1"/>
        <v>30</v>
      </c>
      <c r="B91" s="71" t="s">
        <v>468</v>
      </c>
      <c r="C91" s="17" t="s">
        <v>9</v>
      </c>
      <c r="D91" s="18"/>
      <c r="E91" s="19"/>
      <c r="F91" s="20">
        <v>0</v>
      </c>
      <c r="G91" s="21"/>
    </row>
    <row r="92" spans="1:7" x14ac:dyDescent="0.3">
      <c r="A92" s="24">
        <f t="shared" si="1"/>
        <v>31</v>
      </c>
      <c r="B92" s="71" t="s">
        <v>92</v>
      </c>
      <c r="C92" s="17" t="s">
        <v>9</v>
      </c>
      <c r="D92" s="18"/>
      <c r="E92" s="19"/>
      <c r="F92" s="20">
        <v>0</v>
      </c>
      <c r="G92" s="21"/>
    </row>
    <row r="93" spans="1:7" ht="24.9" x14ac:dyDescent="0.3">
      <c r="A93" s="24">
        <f t="shared" si="1"/>
        <v>32</v>
      </c>
      <c r="B93" s="71" t="s">
        <v>469</v>
      </c>
      <c r="C93" s="17" t="s">
        <v>9</v>
      </c>
      <c r="D93" s="18"/>
      <c r="E93" s="19"/>
      <c r="F93" s="20">
        <v>0</v>
      </c>
      <c r="G93" s="21"/>
    </row>
    <row r="94" spans="1:7" ht="24.9" x14ac:dyDescent="0.3">
      <c r="A94" s="24">
        <f t="shared" si="1"/>
        <v>33</v>
      </c>
      <c r="B94" s="71" t="s">
        <v>201</v>
      </c>
      <c r="C94" s="17" t="s">
        <v>9</v>
      </c>
      <c r="D94" s="18"/>
      <c r="E94" s="19"/>
      <c r="F94" s="20">
        <v>0</v>
      </c>
      <c r="G94" s="21"/>
    </row>
    <row r="95" spans="1:7" ht="74.599999999999994" x14ac:dyDescent="0.3">
      <c r="A95" s="24">
        <f t="shared" si="1"/>
        <v>34</v>
      </c>
      <c r="B95" s="71" t="s">
        <v>405</v>
      </c>
      <c r="C95" s="17"/>
      <c r="D95" s="18"/>
      <c r="E95" s="19"/>
      <c r="F95" s="20"/>
      <c r="G95" s="21"/>
    </row>
    <row r="96" spans="1:7" x14ac:dyDescent="0.3">
      <c r="A96" s="10">
        <v>3</v>
      </c>
      <c r="B96" s="11" t="s">
        <v>91</v>
      </c>
      <c r="C96" s="12"/>
      <c r="D96" s="12"/>
      <c r="E96" s="13"/>
      <c r="F96" s="14"/>
      <c r="G96" s="15"/>
    </row>
    <row r="97" spans="1:7" ht="37.299999999999997" x14ac:dyDescent="0.3">
      <c r="A97" s="25">
        <v>1</v>
      </c>
      <c r="B97" s="71" t="s">
        <v>397</v>
      </c>
      <c r="C97" s="17" t="s">
        <v>9</v>
      </c>
      <c r="D97" s="18"/>
      <c r="E97" s="19"/>
      <c r="F97" s="20">
        <v>0</v>
      </c>
      <c r="G97" s="21"/>
    </row>
    <row r="98" spans="1:7" x14ac:dyDescent="0.3">
      <c r="A98" s="25">
        <f>+A97+1</f>
        <v>2</v>
      </c>
      <c r="B98" s="71" t="s">
        <v>341</v>
      </c>
      <c r="C98" s="17" t="s">
        <v>9</v>
      </c>
      <c r="D98" s="18"/>
      <c r="E98" s="19"/>
      <c r="F98" s="20">
        <v>0</v>
      </c>
      <c r="G98" s="21"/>
    </row>
    <row r="99" spans="1:7" ht="24.9" x14ac:dyDescent="0.3">
      <c r="A99" s="25">
        <f t="shared" ref="A99:A123" si="2">+A98+1</f>
        <v>3</v>
      </c>
      <c r="B99" s="71" t="s">
        <v>94</v>
      </c>
      <c r="C99" s="17"/>
      <c r="D99" s="18"/>
      <c r="E99" s="19"/>
      <c r="F99" s="20">
        <v>0</v>
      </c>
      <c r="G99" s="21"/>
    </row>
    <row r="100" spans="1:7" ht="49.75" x14ac:dyDescent="0.3">
      <c r="A100" s="25">
        <f t="shared" si="2"/>
        <v>4</v>
      </c>
      <c r="B100" s="71" t="s">
        <v>350</v>
      </c>
      <c r="C100" s="17" t="s">
        <v>9</v>
      </c>
      <c r="D100" s="18"/>
      <c r="E100" s="19"/>
      <c r="F100" s="20">
        <v>0</v>
      </c>
      <c r="G100" s="21"/>
    </row>
    <row r="101" spans="1:7" ht="24.9" x14ac:dyDescent="0.3">
      <c r="A101" s="25">
        <f t="shared" si="2"/>
        <v>5</v>
      </c>
      <c r="B101" s="71" t="s">
        <v>351</v>
      </c>
      <c r="C101" s="17" t="s">
        <v>9</v>
      </c>
      <c r="D101" s="18"/>
      <c r="E101" s="19"/>
      <c r="F101" s="20">
        <v>0</v>
      </c>
      <c r="G101" s="21"/>
    </row>
    <row r="102" spans="1:7" ht="24.9" x14ac:dyDescent="0.3">
      <c r="A102" s="25">
        <f t="shared" si="2"/>
        <v>6</v>
      </c>
      <c r="B102" s="71" t="s">
        <v>202</v>
      </c>
      <c r="C102" s="17" t="s">
        <v>9</v>
      </c>
      <c r="D102" s="18"/>
      <c r="E102" s="19"/>
      <c r="F102" s="20">
        <v>0</v>
      </c>
      <c r="G102" s="21"/>
    </row>
    <row r="103" spans="1:7" ht="24.9" x14ac:dyDescent="0.3">
      <c r="A103" s="25">
        <f t="shared" si="2"/>
        <v>7</v>
      </c>
      <c r="B103" s="71" t="s">
        <v>139</v>
      </c>
      <c r="C103" s="17" t="s">
        <v>9</v>
      </c>
      <c r="D103" s="18"/>
      <c r="E103" s="19"/>
      <c r="F103" s="20">
        <v>0</v>
      </c>
      <c r="G103" s="21"/>
    </row>
    <row r="104" spans="1:7" ht="24.9" x14ac:dyDescent="0.3">
      <c r="A104" s="25">
        <f t="shared" si="2"/>
        <v>8</v>
      </c>
      <c r="B104" s="71" t="s">
        <v>90</v>
      </c>
      <c r="C104" s="17" t="s">
        <v>9</v>
      </c>
      <c r="D104" s="18"/>
      <c r="E104" s="19"/>
      <c r="F104" s="20">
        <v>0</v>
      </c>
      <c r="G104" s="21"/>
    </row>
    <row r="105" spans="1:7" ht="24.9" x14ac:dyDescent="0.3">
      <c r="A105" s="25">
        <f t="shared" si="2"/>
        <v>9</v>
      </c>
      <c r="B105" s="71" t="s">
        <v>138</v>
      </c>
      <c r="C105" s="17" t="s">
        <v>9</v>
      </c>
      <c r="D105" s="18"/>
      <c r="E105" s="19"/>
      <c r="F105" s="20">
        <v>0</v>
      </c>
      <c r="G105" s="21"/>
    </row>
    <row r="106" spans="1:7" ht="24.9" x14ac:dyDescent="0.3">
      <c r="A106" s="25">
        <f t="shared" si="2"/>
        <v>10</v>
      </c>
      <c r="B106" s="71" t="s">
        <v>352</v>
      </c>
      <c r="C106" s="17" t="s">
        <v>9</v>
      </c>
      <c r="D106" s="18"/>
      <c r="E106" s="19"/>
      <c r="F106" s="20">
        <v>0</v>
      </c>
      <c r="G106" s="21"/>
    </row>
    <row r="107" spans="1:7" ht="99.45" x14ac:dyDescent="0.3">
      <c r="A107" s="25">
        <f t="shared" si="2"/>
        <v>11</v>
      </c>
      <c r="B107" s="71" t="s">
        <v>89</v>
      </c>
      <c r="C107" s="17" t="s">
        <v>9</v>
      </c>
      <c r="D107" s="18"/>
      <c r="E107" s="19"/>
      <c r="F107" s="20">
        <v>0</v>
      </c>
      <c r="G107" s="21"/>
    </row>
    <row r="108" spans="1:7" ht="124.3" x14ac:dyDescent="0.3">
      <c r="A108" s="25">
        <f t="shared" si="2"/>
        <v>12</v>
      </c>
      <c r="B108" s="71" t="s">
        <v>203</v>
      </c>
      <c r="C108" s="17" t="s">
        <v>9</v>
      </c>
      <c r="D108" s="18"/>
      <c r="E108" s="19"/>
      <c r="F108" s="20">
        <v>0</v>
      </c>
      <c r="G108" s="21"/>
    </row>
    <row r="109" spans="1:7" ht="74.599999999999994" x14ac:dyDescent="0.3">
      <c r="A109" s="25">
        <f t="shared" si="2"/>
        <v>13</v>
      </c>
      <c r="B109" s="71" t="s">
        <v>150</v>
      </c>
      <c r="C109" s="17" t="s">
        <v>9</v>
      </c>
      <c r="D109" s="18"/>
      <c r="E109" s="19"/>
      <c r="F109" s="20">
        <v>0</v>
      </c>
      <c r="G109" s="21"/>
    </row>
    <row r="110" spans="1:7" ht="37.299999999999997" x14ac:dyDescent="0.3">
      <c r="A110" s="25">
        <f t="shared" si="2"/>
        <v>14</v>
      </c>
      <c r="B110" s="71" t="s">
        <v>88</v>
      </c>
      <c r="C110" s="17" t="s">
        <v>9</v>
      </c>
      <c r="D110" s="18"/>
      <c r="E110" s="19"/>
      <c r="F110" s="20">
        <v>0</v>
      </c>
      <c r="G110" s="21"/>
    </row>
    <row r="111" spans="1:7" ht="37.299999999999997" x14ac:dyDescent="0.3">
      <c r="A111" s="25">
        <f t="shared" si="2"/>
        <v>15</v>
      </c>
      <c r="B111" s="71" t="s">
        <v>87</v>
      </c>
      <c r="C111" s="17" t="s">
        <v>9</v>
      </c>
      <c r="D111" s="18"/>
      <c r="E111" s="19"/>
      <c r="F111" s="20">
        <v>0</v>
      </c>
      <c r="G111" s="21"/>
    </row>
    <row r="112" spans="1:7" ht="49.75" x14ac:dyDescent="0.3">
      <c r="A112" s="25">
        <f t="shared" si="2"/>
        <v>16</v>
      </c>
      <c r="B112" s="71" t="s">
        <v>324</v>
      </c>
      <c r="C112" s="17" t="s">
        <v>9</v>
      </c>
      <c r="D112" s="18"/>
      <c r="E112" s="19"/>
      <c r="F112" s="20">
        <v>0</v>
      </c>
      <c r="G112" s="21"/>
    </row>
    <row r="113" spans="1:7" ht="74.599999999999994" x14ac:dyDescent="0.3">
      <c r="A113" s="25">
        <f t="shared" si="2"/>
        <v>17</v>
      </c>
      <c r="B113" s="71" t="s">
        <v>86</v>
      </c>
      <c r="C113" s="17" t="s">
        <v>9</v>
      </c>
      <c r="D113" s="18"/>
      <c r="E113" s="19"/>
      <c r="F113" s="20">
        <v>0</v>
      </c>
      <c r="G113" s="21"/>
    </row>
    <row r="114" spans="1:7" ht="111.9" x14ac:dyDescent="0.3">
      <c r="A114" s="25">
        <f t="shared" si="2"/>
        <v>18</v>
      </c>
      <c r="B114" s="71" t="s">
        <v>204</v>
      </c>
      <c r="C114" s="17" t="s">
        <v>9</v>
      </c>
      <c r="D114" s="18"/>
      <c r="E114" s="19"/>
      <c r="F114" s="20">
        <v>0</v>
      </c>
      <c r="G114" s="21"/>
    </row>
    <row r="115" spans="1:7" ht="74.599999999999994" x14ac:dyDescent="0.3">
      <c r="A115" s="25">
        <f t="shared" si="2"/>
        <v>19</v>
      </c>
      <c r="B115" s="71" t="s">
        <v>205</v>
      </c>
      <c r="C115" s="17" t="s">
        <v>9</v>
      </c>
      <c r="D115" s="18"/>
      <c r="E115" s="19"/>
      <c r="F115" s="20">
        <v>0</v>
      </c>
      <c r="G115" s="21"/>
    </row>
    <row r="116" spans="1:7" ht="24.9" x14ac:dyDescent="0.3">
      <c r="A116" s="25">
        <f t="shared" si="2"/>
        <v>20</v>
      </c>
      <c r="B116" s="71" t="s">
        <v>85</v>
      </c>
      <c r="C116" s="17" t="s">
        <v>9</v>
      </c>
      <c r="D116" s="18"/>
      <c r="E116" s="19"/>
      <c r="F116" s="20">
        <v>0</v>
      </c>
      <c r="G116" s="21"/>
    </row>
    <row r="117" spans="1:7" ht="62.15" x14ac:dyDescent="0.3">
      <c r="A117" s="25">
        <f t="shared" si="2"/>
        <v>21</v>
      </c>
      <c r="B117" s="71" t="s">
        <v>406</v>
      </c>
      <c r="C117" s="17" t="s">
        <v>9</v>
      </c>
      <c r="D117" s="18"/>
      <c r="E117" s="19"/>
      <c r="F117" s="20">
        <v>0</v>
      </c>
      <c r="G117" s="21"/>
    </row>
    <row r="118" spans="1:7" ht="49.75" x14ac:dyDescent="0.3">
      <c r="A118" s="25">
        <f t="shared" si="2"/>
        <v>22</v>
      </c>
      <c r="B118" s="71" t="s">
        <v>214</v>
      </c>
      <c r="C118" s="17" t="s">
        <v>9</v>
      </c>
      <c r="D118" s="18"/>
      <c r="E118" s="19"/>
      <c r="F118" s="20">
        <v>0</v>
      </c>
      <c r="G118" s="21"/>
    </row>
    <row r="119" spans="1:7" x14ac:dyDescent="0.3">
      <c r="A119" s="25">
        <f t="shared" si="2"/>
        <v>23</v>
      </c>
      <c r="B119" s="71" t="s">
        <v>149</v>
      </c>
      <c r="C119" s="17" t="s">
        <v>9</v>
      </c>
      <c r="D119" s="18"/>
      <c r="E119" s="19"/>
      <c r="F119" s="20">
        <v>0</v>
      </c>
      <c r="G119" s="21"/>
    </row>
    <row r="120" spans="1:7" ht="37.299999999999997" x14ac:dyDescent="0.3">
      <c r="A120" s="25">
        <f t="shared" si="2"/>
        <v>24</v>
      </c>
      <c r="B120" s="71" t="s">
        <v>137</v>
      </c>
      <c r="C120" s="17" t="s">
        <v>9</v>
      </c>
      <c r="D120" s="18"/>
      <c r="E120" s="19"/>
      <c r="F120" s="20">
        <v>0</v>
      </c>
      <c r="G120" s="21"/>
    </row>
    <row r="121" spans="1:7" ht="68.25" customHeight="1" x14ac:dyDescent="0.3">
      <c r="A121" s="25">
        <f t="shared" si="2"/>
        <v>25</v>
      </c>
      <c r="B121" s="71" t="s">
        <v>434</v>
      </c>
      <c r="C121" s="17" t="s">
        <v>9</v>
      </c>
      <c r="D121" s="18"/>
      <c r="E121" s="19"/>
      <c r="F121" s="20">
        <v>0</v>
      </c>
      <c r="G121" s="21"/>
    </row>
    <row r="122" spans="1:7" ht="24.9" x14ac:dyDescent="0.3">
      <c r="A122" s="25">
        <f t="shared" si="2"/>
        <v>26</v>
      </c>
      <c r="B122" s="71" t="s">
        <v>206</v>
      </c>
      <c r="C122" s="17" t="s">
        <v>9</v>
      </c>
      <c r="D122" s="18"/>
      <c r="E122" s="19"/>
      <c r="F122" s="20">
        <v>0</v>
      </c>
      <c r="G122" s="21"/>
    </row>
    <row r="123" spans="1:7" ht="37.299999999999997" x14ac:dyDescent="0.3">
      <c r="A123" s="25">
        <f t="shared" si="2"/>
        <v>27</v>
      </c>
      <c r="B123" s="16" t="s">
        <v>435</v>
      </c>
      <c r="C123" s="17" t="s">
        <v>9</v>
      </c>
      <c r="D123" s="18"/>
      <c r="E123" s="19">
        <v>0</v>
      </c>
      <c r="F123" s="101"/>
      <c r="G123" s="21"/>
    </row>
    <row r="124" spans="1:7" x14ac:dyDescent="0.3">
      <c r="A124" s="26"/>
      <c r="B124" s="95" t="s">
        <v>407</v>
      </c>
      <c r="C124" s="107"/>
      <c r="D124" s="108"/>
      <c r="E124" s="108"/>
      <c r="F124" s="109"/>
      <c r="G124" s="21"/>
    </row>
    <row r="125" spans="1:7" x14ac:dyDescent="0.3">
      <c r="A125" s="10" t="s">
        <v>207</v>
      </c>
      <c r="B125" s="11" t="s">
        <v>208</v>
      </c>
      <c r="C125" s="12"/>
      <c r="D125" s="12"/>
      <c r="E125" s="13"/>
      <c r="F125" s="14"/>
      <c r="G125" s="15"/>
    </row>
    <row r="126" spans="1:7" ht="24.9" x14ac:dyDescent="0.3">
      <c r="A126" s="26">
        <v>1</v>
      </c>
      <c r="B126" s="71" t="s">
        <v>431</v>
      </c>
      <c r="C126" s="17" t="s">
        <v>9</v>
      </c>
      <c r="D126" s="18"/>
      <c r="E126" s="19"/>
      <c r="F126" s="20">
        <v>0</v>
      </c>
      <c r="G126" s="21"/>
    </row>
    <row r="127" spans="1:7" x14ac:dyDescent="0.3">
      <c r="A127" s="26">
        <f>+A126+1</f>
        <v>2</v>
      </c>
      <c r="B127" s="71" t="s">
        <v>398</v>
      </c>
      <c r="C127" s="17" t="s">
        <v>9</v>
      </c>
      <c r="D127" s="18"/>
      <c r="E127" s="19"/>
      <c r="F127" s="20">
        <v>0</v>
      </c>
      <c r="G127" s="21"/>
    </row>
    <row r="128" spans="1:7" x14ac:dyDescent="0.3">
      <c r="A128" s="26">
        <f t="shared" ref="A128:A135" si="3">+A127+1</f>
        <v>3</v>
      </c>
      <c r="B128" s="71" t="s">
        <v>209</v>
      </c>
      <c r="C128" s="17" t="s">
        <v>9</v>
      </c>
      <c r="D128" s="18"/>
      <c r="E128" s="19"/>
      <c r="F128" s="20">
        <v>0</v>
      </c>
      <c r="G128" s="21"/>
    </row>
    <row r="129" spans="1:7" ht="24.9" x14ac:dyDescent="0.3">
      <c r="A129" s="26">
        <f t="shared" si="3"/>
        <v>4</v>
      </c>
      <c r="B129" s="71" t="s">
        <v>408</v>
      </c>
      <c r="C129" s="17" t="s">
        <v>9</v>
      </c>
      <c r="D129" s="18"/>
      <c r="E129" s="19"/>
      <c r="F129" s="20">
        <v>0</v>
      </c>
      <c r="G129" s="21"/>
    </row>
    <row r="130" spans="1:7" x14ac:dyDescent="0.3">
      <c r="A130" s="26">
        <f t="shared" si="3"/>
        <v>5</v>
      </c>
      <c r="B130" s="71" t="s">
        <v>410</v>
      </c>
      <c r="C130" s="17" t="s">
        <v>9</v>
      </c>
      <c r="D130" s="18"/>
      <c r="E130" s="19"/>
      <c r="F130" s="20">
        <v>0</v>
      </c>
      <c r="G130" s="21"/>
    </row>
    <row r="131" spans="1:7" ht="24.9" x14ac:dyDescent="0.3">
      <c r="A131" s="26">
        <f t="shared" si="3"/>
        <v>6</v>
      </c>
      <c r="B131" s="16" t="s">
        <v>409</v>
      </c>
      <c r="C131" s="17" t="s">
        <v>9</v>
      </c>
      <c r="D131" s="18"/>
      <c r="E131" s="19">
        <v>0</v>
      </c>
      <c r="F131" s="101"/>
      <c r="G131" s="21"/>
    </row>
    <row r="132" spans="1:7" ht="24.9" x14ac:dyDescent="0.3">
      <c r="A132" s="26">
        <f t="shared" si="3"/>
        <v>7</v>
      </c>
      <c r="B132" s="71" t="s">
        <v>354</v>
      </c>
      <c r="C132" s="17" t="s">
        <v>9</v>
      </c>
      <c r="D132" s="18"/>
      <c r="E132" s="19"/>
      <c r="F132" s="20">
        <v>0</v>
      </c>
      <c r="G132" s="21"/>
    </row>
    <row r="133" spans="1:7" ht="49.75" x14ac:dyDescent="0.3">
      <c r="A133" s="26">
        <f t="shared" si="3"/>
        <v>8</v>
      </c>
      <c r="B133" s="71" t="s">
        <v>353</v>
      </c>
      <c r="C133" s="17" t="s">
        <v>9</v>
      </c>
      <c r="D133" s="18"/>
      <c r="E133" s="19"/>
      <c r="F133" s="20">
        <v>0</v>
      </c>
      <c r="G133" s="21"/>
    </row>
    <row r="134" spans="1:7" ht="49.75" x14ac:dyDescent="0.3">
      <c r="A134" s="26">
        <f t="shared" si="3"/>
        <v>9</v>
      </c>
      <c r="B134" s="71" t="s">
        <v>215</v>
      </c>
      <c r="C134" s="17" t="s">
        <v>9</v>
      </c>
      <c r="D134" s="18"/>
      <c r="E134" s="19"/>
      <c r="F134" s="20">
        <v>0</v>
      </c>
      <c r="G134" s="21"/>
    </row>
    <row r="135" spans="1:7" x14ac:dyDescent="0.3">
      <c r="A135" s="26">
        <f t="shared" si="3"/>
        <v>10</v>
      </c>
      <c r="B135" s="71" t="s">
        <v>436</v>
      </c>
      <c r="C135" s="17" t="s">
        <v>9</v>
      </c>
      <c r="D135" s="18"/>
      <c r="E135" s="19"/>
      <c r="F135" s="20">
        <v>0</v>
      </c>
      <c r="G135" s="21"/>
    </row>
    <row r="136" spans="1:7" x14ac:dyDescent="0.3">
      <c r="A136" s="26"/>
      <c r="B136" s="71"/>
      <c r="C136" s="17"/>
      <c r="D136" s="18"/>
      <c r="E136" s="19"/>
      <c r="F136" s="20"/>
      <c r="G136" s="21"/>
    </row>
    <row r="137" spans="1:7" x14ac:dyDescent="0.3">
      <c r="A137" s="26"/>
      <c r="B137" s="71" t="s">
        <v>432</v>
      </c>
      <c r="C137" s="17" t="s">
        <v>9</v>
      </c>
      <c r="D137" s="18"/>
      <c r="E137" s="19">
        <v>0</v>
      </c>
      <c r="F137" s="101"/>
      <c r="G137" s="21"/>
    </row>
    <row r="138" spans="1:7" x14ac:dyDescent="0.3">
      <c r="A138" s="10"/>
      <c r="B138" s="11"/>
      <c r="C138" s="12"/>
      <c r="D138" s="12"/>
      <c r="E138" s="13"/>
      <c r="F138" s="14"/>
      <c r="G138" s="15"/>
    </row>
    <row r="139" spans="1:7" x14ac:dyDescent="0.3">
      <c r="A139" s="31"/>
      <c r="B139" s="16" t="s">
        <v>77</v>
      </c>
      <c r="C139" s="32"/>
      <c r="D139" s="32"/>
      <c r="E139" s="33"/>
      <c r="F139" s="34">
        <f>SUM(F6:F138)</f>
        <v>0</v>
      </c>
      <c r="G139" s="8"/>
    </row>
    <row r="140" spans="1:7" x14ac:dyDescent="0.3">
      <c r="A140" s="31"/>
      <c r="B140" s="16" t="s">
        <v>179</v>
      </c>
      <c r="C140" s="35">
        <v>0.19</v>
      </c>
      <c r="D140" s="36"/>
      <c r="E140" s="33"/>
      <c r="F140" s="34">
        <f>+F139*C140</f>
        <v>0</v>
      </c>
      <c r="G140" s="8"/>
    </row>
    <row r="141" spans="1:7" x14ac:dyDescent="0.3">
      <c r="A141" s="51"/>
      <c r="B141" s="37" t="s">
        <v>180</v>
      </c>
      <c r="C141" s="38"/>
      <c r="D141" s="38"/>
      <c r="E141" s="39"/>
      <c r="F141" s="40">
        <f>SUM(F139:F140)</f>
        <v>0</v>
      </c>
      <c r="G141" s="41"/>
    </row>
    <row r="142" spans="1:7" x14ac:dyDescent="0.3">
      <c r="A142" s="31"/>
      <c r="B142" s="16"/>
      <c r="C142" s="16"/>
      <c r="D142" s="38"/>
      <c r="E142" s="42"/>
      <c r="F142" s="34"/>
      <c r="G142" s="8"/>
    </row>
    <row r="143" spans="1:7" x14ac:dyDescent="0.3">
      <c r="A143" s="31"/>
      <c r="B143" s="16" t="s">
        <v>78</v>
      </c>
      <c r="C143" s="16"/>
      <c r="D143" s="43">
        <v>3</v>
      </c>
      <c r="E143" s="42" t="s">
        <v>79</v>
      </c>
      <c r="F143" s="34"/>
      <c r="G143" s="8"/>
    </row>
    <row r="144" spans="1:7" x14ac:dyDescent="0.3">
      <c r="A144" s="31"/>
      <c r="B144" s="16"/>
      <c r="C144" s="16"/>
      <c r="D144" s="32"/>
      <c r="E144" s="44"/>
      <c r="F144" s="34"/>
      <c r="G144" s="8"/>
    </row>
    <row r="145" spans="1:7" x14ac:dyDescent="0.3">
      <c r="A145" s="31"/>
      <c r="B145" s="16" t="s">
        <v>80</v>
      </c>
      <c r="C145" s="4" t="s">
        <v>84</v>
      </c>
      <c r="D145" s="43"/>
      <c r="E145" s="45" t="s">
        <v>81</v>
      </c>
      <c r="F145" s="34"/>
      <c r="G145" s="8"/>
    </row>
    <row r="146" spans="1:7" x14ac:dyDescent="0.3">
      <c r="A146" s="31"/>
      <c r="B146" s="16"/>
      <c r="C146" s="4" t="s">
        <v>83</v>
      </c>
      <c r="D146" s="43"/>
      <c r="E146" s="45" t="s">
        <v>82</v>
      </c>
      <c r="F146" s="34"/>
      <c r="G146" s="8"/>
    </row>
    <row r="148" spans="1:7" ht="14.15" x14ac:dyDescent="0.35">
      <c r="B148" s="72"/>
    </row>
  </sheetData>
  <sheetProtection algorithmName="SHA-512" hashValue="p02sfZjcpSgTNdrrVRt7gTcmMlPBsCXHByccKZNtfse3rA1Yujd58OlRJchFhpICdlelaHjSMr8V4mDUK7Uogg==" saltValue="XYQict1wNEzErUVEa6NFxg==" spinCount="100000" sheet="1" objects="1" scenarios="1" formatCells="0" formatColumns="0" formatRows="0" selectLockedCells="1"/>
  <mergeCells count="3">
    <mergeCell ref="A1:G1"/>
    <mergeCell ref="A2:G2"/>
    <mergeCell ref="C124:F124"/>
  </mergeCells>
  <conditionalFormatting sqref="A6:B7 B8:B14 B17:G17 B19:G23 B24:B33 B35:G60 B78:G88 B91:G91 B95:G95 A97:G98 B99:G122 A8:A60 A99:A124 A126:A137 G132:G136">
    <cfRule type="expression" dxfId="105" priority="119">
      <formula>NOT(CELL("Schutz",A6))</formula>
    </cfRule>
  </conditionalFormatting>
  <conditionalFormatting sqref="A1:G5">
    <cfRule type="expression" dxfId="104" priority="63">
      <formula>NOT(CELL("Schutz",A1))</formula>
    </cfRule>
  </conditionalFormatting>
  <conditionalFormatting sqref="A61:G61">
    <cfRule type="expression" dxfId="103" priority="61">
      <formula>NOT(CELL("Schutz",A61))</formula>
    </cfRule>
  </conditionalFormatting>
  <conditionalFormatting sqref="A62:G63 B64:G76 B77 B89:B95 A64:A95">
    <cfRule type="expression" dxfId="102" priority="97">
      <formula>NOT(CELL("Schutz",A62))</formula>
    </cfRule>
  </conditionalFormatting>
  <conditionalFormatting sqref="A96:G96">
    <cfRule type="expression" dxfId="101" priority="59">
      <formula>NOT(CELL("Schutz",A96))</formula>
    </cfRule>
  </conditionalFormatting>
  <conditionalFormatting sqref="A125:G125">
    <cfRule type="expression" dxfId="100" priority="57">
      <formula>NOT(CELL("Schutz",A125))</formula>
    </cfRule>
  </conditionalFormatting>
  <conditionalFormatting sqref="A138:G146">
    <cfRule type="expression" dxfId="99" priority="49">
      <formula>NOT(CELL("Schutz",A138))</formula>
    </cfRule>
  </conditionalFormatting>
  <conditionalFormatting sqref="B2:B17">
    <cfRule type="containsText" dxfId="98" priority="41" operator="containsText" text="optional:">
      <formula>NOT(ISERROR(SEARCH("optional:",B2)))</formula>
    </cfRule>
  </conditionalFormatting>
  <conditionalFormatting sqref="B15">
    <cfRule type="expression" dxfId="97" priority="73">
      <formula>NOT(CELL("Schutz",B15))</formula>
    </cfRule>
  </conditionalFormatting>
  <conditionalFormatting sqref="B16">
    <cfRule type="expression" dxfId="96" priority="40">
      <formula>NOT(CELL("Schutz",B16))</formula>
    </cfRule>
  </conditionalFormatting>
  <conditionalFormatting sqref="B17 B62:B82 B19:B33 B35:B60 B84:B95 B97:B122 B132:B137 B6:B14">
    <cfRule type="containsText" dxfId="95" priority="84" operator="containsText" text="optional">
      <formula>NOT(ISERROR(SEARCH("optional",B6)))</formula>
    </cfRule>
  </conditionalFormatting>
  <conditionalFormatting sqref="B17">
    <cfRule type="expression" dxfId="94" priority="71">
      <formula>NOT(CELL("Schutz",B17))</formula>
    </cfRule>
  </conditionalFormatting>
  <conditionalFormatting sqref="B34">
    <cfRule type="expression" dxfId="93" priority="18">
      <formula>NOT(CELL("Schutz",B34))</formula>
    </cfRule>
  </conditionalFormatting>
  <conditionalFormatting sqref="B35:B138 B19:B33">
    <cfRule type="containsText" dxfId="92" priority="55" operator="containsText" text="optional:">
      <formula>NOT(ISERROR(SEARCH("optional:",B19)))</formula>
    </cfRule>
  </conditionalFormatting>
  <conditionalFormatting sqref="B80:B82">
    <cfRule type="expression" dxfId="91" priority="69">
      <formula>NOT(CELL("Schutz",B80))</formula>
    </cfRule>
  </conditionalFormatting>
  <conditionalFormatting sqref="B123:B124">
    <cfRule type="expression" dxfId="90" priority="14">
      <formula>NOT(CELL("Schutz",B123))</formula>
    </cfRule>
    <cfRule type="containsText" dxfId="89" priority="20" operator="containsText" text="optional:">
      <formula>NOT(ISERROR(SEARCH("optional:",B123)))</formula>
    </cfRule>
  </conditionalFormatting>
  <conditionalFormatting sqref="B124">
    <cfRule type="expression" dxfId="88" priority="21">
      <formula>NOT(CELL("Schutz",B124))</formula>
    </cfRule>
  </conditionalFormatting>
  <conditionalFormatting sqref="B126:B130">
    <cfRule type="containsText" dxfId="87" priority="80" operator="containsText" text="optional">
      <formula>NOT(ISERROR(SEARCH("optional",B126)))</formula>
    </cfRule>
  </conditionalFormatting>
  <conditionalFormatting sqref="B138">
    <cfRule type="containsText" dxfId="86" priority="48" operator="containsText" text="optional:">
      <formula>NOT(ISERROR(SEARCH("optional:",B138)))</formula>
    </cfRule>
  </conditionalFormatting>
  <conditionalFormatting sqref="B132:F132">
    <cfRule type="expression" dxfId="85" priority="9">
      <formula>NOT(CELL("Schutz",B132))</formula>
    </cfRule>
  </conditionalFormatting>
  <conditionalFormatting sqref="B133:F136 B137">
    <cfRule type="expression" dxfId="84" priority="118">
      <formula>NOT(CELL("Schutz",B133))</formula>
    </cfRule>
  </conditionalFormatting>
  <conditionalFormatting sqref="B18:G18">
    <cfRule type="expression" dxfId="83" priority="51">
      <formula>NOT(CELL("Schutz",B18))</formula>
    </cfRule>
  </conditionalFormatting>
  <conditionalFormatting sqref="B126:G130">
    <cfRule type="expression" dxfId="82" priority="81">
      <formula>NOT(CELL("Schutz",B126))</formula>
    </cfRule>
  </conditionalFormatting>
  <conditionalFormatting sqref="B131:G131">
    <cfRule type="expression" dxfId="81" priority="3">
      <formula>NOT(CELL("Schutz",B131))</formula>
    </cfRule>
  </conditionalFormatting>
  <conditionalFormatting sqref="C6:G16">
    <cfRule type="expression" dxfId="80" priority="15">
      <formula>NOT(CELL("Schutz",C6))</formula>
    </cfRule>
  </conditionalFormatting>
  <conditionalFormatting sqref="C24:G34">
    <cfRule type="expression" dxfId="79" priority="42">
      <formula>NOT(CELL("Schutz",C24))</formula>
    </cfRule>
  </conditionalFormatting>
  <conditionalFormatting sqref="C77:G77">
    <cfRule type="containsText" dxfId="78" priority="17" operator="containsText" text="optional:">
      <formula>NOT(ISERROR(SEARCH("optional:",C77)))</formula>
    </cfRule>
    <cfRule type="expression" dxfId="77" priority="16">
      <formula>NOT(CELL("Schutz",C77))</formula>
    </cfRule>
  </conditionalFormatting>
  <conditionalFormatting sqref="C89:G94">
    <cfRule type="expression" dxfId="76" priority="7">
      <formula>NOT(CELL("Schutz",C89))</formula>
    </cfRule>
  </conditionalFormatting>
  <conditionalFormatting sqref="C123:G123">
    <cfRule type="containsText" dxfId="75" priority="6" operator="containsText" text="optional:">
      <formula>NOT(ISERROR(SEARCH("optional:",C123)))</formula>
    </cfRule>
    <cfRule type="expression" dxfId="74" priority="5">
      <formula>NOT(CELL("Schutz",C123))</formula>
    </cfRule>
  </conditionalFormatting>
  <conditionalFormatting sqref="C131:G131">
    <cfRule type="containsText" dxfId="73" priority="4" operator="containsText" text="optional:">
      <formula>NOT(ISERROR(SEARCH("optional:",C131)))</formula>
    </cfRule>
  </conditionalFormatting>
  <conditionalFormatting sqref="C137:G137">
    <cfRule type="containsText" dxfId="72" priority="2" operator="containsText" text="optional:">
      <formula>NOT(ISERROR(SEARCH("optional:",C137)))</formula>
    </cfRule>
    <cfRule type="expression" dxfId="71" priority="1">
      <formula>NOT(CELL("Schutz",C137))</formula>
    </cfRule>
  </conditionalFormatting>
  <conditionalFormatting sqref="G124">
    <cfRule type="expression" dxfId="70" priority="13">
      <formula>NOT(CELL("Schutz",G124))</formula>
    </cfRule>
  </conditionalFormatting>
  <dataValidations count="2">
    <dataValidation type="list" allowBlank="1" showInputMessage="1" showErrorMessage="1" sqref="C1:D1 D5 C148:D1048576 C97:C123 C62:C95 C5:C60 C126:C137" xr:uid="{03128D12-EA63-4341-A56F-6C6126EE7AD3}">
      <formula1>"Ja,Nein"</formula1>
    </dataValidation>
    <dataValidation type="list" allowBlank="1" showInputMessage="1" showErrorMessage="1" sqref="D126 D137:D138 D62:D95 D6:D60 D97:D123 D131" xr:uid="{09EC3616-403B-4CBE-BBF0-9B62A7738704}">
      <formula1>"S,s"</formula1>
    </dataValidation>
  </dataValidations>
  <pageMargins left="0.7" right="0.7" top="0.78740157499999996" bottom="0.78740157499999996" header="0.3" footer="0.3"/>
  <pageSetup paperSize="9" scale="7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129B2-FA48-4B89-88E0-39C27DD85F80}">
  <sheetPr>
    <pageSetUpPr fitToPage="1"/>
  </sheetPr>
  <dimension ref="A1:O182"/>
  <sheetViews>
    <sheetView topLeftCell="A142" zoomScaleNormal="100" zoomScaleSheetLayoutView="100" workbookViewId="0">
      <selection activeCell="E160" sqref="E160"/>
    </sheetView>
  </sheetViews>
  <sheetFormatPr baseColWidth="10" defaultColWidth="11.3046875" defaultRowHeight="12.45" x14ac:dyDescent="0.3"/>
  <cols>
    <col min="1" max="1" width="8.3046875" style="2" bestFit="1" customWidth="1"/>
    <col min="2" max="2" width="62.53515625" style="46" customWidth="1"/>
    <col min="3" max="3" width="5" style="47" bestFit="1" customWidth="1"/>
    <col min="4" max="4" width="13.84375" style="52" customWidth="1"/>
    <col min="5" max="5" width="11" style="52" customWidth="1"/>
    <col min="6" max="6" width="15" style="49" customWidth="1"/>
    <col min="7" max="7" width="11.69140625" style="48" customWidth="1"/>
    <col min="8" max="8" width="15" style="50" customWidth="1"/>
    <col min="9" max="9" width="4.53515625" style="1" bestFit="1" customWidth="1"/>
    <col min="10" max="10" width="39.3046875" style="76" customWidth="1"/>
    <col min="11" max="12" width="11.3046875" style="1"/>
    <col min="13" max="13" width="64.53515625" style="1" customWidth="1"/>
    <col min="14" max="16384" width="11.3046875" style="1"/>
  </cols>
  <sheetData>
    <row r="1" spans="1:15" ht="19.5" customHeight="1" x14ac:dyDescent="0.3">
      <c r="A1" s="122" t="str">
        <f>+Allgemeines!A1</f>
        <v>Leistungsbeschreibung HLF 20 Freiwillige Feuerwehr Bingen</v>
      </c>
      <c r="B1" s="122"/>
      <c r="C1" s="122"/>
      <c r="D1" s="122"/>
      <c r="E1" s="122"/>
      <c r="F1" s="122"/>
      <c r="G1" s="122"/>
      <c r="H1" s="122"/>
    </row>
    <row r="2" spans="1:15" ht="109.75" customHeight="1" x14ac:dyDescent="0.3">
      <c r="A2" s="117" t="s">
        <v>219</v>
      </c>
      <c r="B2" s="117"/>
      <c r="C2" s="117"/>
      <c r="D2" s="117"/>
      <c r="E2" s="117"/>
      <c r="F2" s="117"/>
      <c r="G2" s="117"/>
      <c r="H2" s="117"/>
    </row>
    <row r="3" spans="1:15" ht="28.3" customHeight="1" x14ac:dyDescent="0.3">
      <c r="A3" s="117" t="s">
        <v>220</v>
      </c>
      <c r="B3" s="117"/>
      <c r="C3" s="117"/>
      <c r="D3" s="117"/>
      <c r="E3" s="117"/>
      <c r="F3" s="117"/>
      <c r="G3" s="117"/>
      <c r="H3" s="117"/>
    </row>
    <row r="4" spans="1:15" ht="68.25" customHeight="1" x14ac:dyDescent="0.3">
      <c r="A4" s="117" t="s">
        <v>145</v>
      </c>
      <c r="B4" s="117"/>
      <c r="C4" s="117"/>
      <c r="D4" s="117"/>
      <c r="E4" s="117"/>
      <c r="F4" s="117"/>
      <c r="G4" s="117"/>
      <c r="H4" s="117"/>
    </row>
    <row r="5" spans="1:15" ht="20.25" customHeight="1" x14ac:dyDescent="0.3">
      <c r="A5" s="117" t="s">
        <v>144</v>
      </c>
      <c r="B5" s="117"/>
      <c r="C5" s="117"/>
      <c r="D5" s="117"/>
      <c r="E5" s="117"/>
      <c r="F5" s="117"/>
      <c r="G5" s="117"/>
      <c r="H5" s="117"/>
    </row>
    <row r="6" spans="1:15" x14ac:dyDescent="0.3">
      <c r="B6" s="2"/>
      <c r="C6" s="2"/>
      <c r="D6" s="2"/>
      <c r="E6" s="2"/>
      <c r="F6" s="2"/>
      <c r="G6" s="2"/>
      <c r="H6" s="92">
        <f>+Allgemeines!B12</f>
        <v>45292</v>
      </c>
    </row>
    <row r="7" spans="1:15" s="76" customFormat="1" ht="20.6" x14ac:dyDescent="0.4">
      <c r="A7" s="61" t="s">
        <v>1</v>
      </c>
      <c r="B7" s="60" t="s">
        <v>2</v>
      </c>
      <c r="C7" s="77" t="s">
        <v>130</v>
      </c>
      <c r="D7" s="77" t="s">
        <v>129</v>
      </c>
      <c r="E7" s="77" t="s">
        <v>443</v>
      </c>
      <c r="F7" s="59" t="s">
        <v>128</v>
      </c>
      <c r="G7" s="78" t="s">
        <v>127</v>
      </c>
      <c r="H7" s="58" t="s">
        <v>7</v>
      </c>
      <c r="I7" s="79"/>
      <c r="J7" s="1"/>
    </row>
    <row r="8" spans="1:15" x14ac:dyDescent="0.3">
      <c r="A8" s="10">
        <v>1</v>
      </c>
      <c r="B8" s="11" t="s">
        <v>126</v>
      </c>
      <c r="C8" s="12"/>
      <c r="D8" s="12"/>
      <c r="E8" s="13"/>
      <c r="F8" s="13"/>
      <c r="G8" s="14"/>
      <c r="H8" s="15"/>
      <c r="I8" s="2"/>
      <c r="J8" s="46"/>
      <c r="K8" s="47"/>
      <c r="L8" s="47"/>
      <c r="M8" s="48"/>
      <c r="N8" s="49"/>
      <c r="O8" s="50"/>
    </row>
    <row r="9" spans="1:15" s="9" customFormat="1" ht="17.600000000000001" x14ac:dyDescent="0.4">
      <c r="A9" s="23">
        <v>1</v>
      </c>
      <c r="B9" s="81" t="s">
        <v>221</v>
      </c>
      <c r="C9" s="32">
        <v>9</v>
      </c>
      <c r="D9" s="5"/>
      <c r="E9" s="20"/>
      <c r="F9" s="20"/>
      <c r="G9" s="33">
        <f>+C9*F9</f>
        <v>0</v>
      </c>
      <c r="H9" s="21"/>
      <c r="I9" s="79"/>
    </row>
    <row r="10" spans="1:15" s="9" customFormat="1" ht="17.600000000000001" x14ac:dyDescent="0.4">
      <c r="A10" s="80">
        <f>+A9+1</f>
        <v>2</v>
      </c>
      <c r="B10" s="81" t="s">
        <v>470</v>
      </c>
      <c r="C10" s="32">
        <v>4</v>
      </c>
      <c r="D10" s="5"/>
      <c r="E10" s="20"/>
      <c r="F10" s="20"/>
      <c r="G10" s="33">
        <f>+C10*F10</f>
        <v>0</v>
      </c>
      <c r="H10" s="21"/>
      <c r="I10" s="79"/>
    </row>
    <row r="11" spans="1:15" s="9" customFormat="1" ht="37.299999999999997" x14ac:dyDescent="0.4">
      <c r="A11" s="80">
        <f t="shared" ref="A11:A23" si="0">+A10+1</f>
        <v>3</v>
      </c>
      <c r="B11" s="81" t="s">
        <v>439</v>
      </c>
      <c r="C11" s="32">
        <v>8</v>
      </c>
      <c r="D11" s="5" t="s">
        <v>411</v>
      </c>
      <c r="E11" s="20"/>
      <c r="F11" s="20"/>
      <c r="G11" s="33">
        <f t="shared" ref="G11" si="1">+C11*F11</f>
        <v>0</v>
      </c>
      <c r="H11" s="21"/>
      <c r="I11" s="79"/>
    </row>
    <row r="12" spans="1:15" s="9" customFormat="1" ht="49.75" x14ac:dyDescent="0.4">
      <c r="A12" s="80">
        <f t="shared" si="0"/>
        <v>4</v>
      </c>
      <c r="B12" s="99" t="s">
        <v>444</v>
      </c>
      <c r="C12" s="32">
        <v>4</v>
      </c>
      <c r="D12" s="5" t="s">
        <v>222</v>
      </c>
      <c r="E12" s="20">
        <v>0</v>
      </c>
      <c r="F12" s="100"/>
      <c r="G12" s="33">
        <f>+C12*F12</f>
        <v>0</v>
      </c>
      <c r="H12" s="21"/>
      <c r="I12" s="79"/>
    </row>
    <row r="13" spans="1:15" s="9" customFormat="1" ht="49.75" x14ac:dyDescent="0.4">
      <c r="A13" s="80">
        <f t="shared" si="0"/>
        <v>5</v>
      </c>
      <c r="B13" s="99" t="s">
        <v>445</v>
      </c>
      <c r="C13" s="32">
        <v>4</v>
      </c>
      <c r="D13" s="5" t="s">
        <v>446</v>
      </c>
      <c r="E13" s="20">
        <v>0</v>
      </c>
      <c r="F13" s="100"/>
      <c r="G13" s="33">
        <f>+C13*F13</f>
        <v>0</v>
      </c>
      <c r="H13" s="21"/>
      <c r="I13" s="79"/>
    </row>
    <row r="14" spans="1:15" s="9" customFormat="1" ht="24.9" x14ac:dyDescent="0.4">
      <c r="A14" s="80">
        <f t="shared" si="0"/>
        <v>6</v>
      </c>
      <c r="B14" s="81" t="s">
        <v>355</v>
      </c>
      <c r="C14" s="32">
        <v>8</v>
      </c>
      <c r="D14" s="5" t="s">
        <v>412</v>
      </c>
      <c r="E14" s="20"/>
      <c r="F14" s="20"/>
      <c r="G14" s="33">
        <f t="shared" ref="G14" si="2">+C14*F14</f>
        <v>0</v>
      </c>
      <c r="H14" s="21"/>
      <c r="I14" s="79"/>
    </row>
    <row r="15" spans="1:15" s="9" customFormat="1" ht="17.600000000000001" x14ac:dyDescent="0.4">
      <c r="A15" s="80">
        <f t="shared" si="0"/>
        <v>7</v>
      </c>
      <c r="B15" s="81" t="s">
        <v>223</v>
      </c>
      <c r="C15" s="32">
        <v>4</v>
      </c>
      <c r="D15" s="5"/>
      <c r="E15" s="20"/>
      <c r="F15" s="20"/>
      <c r="G15" s="33">
        <f t="shared" ref="G15:G21" si="3">+C15*F15</f>
        <v>0</v>
      </c>
      <c r="H15" s="21"/>
      <c r="I15" s="79"/>
    </row>
    <row r="16" spans="1:15" s="9" customFormat="1" ht="24.9" x14ac:dyDescent="0.4">
      <c r="A16" s="80">
        <f t="shared" si="0"/>
        <v>8</v>
      </c>
      <c r="B16" s="81" t="s">
        <v>224</v>
      </c>
      <c r="C16" s="32">
        <v>2</v>
      </c>
      <c r="D16" s="5" t="s">
        <v>299</v>
      </c>
      <c r="E16" s="20"/>
      <c r="F16" s="20"/>
      <c r="G16" s="33">
        <f t="shared" si="3"/>
        <v>0</v>
      </c>
      <c r="H16" s="21"/>
      <c r="I16" s="79"/>
    </row>
    <row r="17" spans="1:15" s="9" customFormat="1" ht="24.9" x14ac:dyDescent="0.4">
      <c r="A17" s="80">
        <f t="shared" si="0"/>
        <v>9</v>
      </c>
      <c r="B17" s="81" t="s">
        <v>225</v>
      </c>
      <c r="C17" s="87">
        <v>2</v>
      </c>
      <c r="D17" s="88"/>
      <c r="E17" s="89"/>
      <c r="F17" s="89"/>
      <c r="G17" s="90">
        <f t="shared" si="3"/>
        <v>0</v>
      </c>
      <c r="H17" s="91"/>
      <c r="I17" s="79"/>
    </row>
    <row r="18" spans="1:15" s="9" customFormat="1" ht="37.299999999999997" x14ac:dyDescent="0.4">
      <c r="A18" s="80">
        <f t="shared" si="0"/>
        <v>10</v>
      </c>
      <c r="B18" s="81" t="s">
        <v>274</v>
      </c>
      <c r="C18" s="32">
        <v>4</v>
      </c>
      <c r="D18" s="5"/>
      <c r="E18" s="20"/>
      <c r="F18" s="20"/>
      <c r="G18" s="33">
        <f t="shared" si="3"/>
        <v>0</v>
      </c>
      <c r="H18" s="21"/>
      <c r="I18" s="79"/>
    </row>
    <row r="19" spans="1:15" s="9" customFormat="1" ht="24.9" x14ac:dyDescent="0.4">
      <c r="A19" s="80">
        <f t="shared" si="0"/>
        <v>11</v>
      </c>
      <c r="B19" s="81" t="s">
        <v>226</v>
      </c>
      <c r="C19" s="32">
        <v>2</v>
      </c>
      <c r="D19" s="5"/>
      <c r="E19" s="20"/>
      <c r="F19" s="20"/>
      <c r="G19" s="33">
        <f t="shared" si="3"/>
        <v>0</v>
      </c>
      <c r="H19" s="21"/>
      <c r="I19" s="79"/>
    </row>
    <row r="20" spans="1:15" s="9" customFormat="1" ht="37.299999999999997" x14ac:dyDescent="0.4">
      <c r="A20" s="80">
        <f t="shared" si="0"/>
        <v>12</v>
      </c>
      <c r="B20" s="81" t="s">
        <v>268</v>
      </c>
      <c r="C20" s="32">
        <v>2</v>
      </c>
      <c r="D20" s="5"/>
      <c r="E20" s="20"/>
      <c r="F20" s="20"/>
      <c r="G20" s="33">
        <f t="shared" si="3"/>
        <v>0</v>
      </c>
      <c r="H20" s="21"/>
      <c r="I20" s="79"/>
    </row>
    <row r="21" spans="1:15" s="9" customFormat="1" ht="24.9" x14ac:dyDescent="0.4">
      <c r="A21" s="80">
        <f t="shared" si="0"/>
        <v>13</v>
      </c>
      <c r="B21" s="81" t="s">
        <v>148</v>
      </c>
      <c r="C21" s="32">
        <v>4</v>
      </c>
      <c r="D21" s="5"/>
      <c r="E21" s="20"/>
      <c r="F21" s="20"/>
      <c r="G21" s="33">
        <f t="shared" si="3"/>
        <v>0</v>
      </c>
      <c r="H21" s="21"/>
      <c r="I21" s="79"/>
    </row>
    <row r="22" spans="1:15" s="9" customFormat="1" ht="24.9" x14ac:dyDescent="0.4">
      <c r="A22" s="80">
        <f t="shared" si="0"/>
        <v>14</v>
      </c>
      <c r="B22" s="81" t="s">
        <v>471</v>
      </c>
      <c r="C22" s="32">
        <v>1</v>
      </c>
      <c r="D22" s="5"/>
      <c r="E22" s="20"/>
      <c r="F22" s="20"/>
      <c r="G22" s="33">
        <f t="shared" ref="G22" si="4">+C22*F22</f>
        <v>0</v>
      </c>
      <c r="H22" s="21"/>
      <c r="I22" s="79"/>
    </row>
    <row r="23" spans="1:15" s="76" customFormat="1" ht="17.600000000000001" x14ac:dyDescent="0.4">
      <c r="A23" s="80">
        <f t="shared" si="0"/>
        <v>15</v>
      </c>
      <c r="B23" s="81" t="s">
        <v>281</v>
      </c>
      <c r="C23" s="32">
        <v>1</v>
      </c>
      <c r="D23" s="5"/>
      <c r="E23" s="20"/>
      <c r="F23" s="20"/>
      <c r="G23" s="33">
        <f>+C23*F23</f>
        <v>0</v>
      </c>
      <c r="H23" s="21"/>
      <c r="I23" s="79"/>
      <c r="K23" s="1"/>
      <c r="L23" s="1"/>
      <c r="M23" s="1"/>
    </row>
    <row r="24" spans="1:15" x14ac:dyDescent="0.3">
      <c r="A24" s="10">
        <v>2</v>
      </c>
      <c r="B24" s="11" t="s">
        <v>125</v>
      </c>
      <c r="C24" s="12"/>
      <c r="D24" s="12"/>
      <c r="E24" s="13"/>
      <c r="F24" s="13"/>
      <c r="G24" s="14"/>
      <c r="H24" s="15"/>
      <c r="I24" s="2"/>
      <c r="J24" s="46"/>
      <c r="K24" s="47"/>
      <c r="L24" s="47"/>
      <c r="M24" s="48"/>
      <c r="N24" s="49"/>
      <c r="O24" s="50"/>
    </row>
    <row r="25" spans="1:15" s="9" customFormat="1" ht="17.600000000000001" x14ac:dyDescent="0.4">
      <c r="A25" s="24">
        <v>1</v>
      </c>
      <c r="B25" s="81" t="s">
        <v>472</v>
      </c>
      <c r="C25" s="32">
        <v>1</v>
      </c>
      <c r="D25" s="5"/>
      <c r="E25" s="82"/>
      <c r="F25" s="82"/>
      <c r="G25" s="82"/>
      <c r="H25" s="21"/>
      <c r="I25" s="79"/>
    </row>
    <row r="26" spans="1:15" s="9" customFormat="1" ht="17.600000000000001" x14ac:dyDescent="0.4">
      <c r="A26" s="24">
        <f>+A25+1</f>
        <v>2</v>
      </c>
      <c r="B26" s="81" t="s">
        <v>319</v>
      </c>
      <c r="C26" s="32">
        <v>2</v>
      </c>
      <c r="D26" s="5"/>
      <c r="E26" s="20"/>
      <c r="F26" s="20"/>
      <c r="G26" s="33">
        <f t="shared" ref="G26:G27" si="5">+C26*F26</f>
        <v>0</v>
      </c>
      <c r="H26" s="21"/>
      <c r="I26" s="79"/>
    </row>
    <row r="27" spans="1:15" s="9" customFormat="1" ht="17.600000000000001" x14ac:dyDescent="0.4">
      <c r="A27" s="24">
        <f t="shared" ref="A27:A32" si="6">+A26+1</f>
        <v>3</v>
      </c>
      <c r="B27" s="81" t="s">
        <v>227</v>
      </c>
      <c r="C27" s="32">
        <v>1</v>
      </c>
      <c r="D27" s="5"/>
      <c r="E27" s="20"/>
      <c r="F27" s="20"/>
      <c r="G27" s="33">
        <f t="shared" si="5"/>
        <v>0</v>
      </c>
      <c r="H27" s="21"/>
      <c r="I27" s="79"/>
    </row>
    <row r="28" spans="1:15" s="76" customFormat="1" ht="24.9" x14ac:dyDescent="0.4">
      <c r="A28" s="24">
        <f t="shared" si="6"/>
        <v>4</v>
      </c>
      <c r="B28" s="81" t="s">
        <v>228</v>
      </c>
      <c r="C28" s="32">
        <v>1</v>
      </c>
      <c r="D28" s="5"/>
      <c r="E28" s="20"/>
      <c r="F28" s="20"/>
      <c r="G28" s="33">
        <f>+C28*F28</f>
        <v>0</v>
      </c>
      <c r="H28" s="21"/>
      <c r="I28" s="79"/>
      <c r="K28" s="1"/>
      <c r="L28" s="1"/>
      <c r="M28" s="1"/>
    </row>
    <row r="29" spans="1:15" s="9" customFormat="1" ht="17.600000000000001" x14ac:dyDescent="0.4">
      <c r="A29" s="24">
        <f t="shared" si="6"/>
        <v>5</v>
      </c>
      <c r="B29" s="81" t="s">
        <v>229</v>
      </c>
      <c r="C29" s="32">
        <v>1</v>
      </c>
      <c r="D29" s="5"/>
      <c r="E29" s="20"/>
      <c r="F29" s="20"/>
      <c r="G29" s="33">
        <f>+C29*F29</f>
        <v>0</v>
      </c>
      <c r="H29" s="21"/>
      <c r="I29" s="79"/>
    </row>
    <row r="30" spans="1:15" s="9" customFormat="1" ht="17.600000000000001" x14ac:dyDescent="0.4">
      <c r="A30" s="24">
        <f t="shared" si="6"/>
        <v>6</v>
      </c>
      <c r="B30" s="81" t="s">
        <v>230</v>
      </c>
      <c r="C30" s="32">
        <v>1</v>
      </c>
      <c r="D30" s="5"/>
      <c r="E30" s="20"/>
      <c r="F30" s="20"/>
      <c r="G30" s="33">
        <f>+C30*F30</f>
        <v>0</v>
      </c>
      <c r="H30" s="21"/>
      <c r="I30" s="79"/>
    </row>
    <row r="31" spans="1:15" s="9" customFormat="1" ht="24.9" x14ac:dyDescent="0.4">
      <c r="A31" s="24">
        <f t="shared" si="6"/>
        <v>7</v>
      </c>
      <c r="B31" s="81" t="s">
        <v>231</v>
      </c>
      <c r="C31" s="32">
        <v>1</v>
      </c>
      <c r="D31" s="5"/>
      <c r="E31" s="20"/>
      <c r="F31" s="20"/>
      <c r="G31" s="33">
        <f>+C31*F31</f>
        <v>0</v>
      </c>
      <c r="H31" s="21"/>
    </row>
    <row r="32" spans="1:15" s="9" customFormat="1" x14ac:dyDescent="0.4">
      <c r="A32" s="24">
        <f t="shared" si="6"/>
        <v>8</v>
      </c>
      <c r="B32" s="81" t="s">
        <v>473</v>
      </c>
      <c r="C32" s="32">
        <v>1</v>
      </c>
      <c r="D32" s="5"/>
      <c r="E32" s="20"/>
      <c r="F32" s="20"/>
      <c r="G32" s="33">
        <f>+C32*F32</f>
        <v>0</v>
      </c>
      <c r="H32" s="21"/>
    </row>
    <row r="33" spans="1:15" x14ac:dyDescent="0.3">
      <c r="A33" s="10">
        <v>3</v>
      </c>
      <c r="B33" s="11" t="s">
        <v>124</v>
      </c>
      <c r="C33" s="12"/>
      <c r="D33" s="12"/>
      <c r="E33" s="13"/>
      <c r="F33" s="13"/>
      <c r="G33" s="14"/>
      <c r="H33" s="15"/>
      <c r="I33" s="2"/>
      <c r="J33" s="46"/>
      <c r="K33" s="47"/>
      <c r="L33" s="47"/>
      <c r="M33" s="48"/>
      <c r="N33" s="49"/>
      <c r="O33" s="50"/>
    </row>
    <row r="34" spans="1:15" s="9" customFormat="1" ht="17.600000000000001" x14ac:dyDescent="0.4">
      <c r="A34" s="83">
        <v>1</v>
      </c>
      <c r="B34" s="81" t="s">
        <v>452</v>
      </c>
      <c r="C34" s="87">
        <v>1</v>
      </c>
      <c r="D34" s="88" t="s">
        <v>300</v>
      </c>
      <c r="E34" s="89"/>
      <c r="F34" s="89"/>
      <c r="G34" s="90">
        <f t="shared" ref="G34:G36" si="7">+C34*F34</f>
        <v>0</v>
      </c>
      <c r="H34" s="86"/>
      <c r="I34" s="79"/>
    </row>
    <row r="35" spans="1:15" s="9" customFormat="1" x14ac:dyDescent="0.4">
      <c r="A35" s="83">
        <f t="shared" ref="A35:A75" si="8">+A34+1</f>
        <v>2</v>
      </c>
      <c r="B35" s="81" t="s">
        <v>453</v>
      </c>
      <c r="C35" s="87">
        <v>14</v>
      </c>
      <c r="D35" s="88" t="s">
        <v>375</v>
      </c>
      <c r="E35" s="89"/>
      <c r="F35" s="89"/>
      <c r="G35" s="90">
        <f t="shared" si="7"/>
        <v>0</v>
      </c>
      <c r="H35" s="86"/>
    </row>
    <row r="36" spans="1:15" s="9" customFormat="1" ht="24.9" x14ac:dyDescent="0.4">
      <c r="A36" s="83">
        <f t="shared" si="8"/>
        <v>3</v>
      </c>
      <c r="B36" s="81" t="s">
        <v>454</v>
      </c>
      <c r="C36" s="87">
        <v>12</v>
      </c>
      <c r="D36" s="88" t="s">
        <v>301</v>
      </c>
      <c r="E36" s="89"/>
      <c r="F36" s="89"/>
      <c r="G36" s="90">
        <f t="shared" si="7"/>
        <v>0</v>
      </c>
      <c r="H36" s="86"/>
    </row>
    <row r="37" spans="1:15" s="9" customFormat="1" ht="24.9" x14ac:dyDescent="0.4">
      <c r="A37" s="83">
        <f t="shared" si="8"/>
        <v>4</v>
      </c>
      <c r="B37" s="81" t="s">
        <v>455</v>
      </c>
      <c r="C37" s="87">
        <v>2</v>
      </c>
      <c r="D37" s="88"/>
      <c r="E37" s="89"/>
      <c r="F37" s="89"/>
      <c r="G37" s="90">
        <f t="shared" ref="G37:G38" si="9">+C37*F37</f>
        <v>0</v>
      </c>
      <c r="H37" s="86"/>
    </row>
    <row r="38" spans="1:15" s="9" customFormat="1" x14ac:dyDescent="0.4">
      <c r="A38" s="83">
        <f t="shared" si="8"/>
        <v>5</v>
      </c>
      <c r="B38" s="81" t="s">
        <v>320</v>
      </c>
      <c r="C38" s="32">
        <v>4</v>
      </c>
      <c r="D38" s="5"/>
      <c r="E38" s="20"/>
      <c r="F38" s="20"/>
      <c r="G38" s="33">
        <f t="shared" si="9"/>
        <v>0</v>
      </c>
      <c r="H38" s="21"/>
    </row>
    <row r="39" spans="1:15" s="9" customFormat="1" x14ac:dyDescent="0.4">
      <c r="A39" s="83">
        <f t="shared" si="8"/>
        <v>6</v>
      </c>
      <c r="B39" s="81" t="s">
        <v>233</v>
      </c>
      <c r="C39" s="32">
        <v>1</v>
      </c>
      <c r="D39" s="5"/>
      <c r="E39" s="20"/>
      <c r="F39" s="20"/>
      <c r="G39" s="33">
        <f t="shared" ref="G39" si="10">+C39*F39</f>
        <v>0</v>
      </c>
      <c r="H39" s="21"/>
    </row>
    <row r="40" spans="1:15" s="9" customFormat="1" ht="17.600000000000001" x14ac:dyDescent="0.4">
      <c r="A40" s="83">
        <f t="shared" si="8"/>
        <v>7</v>
      </c>
      <c r="B40" s="81" t="s">
        <v>399</v>
      </c>
      <c r="C40" s="32">
        <v>1</v>
      </c>
      <c r="D40" s="5"/>
      <c r="E40" s="20"/>
      <c r="F40" s="20"/>
      <c r="G40" s="33">
        <f>+C40*F40</f>
        <v>0</v>
      </c>
      <c r="H40" s="21"/>
      <c r="I40" s="79"/>
    </row>
    <row r="41" spans="1:15" s="9" customFormat="1" ht="37.299999999999997" x14ac:dyDescent="0.4">
      <c r="A41" s="83">
        <f t="shared" si="8"/>
        <v>8</v>
      </c>
      <c r="B41" s="81" t="s">
        <v>234</v>
      </c>
      <c r="C41" s="32">
        <v>1</v>
      </c>
      <c r="D41" s="5" t="s">
        <v>302</v>
      </c>
      <c r="E41" s="20"/>
      <c r="F41" s="20"/>
      <c r="G41" s="33">
        <f>+C41*F41</f>
        <v>0</v>
      </c>
      <c r="H41" s="21"/>
      <c r="I41" s="79"/>
    </row>
    <row r="42" spans="1:15" s="9" customFormat="1" ht="37.299999999999997" x14ac:dyDescent="0.4">
      <c r="A42" s="83">
        <f t="shared" si="8"/>
        <v>9</v>
      </c>
      <c r="B42" s="81" t="s">
        <v>235</v>
      </c>
      <c r="C42" s="32">
        <v>1</v>
      </c>
      <c r="D42" s="5"/>
      <c r="E42" s="20"/>
      <c r="F42" s="20"/>
      <c r="G42" s="33">
        <f t="shared" ref="G42" si="11">+C42*F42</f>
        <v>0</v>
      </c>
      <c r="H42" s="21"/>
      <c r="I42" s="79"/>
    </row>
    <row r="43" spans="1:15" s="9" customFormat="1" ht="17.600000000000001" x14ac:dyDescent="0.4">
      <c r="A43" s="83">
        <f t="shared" si="8"/>
        <v>10</v>
      </c>
      <c r="B43" s="16" t="s">
        <v>236</v>
      </c>
      <c r="C43" s="32">
        <v>1</v>
      </c>
      <c r="D43" s="5"/>
      <c r="E43" s="82"/>
      <c r="F43" s="82"/>
      <c r="G43" s="82"/>
      <c r="H43" s="21"/>
      <c r="I43" s="79"/>
    </row>
    <row r="44" spans="1:15" s="9" customFormat="1" ht="49.75" x14ac:dyDescent="0.4">
      <c r="A44" s="83">
        <f t="shared" si="8"/>
        <v>11</v>
      </c>
      <c r="B44" s="16" t="s">
        <v>237</v>
      </c>
      <c r="C44" s="32">
        <v>2</v>
      </c>
      <c r="D44" s="5" t="s">
        <v>413</v>
      </c>
      <c r="E44" s="82"/>
      <c r="F44" s="82"/>
      <c r="G44" s="82"/>
      <c r="H44" s="21"/>
      <c r="I44" s="79"/>
    </row>
    <row r="45" spans="1:15" s="9" customFormat="1" ht="17.600000000000001" x14ac:dyDescent="0.4">
      <c r="A45" s="83">
        <f t="shared" si="8"/>
        <v>12</v>
      </c>
      <c r="B45" s="81" t="s">
        <v>238</v>
      </c>
      <c r="C45" s="32">
        <v>1</v>
      </c>
      <c r="D45" s="5"/>
      <c r="E45" s="20"/>
      <c r="F45" s="20"/>
      <c r="G45" s="33">
        <f t="shared" ref="G45:G46" si="12">+C45*F45</f>
        <v>0</v>
      </c>
      <c r="H45" s="21"/>
      <c r="I45" s="79"/>
    </row>
    <row r="46" spans="1:15" s="9" customFormat="1" ht="37.299999999999997" x14ac:dyDescent="0.4">
      <c r="A46" s="83">
        <f t="shared" si="8"/>
        <v>13</v>
      </c>
      <c r="B46" s="81" t="s">
        <v>275</v>
      </c>
      <c r="C46" s="32">
        <v>1</v>
      </c>
      <c r="D46" s="5"/>
      <c r="E46" s="20"/>
      <c r="F46" s="20"/>
      <c r="G46" s="33">
        <f t="shared" si="12"/>
        <v>0</v>
      </c>
      <c r="H46" s="21"/>
      <c r="I46" s="79"/>
    </row>
    <row r="47" spans="1:15" s="9" customFormat="1" ht="24.9" x14ac:dyDescent="0.4">
      <c r="A47" s="83">
        <f t="shared" si="8"/>
        <v>14</v>
      </c>
      <c r="B47" s="81" t="s">
        <v>272</v>
      </c>
      <c r="C47" s="32">
        <v>2</v>
      </c>
      <c r="D47" s="5" t="s">
        <v>303</v>
      </c>
      <c r="E47" s="20"/>
      <c r="F47" s="20"/>
      <c r="G47" s="33">
        <f>+C47*F47</f>
        <v>0</v>
      </c>
      <c r="H47" s="21"/>
      <c r="I47" s="79"/>
    </row>
    <row r="48" spans="1:15" s="9" customFormat="1" ht="20.6" x14ac:dyDescent="0.4">
      <c r="A48" s="83">
        <f t="shared" si="8"/>
        <v>15</v>
      </c>
      <c r="B48" s="81" t="s">
        <v>239</v>
      </c>
      <c r="C48" s="32">
        <v>2</v>
      </c>
      <c r="D48" s="5" t="s">
        <v>303</v>
      </c>
      <c r="E48" s="20"/>
      <c r="F48" s="20"/>
      <c r="G48" s="33">
        <f t="shared" ref="G48:G49" si="13">+C48*F48</f>
        <v>0</v>
      </c>
      <c r="H48" s="21"/>
      <c r="I48" s="79"/>
    </row>
    <row r="49" spans="1:10" s="9" customFormat="1" ht="17.600000000000001" x14ac:dyDescent="0.4">
      <c r="A49" s="83">
        <f t="shared" si="8"/>
        <v>16</v>
      </c>
      <c r="B49" s="81" t="s">
        <v>123</v>
      </c>
      <c r="C49" s="32">
        <v>1</v>
      </c>
      <c r="D49" s="5"/>
      <c r="E49" s="20"/>
      <c r="F49" s="20"/>
      <c r="G49" s="33">
        <f t="shared" si="13"/>
        <v>0</v>
      </c>
      <c r="H49" s="21"/>
      <c r="I49" s="79"/>
    </row>
    <row r="50" spans="1:10" s="9" customFormat="1" ht="17.600000000000001" x14ac:dyDescent="0.4">
      <c r="A50" s="83">
        <f t="shared" si="8"/>
        <v>17</v>
      </c>
      <c r="B50" s="81" t="s">
        <v>356</v>
      </c>
      <c r="C50" s="32">
        <v>2</v>
      </c>
      <c r="D50" s="5"/>
      <c r="E50" s="20"/>
      <c r="F50" s="20"/>
      <c r="G50" s="33">
        <f t="shared" ref="G50" si="14">+C50*F50</f>
        <v>0</v>
      </c>
      <c r="H50" s="21"/>
      <c r="I50" s="79"/>
    </row>
    <row r="51" spans="1:10" s="9" customFormat="1" ht="24.9" x14ac:dyDescent="0.4">
      <c r="A51" s="83">
        <f t="shared" si="8"/>
        <v>18</v>
      </c>
      <c r="B51" s="81" t="s">
        <v>273</v>
      </c>
      <c r="C51" s="32">
        <v>2</v>
      </c>
      <c r="D51" s="5"/>
      <c r="E51" s="20"/>
      <c r="F51" s="20"/>
      <c r="G51" s="33">
        <f t="shared" ref="G51:G52" si="15">+C51*F51</f>
        <v>0</v>
      </c>
      <c r="H51" s="21"/>
      <c r="I51" s="79"/>
    </row>
    <row r="52" spans="1:10" s="9" customFormat="1" ht="17.600000000000001" x14ac:dyDescent="0.4">
      <c r="A52" s="83">
        <f t="shared" si="8"/>
        <v>19</v>
      </c>
      <c r="B52" s="81" t="s">
        <v>357</v>
      </c>
      <c r="C52" s="32">
        <v>1</v>
      </c>
      <c r="D52" s="5"/>
      <c r="E52" s="20"/>
      <c r="F52" s="20"/>
      <c r="G52" s="33">
        <f t="shared" si="15"/>
        <v>0</v>
      </c>
      <c r="H52" s="21"/>
      <c r="I52" s="79"/>
    </row>
    <row r="53" spans="1:10" s="9" customFormat="1" ht="17.600000000000001" x14ac:dyDescent="0.4">
      <c r="A53" s="83">
        <f t="shared" si="8"/>
        <v>20</v>
      </c>
      <c r="B53" s="81" t="s">
        <v>240</v>
      </c>
      <c r="C53" s="32">
        <v>3</v>
      </c>
      <c r="D53" s="5"/>
      <c r="E53" s="20"/>
      <c r="F53" s="20"/>
      <c r="G53" s="33">
        <f t="shared" ref="G53:G54" si="16">+C53*F53</f>
        <v>0</v>
      </c>
      <c r="H53" s="21"/>
      <c r="I53" s="79"/>
    </row>
    <row r="54" spans="1:10" s="9" customFormat="1" ht="20.6" x14ac:dyDescent="0.4">
      <c r="A54" s="83">
        <f t="shared" si="8"/>
        <v>21</v>
      </c>
      <c r="B54" s="81" t="s">
        <v>240</v>
      </c>
      <c r="C54" s="32">
        <v>1</v>
      </c>
      <c r="D54" s="5" t="s">
        <v>304</v>
      </c>
      <c r="E54" s="20"/>
      <c r="F54" s="20"/>
      <c r="G54" s="33">
        <f t="shared" si="16"/>
        <v>0</v>
      </c>
      <c r="H54" s="21"/>
      <c r="I54" s="79"/>
    </row>
    <row r="55" spans="1:10" s="9" customFormat="1" ht="17.600000000000001" x14ac:dyDescent="0.4">
      <c r="A55" s="83">
        <f t="shared" si="8"/>
        <v>22</v>
      </c>
      <c r="B55" s="81" t="s">
        <v>241</v>
      </c>
      <c r="C55" s="32">
        <v>2</v>
      </c>
      <c r="D55" s="5" t="s">
        <v>305</v>
      </c>
      <c r="E55" s="20"/>
      <c r="F55" s="20"/>
      <c r="G55" s="33">
        <f t="shared" ref="G55:G62" si="17">+C55*F55</f>
        <v>0</v>
      </c>
      <c r="H55" s="21"/>
      <c r="I55" s="79"/>
    </row>
    <row r="56" spans="1:10" s="9" customFormat="1" ht="17.600000000000001" x14ac:dyDescent="0.4">
      <c r="A56" s="83">
        <f t="shared" si="8"/>
        <v>23</v>
      </c>
      <c r="B56" s="81" t="s">
        <v>242</v>
      </c>
      <c r="C56" s="32">
        <v>4</v>
      </c>
      <c r="D56" s="5"/>
      <c r="E56" s="20"/>
      <c r="F56" s="20"/>
      <c r="G56" s="33">
        <f t="shared" si="17"/>
        <v>0</v>
      </c>
      <c r="H56" s="21"/>
      <c r="I56" s="79"/>
    </row>
    <row r="57" spans="1:10" s="9" customFormat="1" ht="17.600000000000001" x14ac:dyDescent="0.4">
      <c r="A57" s="83">
        <f t="shared" si="8"/>
        <v>24</v>
      </c>
      <c r="B57" s="81" t="s">
        <v>243</v>
      </c>
      <c r="C57" s="32">
        <v>3</v>
      </c>
      <c r="D57" s="5" t="s">
        <v>264</v>
      </c>
      <c r="E57" s="20"/>
      <c r="F57" s="20"/>
      <c r="G57" s="33">
        <f t="shared" si="17"/>
        <v>0</v>
      </c>
      <c r="H57" s="21"/>
      <c r="I57" s="79"/>
    </row>
    <row r="58" spans="1:10" s="9" customFormat="1" ht="24.9" x14ac:dyDescent="0.4">
      <c r="A58" s="83">
        <f t="shared" si="8"/>
        <v>25</v>
      </c>
      <c r="B58" s="81" t="s">
        <v>358</v>
      </c>
      <c r="C58" s="32">
        <v>4</v>
      </c>
      <c r="D58" s="5"/>
      <c r="E58" s="20"/>
      <c r="F58" s="20"/>
      <c r="G58" s="33">
        <f t="shared" si="17"/>
        <v>0</v>
      </c>
      <c r="H58" s="21"/>
      <c r="I58" s="79"/>
    </row>
    <row r="59" spans="1:10" s="9" customFormat="1" ht="17.600000000000001" x14ac:dyDescent="0.4">
      <c r="A59" s="83">
        <f t="shared" si="8"/>
        <v>26</v>
      </c>
      <c r="B59" s="81" t="s">
        <v>282</v>
      </c>
      <c r="C59" s="32">
        <v>3</v>
      </c>
      <c r="D59" s="5" t="s">
        <v>306</v>
      </c>
      <c r="E59" s="20"/>
      <c r="F59" s="20"/>
      <c r="G59" s="33">
        <f t="shared" si="17"/>
        <v>0</v>
      </c>
      <c r="H59" s="21"/>
      <c r="I59" s="79"/>
      <c r="J59" s="76"/>
    </row>
    <row r="60" spans="1:10" s="9" customFormat="1" ht="17.600000000000001" x14ac:dyDescent="0.4">
      <c r="A60" s="83">
        <f t="shared" si="8"/>
        <v>27</v>
      </c>
      <c r="B60" s="81" t="s">
        <v>283</v>
      </c>
      <c r="C60" s="32">
        <v>1</v>
      </c>
      <c r="D60" s="5" t="s">
        <v>302</v>
      </c>
      <c r="E60" s="20"/>
      <c r="F60" s="20"/>
      <c r="G60" s="33">
        <f t="shared" si="17"/>
        <v>0</v>
      </c>
      <c r="H60" s="21"/>
      <c r="I60" s="79"/>
      <c r="J60" s="76"/>
    </row>
    <row r="61" spans="1:10" s="9" customFormat="1" ht="17.600000000000001" x14ac:dyDescent="0.4">
      <c r="A61" s="83">
        <f t="shared" si="8"/>
        <v>28</v>
      </c>
      <c r="B61" s="81" t="s">
        <v>284</v>
      </c>
      <c r="C61" s="32">
        <v>1</v>
      </c>
      <c r="D61" s="5"/>
      <c r="E61" s="20"/>
      <c r="F61" s="20"/>
      <c r="G61" s="33">
        <f t="shared" si="17"/>
        <v>0</v>
      </c>
      <c r="H61" s="21"/>
      <c r="I61" s="79"/>
      <c r="J61" s="76"/>
    </row>
    <row r="62" spans="1:10" s="9" customFormat="1" ht="17.600000000000001" x14ac:dyDescent="0.4">
      <c r="A62" s="83">
        <f t="shared" si="8"/>
        <v>29</v>
      </c>
      <c r="B62" s="81" t="s">
        <v>285</v>
      </c>
      <c r="C62" s="32">
        <v>1</v>
      </c>
      <c r="D62" s="5"/>
      <c r="E62" s="20"/>
      <c r="F62" s="20"/>
      <c r="G62" s="33">
        <f t="shared" si="17"/>
        <v>0</v>
      </c>
      <c r="H62" s="21"/>
      <c r="I62" s="79"/>
      <c r="J62" s="76"/>
    </row>
    <row r="63" spans="1:10" s="9" customFormat="1" ht="17.600000000000001" x14ac:dyDescent="0.4">
      <c r="A63" s="83">
        <f t="shared" si="8"/>
        <v>30</v>
      </c>
      <c r="B63" s="81" t="s">
        <v>276</v>
      </c>
      <c r="C63" s="32">
        <v>1</v>
      </c>
      <c r="D63" s="5"/>
      <c r="E63" s="82"/>
      <c r="F63" s="82"/>
      <c r="G63" s="82"/>
      <c r="H63" s="21"/>
      <c r="I63" s="79"/>
      <c r="J63" s="76"/>
    </row>
    <row r="64" spans="1:10" s="9" customFormat="1" ht="64.849999999999994" customHeight="1" x14ac:dyDescent="0.4">
      <c r="A64" s="83">
        <f t="shared" si="8"/>
        <v>31</v>
      </c>
      <c r="B64" s="81" t="s">
        <v>404</v>
      </c>
      <c r="C64" s="32">
        <v>1</v>
      </c>
      <c r="D64" s="5">
        <v>2</v>
      </c>
      <c r="E64" s="20"/>
      <c r="F64" s="20"/>
      <c r="G64" s="33">
        <f>+C64*F64</f>
        <v>0</v>
      </c>
      <c r="H64" s="21"/>
      <c r="I64" s="79"/>
      <c r="J64" s="76"/>
    </row>
    <row r="65" spans="1:15" s="9" customFormat="1" ht="79.400000000000006" customHeight="1" x14ac:dyDescent="0.4">
      <c r="A65" s="83">
        <f t="shared" si="8"/>
        <v>32</v>
      </c>
      <c r="B65" s="81" t="s">
        <v>437</v>
      </c>
      <c r="C65" s="32">
        <v>1</v>
      </c>
      <c r="D65" s="5" t="s">
        <v>157</v>
      </c>
      <c r="E65" s="20"/>
      <c r="F65" s="20"/>
      <c r="G65" s="33">
        <f>+C65*F65</f>
        <v>0</v>
      </c>
      <c r="H65" s="21"/>
      <c r="I65" s="79"/>
      <c r="J65" s="76"/>
    </row>
    <row r="66" spans="1:15" x14ac:dyDescent="0.3">
      <c r="A66" s="10">
        <v>4</v>
      </c>
      <c r="B66" s="11" t="s">
        <v>122</v>
      </c>
      <c r="C66" s="12"/>
      <c r="D66" s="12"/>
      <c r="E66" s="13"/>
      <c r="F66" s="13"/>
      <c r="G66" s="14"/>
      <c r="H66" s="15"/>
      <c r="I66" s="2"/>
      <c r="J66" s="46"/>
      <c r="K66" s="47"/>
      <c r="L66" s="47"/>
      <c r="M66" s="48"/>
      <c r="N66" s="49"/>
      <c r="O66" s="50"/>
    </row>
    <row r="67" spans="1:15" ht="17.600000000000001" x14ac:dyDescent="0.4">
      <c r="A67" s="26">
        <v>1</v>
      </c>
      <c r="B67" s="81" t="s">
        <v>476</v>
      </c>
      <c r="C67" s="32">
        <v>1</v>
      </c>
      <c r="D67" s="5"/>
      <c r="E67" s="82"/>
      <c r="F67" s="82"/>
      <c r="G67" s="82"/>
      <c r="H67" s="21"/>
      <c r="I67" s="79"/>
    </row>
    <row r="68" spans="1:15" ht="17.600000000000001" x14ac:dyDescent="0.4">
      <c r="A68" s="26">
        <f t="shared" si="8"/>
        <v>2</v>
      </c>
      <c r="B68" s="81" t="s">
        <v>477</v>
      </c>
      <c r="C68" s="32">
        <v>1</v>
      </c>
      <c r="D68" s="5"/>
      <c r="E68" s="20"/>
      <c r="F68" s="20"/>
      <c r="G68" s="33">
        <f t="shared" ref="G68" si="18">+C68*F68</f>
        <v>0</v>
      </c>
      <c r="H68" s="21"/>
      <c r="I68" s="79"/>
    </row>
    <row r="69" spans="1:15" ht="17.600000000000001" x14ac:dyDescent="0.4">
      <c r="A69" s="26">
        <f t="shared" si="8"/>
        <v>3</v>
      </c>
      <c r="B69" s="81" t="s">
        <v>478</v>
      </c>
      <c r="C69" s="32">
        <v>1</v>
      </c>
      <c r="D69" s="5"/>
      <c r="E69" s="20"/>
      <c r="F69" s="20"/>
      <c r="G69" s="33">
        <f t="shared" ref="G69" si="19">+C69*F69</f>
        <v>0</v>
      </c>
      <c r="H69" s="21"/>
      <c r="I69" s="79"/>
    </row>
    <row r="70" spans="1:15" ht="17.600000000000001" x14ac:dyDescent="0.4">
      <c r="A70" s="26">
        <f t="shared" si="8"/>
        <v>4</v>
      </c>
      <c r="B70" s="81" t="s">
        <v>244</v>
      </c>
      <c r="C70" s="32">
        <v>8</v>
      </c>
      <c r="D70" s="5" t="s">
        <v>307</v>
      </c>
      <c r="E70" s="20"/>
      <c r="F70" s="20"/>
      <c r="G70" s="33">
        <f>+C70*F70</f>
        <v>0</v>
      </c>
      <c r="H70" s="21"/>
      <c r="I70" s="79"/>
    </row>
    <row r="71" spans="1:15" ht="24.9" x14ac:dyDescent="0.4">
      <c r="A71" s="26">
        <f t="shared" si="8"/>
        <v>5</v>
      </c>
      <c r="B71" s="81" t="s">
        <v>474</v>
      </c>
      <c r="C71" s="32">
        <v>8</v>
      </c>
      <c r="D71" s="5" t="s">
        <v>307</v>
      </c>
      <c r="E71" s="20"/>
      <c r="F71" s="20"/>
      <c r="G71" s="33">
        <f>+C71*F71</f>
        <v>0</v>
      </c>
      <c r="H71" s="21"/>
      <c r="I71" s="79"/>
    </row>
    <row r="72" spans="1:15" ht="24.9" x14ac:dyDescent="0.4">
      <c r="A72" s="26">
        <f t="shared" si="8"/>
        <v>6</v>
      </c>
      <c r="B72" s="81" t="s">
        <v>245</v>
      </c>
      <c r="C72" s="32">
        <v>1</v>
      </c>
      <c r="D72" s="5"/>
      <c r="E72" s="20"/>
      <c r="F72" s="20"/>
      <c r="G72" s="33">
        <f t="shared" ref="G72" si="20">+C72*F72</f>
        <v>0</v>
      </c>
      <c r="H72" s="21"/>
      <c r="I72" s="79"/>
    </row>
    <row r="73" spans="1:15" ht="62.15" x14ac:dyDescent="0.4">
      <c r="A73" s="26">
        <f t="shared" si="8"/>
        <v>7</v>
      </c>
      <c r="B73" s="81" t="s">
        <v>359</v>
      </c>
      <c r="C73" s="32">
        <v>1</v>
      </c>
      <c r="D73" s="5"/>
      <c r="E73" s="20"/>
      <c r="F73" s="20"/>
      <c r="G73" s="33">
        <f>+C73*F73</f>
        <v>0</v>
      </c>
      <c r="H73" s="21"/>
      <c r="I73" s="79"/>
    </row>
    <row r="74" spans="1:15" ht="24.9" x14ac:dyDescent="0.4">
      <c r="A74" s="26">
        <f t="shared" si="8"/>
        <v>8</v>
      </c>
      <c r="B74" s="81" t="s">
        <v>147</v>
      </c>
      <c r="C74" s="32">
        <v>1</v>
      </c>
      <c r="D74" s="5" t="s">
        <v>158</v>
      </c>
      <c r="E74" s="20"/>
      <c r="F74" s="20"/>
      <c r="G74" s="33">
        <f>+C74*F74</f>
        <v>0</v>
      </c>
      <c r="H74" s="21"/>
      <c r="I74" s="79"/>
    </row>
    <row r="75" spans="1:15" ht="17.600000000000001" x14ac:dyDescent="0.4">
      <c r="A75" s="26">
        <f t="shared" si="8"/>
        <v>9</v>
      </c>
      <c r="B75" s="81" t="s">
        <v>372</v>
      </c>
      <c r="C75" s="32">
        <v>1</v>
      </c>
      <c r="D75" s="5"/>
      <c r="E75" s="82"/>
      <c r="F75" s="82"/>
      <c r="G75" s="82"/>
      <c r="H75" s="21"/>
      <c r="I75" s="79"/>
    </row>
    <row r="76" spans="1:15" x14ac:dyDescent="0.3">
      <c r="A76" s="10">
        <v>5</v>
      </c>
      <c r="B76" s="11" t="s">
        <v>121</v>
      </c>
      <c r="C76" s="12"/>
      <c r="D76" s="12"/>
      <c r="E76" s="13"/>
      <c r="F76" s="13"/>
      <c r="G76" s="14"/>
      <c r="H76" s="15"/>
      <c r="I76" s="2"/>
      <c r="J76" s="46"/>
      <c r="K76" s="47"/>
      <c r="L76" s="47"/>
      <c r="M76" s="48"/>
      <c r="N76" s="49"/>
      <c r="O76" s="50"/>
    </row>
    <row r="77" spans="1:15" s="9" customFormat="1" ht="59.25" customHeight="1" x14ac:dyDescent="0.4">
      <c r="A77" s="29">
        <v>1</v>
      </c>
      <c r="B77" s="81" t="s">
        <v>360</v>
      </c>
      <c r="C77" s="32">
        <v>1</v>
      </c>
      <c r="D77" s="5"/>
      <c r="E77" s="20"/>
      <c r="F77" s="20"/>
      <c r="G77" s="33">
        <f>+C77*F77</f>
        <v>0</v>
      </c>
      <c r="H77" s="21"/>
      <c r="I77" s="79"/>
    </row>
    <row r="78" spans="1:15" s="9" customFormat="1" ht="24.9" x14ac:dyDescent="0.4">
      <c r="A78" s="29">
        <f t="shared" ref="A78:A81" si="21">+A77+1</f>
        <v>2</v>
      </c>
      <c r="B78" s="81" t="s">
        <v>456</v>
      </c>
      <c r="C78" s="32">
        <v>1</v>
      </c>
      <c r="D78" s="5"/>
      <c r="E78" s="20"/>
      <c r="F78" s="20"/>
      <c r="G78" s="33">
        <f>+C78*F78</f>
        <v>0</v>
      </c>
      <c r="H78" s="21"/>
      <c r="I78" s="79"/>
    </row>
    <row r="79" spans="1:15" s="9" customFormat="1" ht="17.600000000000001" x14ac:dyDescent="0.4">
      <c r="A79" s="29">
        <f t="shared" si="21"/>
        <v>3</v>
      </c>
      <c r="B79" s="81" t="s">
        <v>400</v>
      </c>
      <c r="C79" s="32">
        <v>1</v>
      </c>
      <c r="D79" s="5"/>
      <c r="E79" s="82"/>
      <c r="F79" s="82"/>
      <c r="G79" s="82"/>
      <c r="H79" s="21"/>
      <c r="I79" s="79"/>
    </row>
    <row r="80" spans="1:15" s="9" customFormat="1" ht="17.600000000000001" x14ac:dyDescent="0.4">
      <c r="A80" s="29">
        <f t="shared" si="21"/>
        <v>4</v>
      </c>
      <c r="B80" s="81" t="s">
        <v>246</v>
      </c>
      <c r="C80" s="32">
        <v>1</v>
      </c>
      <c r="D80" s="5"/>
      <c r="E80" s="82"/>
      <c r="F80" s="82"/>
      <c r="G80" s="82"/>
      <c r="H80" s="21"/>
      <c r="I80" s="79"/>
    </row>
    <row r="81" spans="1:15" s="9" customFormat="1" ht="17.600000000000001" x14ac:dyDescent="0.4">
      <c r="A81" s="29">
        <f t="shared" si="21"/>
        <v>5</v>
      </c>
      <c r="B81" s="81" t="s">
        <v>286</v>
      </c>
      <c r="C81" s="32">
        <v>1</v>
      </c>
      <c r="D81" s="5" t="s">
        <v>308</v>
      </c>
      <c r="E81" s="20"/>
      <c r="F81" s="20"/>
      <c r="G81" s="33">
        <f>+C81*F81</f>
        <v>0</v>
      </c>
      <c r="H81" s="21"/>
      <c r="I81" s="79"/>
    </row>
    <row r="82" spans="1:15" x14ac:dyDescent="0.3">
      <c r="A82" s="10">
        <v>6</v>
      </c>
      <c r="B82" s="11" t="s">
        <v>120</v>
      </c>
      <c r="C82" s="12"/>
      <c r="D82" s="12"/>
      <c r="E82" s="13"/>
      <c r="F82" s="13"/>
      <c r="G82" s="14"/>
      <c r="H82" s="15"/>
      <c r="I82" s="2"/>
      <c r="J82" s="46"/>
      <c r="K82" s="47"/>
      <c r="L82" s="47"/>
      <c r="M82" s="48"/>
      <c r="N82" s="49"/>
      <c r="O82" s="50"/>
    </row>
    <row r="83" spans="1:15" ht="17.600000000000001" x14ac:dyDescent="0.4">
      <c r="A83" s="84">
        <v>1</v>
      </c>
      <c r="B83" s="81" t="s">
        <v>361</v>
      </c>
      <c r="C83" s="32">
        <v>6</v>
      </c>
      <c r="D83" s="5" t="s">
        <v>298</v>
      </c>
      <c r="E83" s="20"/>
      <c r="F83" s="20"/>
      <c r="G83" s="33">
        <f>+C83*F83</f>
        <v>0</v>
      </c>
      <c r="H83" s="21"/>
      <c r="I83" s="79"/>
    </row>
    <row r="84" spans="1:15" ht="24.9" x14ac:dyDescent="0.4">
      <c r="A84" s="30">
        <f>+A83+1</f>
        <v>2</v>
      </c>
      <c r="B84" s="81" t="s">
        <v>475</v>
      </c>
      <c r="C84" s="32">
        <v>6</v>
      </c>
      <c r="D84" s="5" t="s">
        <v>298</v>
      </c>
      <c r="E84" s="20"/>
      <c r="F84" s="20"/>
      <c r="G84" s="33">
        <f t="shared" ref="G84" si="22">+C84*F84</f>
        <v>0</v>
      </c>
      <c r="H84" s="21"/>
      <c r="I84" s="79"/>
    </row>
    <row r="85" spans="1:15" s="9" customFormat="1" ht="17.600000000000001" x14ac:dyDescent="0.4">
      <c r="A85" s="30">
        <f t="shared" ref="A85:A99" si="23">+A84+1</f>
        <v>3</v>
      </c>
      <c r="B85" s="81" t="s">
        <v>247</v>
      </c>
      <c r="C85" s="32">
        <v>2</v>
      </c>
      <c r="D85" s="5"/>
      <c r="E85" s="82"/>
      <c r="F85" s="82"/>
      <c r="G85" s="82"/>
      <c r="H85" s="21"/>
      <c r="I85" s="79"/>
    </row>
    <row r="86" spans="1:15" s="9" customFormat="1" ht="17.600000000000001" x14ac:dyDescent="0.4">
      <c r="A86" s="30">
        <f t="shared" si="23"/>
        <v>4</v>
      </c>
      <c r="B86" s="81" t="s">
        <v>248</v>
      </c>
      <c r="C86" s="32">
        <v>2</v>
      </c>
      <c r="D86" s="5"/>
      <c r="E86" s="82"/>
      <c r="F86" s="82"/>
      <c r="G86" s="82"/>
      <c r="H86" s="21"/>
      <c r="I86" s="79"/>
    </row>
    <row r="87" spans="1:15" s="9" customFormat="1" ht="24.9" x14ac:dyDescent="0.4">
      <c r="A87" s="30">
        <f t="shared" si="23"/>
        <v>5</v>
      </c>
      <c r="B87" s="81" t="s">
        <v>362</v>
      </c>
      <c r="C87" s="32">
        <v>2</v>
      </c>
      <c r="D87" s="5"/>
      <c r="E87" s="20"/>
      <c r="F87" s="20"/>
      <c r="G87" s="33">
        <f>+C87*F87</f>
        <v>0</v>
      </c>
      <c r="H87" s="21"/>
      <c r="I87" s="79"/>
    </row>
    <row r="88" spans="1:15" s="9" customFormat="1" ht="37.299999999999997" x14ac:dyDescent="0.4">
      <c r="A88" s="30">
        <f t="shared" si="23"/>
        <v>6</v>
      </c>
      <c r="B88" s="81" t="s">
        <v>396</v>
      </c>
      <c r="C88" s="32">
        <v>4</v>
      </c>
      <c r="D88" s="5"/>
      <c r="E88" s="20"/>
      <c r="F88" s="20"/>
      <c r="G88" s="33">
        <f>+C88*F88</f>
        <v>0</v>
      </c>
      <c r="H88" s="21"/>
      <c r="I88" s="79"/>
    </row>
    <row r="89" spans="1:15" s="9" customFormat="1" ht="17.600000000000001" x14ac:dyDescent="0.4">
      <c r="A89" s="30">
        <f t="shared" si="23"/>
        <v>7</v>
      </c>
      <c r="B89" s="81" t="s">
        <v>249</v>
      </c>
      <c r="C89" s="32">
        <v>2</v>
      </c>
      <c r="D89" s="5"/>
      <c r="E89" s="20"/>
      <c r="F89" s="20"/>
      <c r="G89" s="33">
        <f>+C89*F89</f>
        <v>0</v>
      </c>
      <c r="H89" s="21"/>
      <c r="I89" s="79"/>
    </row>
    <row r="90" spans="1:15" s="9" customFormat="1" ht="17.600000000000001" x14ac:dyDescent="0.4">
      <c r="A90" s="30">
        <f t="shared" si="23"/>
        <v>8</v>
      </c>
      <c r="B90" s="81" t="s">
        <v>287</v>
      </c>
      <c r="C90" s="32">
        <v>6</v>
      </c>
      <c r="D90" s="5"/>
      <c r="E90" s="20"/>
      <c r="F90" s="20"/>
      <c r="G90" s="33">
        <f>+C90*F90</f>
        <v>0</v>
      </c>
      <c r="H90" s="21"/>
      <c r="I90" s="79"/>
    </row>
    <row r="91" spans="1:15" s="9" customFormat="1" ht="24.9" x14ac:dyDescent="0.4">
      <c r="A91" s="30">
        <f t="shared" si="23"/>
        <v>9</v>
      </c>
      <c r="B91" s="81" t="s">
        <v>321</v>
      </c>
      <c r="C91" s="32">
        <v>1</v>
      </c>
      <c r="D91" s="5"/>
      <c r="E91" s="20"/>
      <c r="F91" s="20"/>
      <c r="G91" s="33">
        <f>+C91*F91</f>
        <v>0</v>
      </c>
      <c r="H91" s="21"/>
      <c r="I91" s="79"/>
    </row>
    <row r="92" spans="1:15" s="9" customFormat="1" ht="17.600000000000001" x14ac:dyDescent="0.4">
      <c r="A92" s="30">
        <f t="shared" si="23"/>
        <v>10</v>
      </c>
      <c r="B92" s="81" t="s">
        <v>457</v>
      </c>
      <c r="C92" s="32">
        <v>2</v>
      </c>
      <c r="D92" s="5"/>
      <c r="E92" s="20"/>
      <c r="F92" s="20"/>
      <c r="G92" s="33">
        <f t="shared" ref="G92" si="24">+C92*F92</f>
        <v>0</v>
      </c>
      <c r="H92" s="21"/>
      <c r="I92" s="79"/>
    </row>
    <row r="93" spans="1:15" s="9" customFormat="1" ht="24.9" x14ac:dyDescent="0.4">
      <c r="A93" s="30">
        <f t="shared" si="23"/>
        <v>11</v>
      </c>
      <c r="B93" s="81" t="s">
        <v>288</v>
      </c>
      <c r="C93" s="32">
        <v>2</v>
      </c>
      <c r="D93" s="5"/>
      <c r="E93" s="20"/>
      <c r="F93" s="20"/>
      <c r="G93" s="33">
        <f>+C93*F93</f>
        <v>0</v>
      </c>
      <c r="H93" s="21"/>
      <c r="I93" s="79"/>
    </row>
    <row r="94" spans="1:15" s="9" customFormat="1" ht="17.600000000000001" x14ac:dyDescent="0.4">
      <c r="A94" s="30">
        <f t="shared" si="23"/>
        <v>12</v>
      </c>
      <c r="B94" s="81" t="s">
        <v>250</v>
      </c>
      <c r="C94" s="32">
        <v>1</v>
      </c>
      <c r="D94" s="5"/>
      <c r="E94" s="82"/>
      <c r="F94" s="82"/>
      <c r="G94" s="82"/>
      <c r="H94" s="21"/>
      <c r="I94" s="79"/>
    </row>
    <row r="95" spans="1:15" s="9" customFormat="1" ht="74.599999999999994" x14ac:dyDescent="0.4">
      <c r="A95" s="30">
        <f t="shared" si="23"/>
        <v>13</v>
      </c>
      <c r="B95" s="81" t="s">
        <v>325</v>
      </c>
      <c r="C95" s="32">
        <v>1</v>
      </c>
      <c r="D95" s="5"/>
      <c r="E95" s="20"/>
      <c r="F95" s="20"/>
      <c r="G95" s="33">
        <f t="shared" ref="G95" si="25">+C95*F95</f>
        <v>0</v>
      </c>
      <c r="H95" s="21"/>
      <c r="I95" s="79"/>
    </row>
    <row r="96" spans="1:15" s="9" customFormat="1" ht="24.9" x14ac:dyDescent="0.4">
      <c r="A96" s="30">
        <f t="shared" si="23"/>
        <v>14</v>
      </c>
      <c r="B96" s="81" t="s">
        <v>414</v>
      </c>
      <c r="C96" s="32">
        <v>2</v>
      </c>
      <c r="D96" s="5"/>
      <c r="E96" s="20"/>
      <c r="F96" s="20"/>
      <c r="G96" s="33">
        <f t="shared" ref="G96" si="26">+C96*F96</f>
        <v>0</v>
      </c>
      <c r="H96" s="21"/>
      <c r="I96" s="79"/>
    </row>
    <row r="97" spans="1:15" s="9" customFormat="1" ht="24.9" x14ac:dyDescent="0.4">
      <c r="A97" s="30">
        <f t="shared" si="23"/>
        <v>15</v>
      </c>
      <c r="B97" s="81" t="s">
        <v>251</v>
      </c>
      <c r="C97" s="32">
        <v>2</v>
      </c>
      <c r="D97" s="5"/>
      <c r="E97" s="20"/>
      <c r="F97" s="20"/>
      <c r="G97" s="33">
        <f>+C97*F97</f>
        <v>0</v>
      </c>
      <c r="H97" s="21"/>
      <c r="I97" s="79"/>
    </row>
    <row r="98" spans="1:15" s="9" customFormat="1" ht="49.75" x14ac:dyDescent="0.4">
      <c r="A98" s="30">
        <f t="shared" si="23"/>
        <v>16</v>
      </c>
      <c r="B98" s="81" t="s">
        <v>252</v>
      </c>
      <c r="C98" s="32">
        <v>2</v>
      </c>
      <c r="D98" s="5" t="s">
        <v>309</v>
      </c>
      <c r="E98" s="20"/>
      <c r="F98" s="20"/>
      <c r="G98" s="33">
        <f t="shared" ref="G98" si="27">+C98*F98</f>
        <v>0</v>
      </c>
      <c r="H98" s="21"/>
      <c r="I98" s="79"/>
    </row>
    <row r="99" spans="1:15" s="9" customFormat="1" ht="17.600000000000001" x14ac:dyDescent="0.4">
      <c r="A99" s="30">
        <f t="shared" si="23"/>
        <v>17</v>
      </c>
      <c r="B99" s="81" t="s">
        <v>317</v>
      </c>
      <c r="C99" s="32">
        <v>7</v>
      </c>
      <c r="D99" s="5"/>
      <c r="E99" s="82"/>
      <c r="F99" s="82"/>
      <c r="G99" s="82"/>
      <c r="H99" s="21"/>
      <c r="I99" s="79"/>
    </row>
    <row r="100" spans="1:15" x14ac:dyDescent="0.3">
      <c r="A100" s="10">
        <v>7</v>
      </c>
      <c r="B100" s="11" t="s">
        <v>119</v>
      </c>
      <c r="C100" s="12"/>
      <c r="D100" s="12"/>
      <c r="E100" s="13"/>
      <c r="F100" s="13"/>
      <c r="G100" s="14"/>
      <c r="H100" s="15"/>
      <c r="I100" s="2"/>
      <c r="J100" s="46"/>
      <c r="K100" s="47"/>
      <c r="L100" s="47"/>
      <c r="M100" s="48"/>
      <c r="N100" s="49"/>
      <c r="O100" s="50"/>
    </row>
    <row r="101" spans="1:15" s="9" customFormat="1" ht="17.600000000000001" x14ac:dyDescent="0.4">
      <c r="A101" s="27">
        <v>1</v>
      </c>
      <c r="B101" s="81" t="s">
        <v>310</v>
      </c>
      <c r="C101" s="32">
        <v>1</v>
      </c>
      <c r="D101" s="5"/>
      <c r="E101" s="82"/>
      <c r="F101" s="82"/>
      <c r="G101" s="82"/>
      <c r="H101" s="21"/>
      <c r="I101" s="79"/>
    </row>
    <row r="102" spans="1:15" s="9" customFormat="1" ht="17.600000000000001" x14ac:dyDescent="0.4">
      <c r="A102" s="27">
        <f t="shared" ref="A102:A162" si="28">+A101+1</f>
        <v>2</v>
      </c>
      <c r="B102" s="81" t="s">
        <v>118</v>
      </c>
      <c r="C102" s="32">
        <v>6</v>
      </c>
      <c r="D102" s="5"/>
      <c r="E102" s="20"/>
      <c r="F102" s="20"/>
      <c r="G102" s="33">
        <f>+C102*F102</f>
        <v>0</v>
      </c>
      <c r="H102" s="21"/>
      <c r="I102" s="79"/>
    </row>
    <row r="103" spans="1:15" s="9" customFormat="1" ht="17.600000000000001" x14ac:dyDescent="0.4">
      <c r="A103" s="27">
        <f t="shared" si="28"/>
        <v>3</v>
      </c>
      <c r="B103" s="81" t="s">
        <v>289</v>
      </c>
      <c r="C103" s="32">
        <v>1</v>
      </c>
      <c r="D103" s="5"/>
      <c r="E103" s="20"/>
      <c r="F103" s="20"/>
      <c r="G103" s="33">
        <f>+C103*F103</f>
        <v>0</v>
      </c>
      <c r="H103" s="21"/>
      <c r="I103" s="79"/>
    </row>
    <row r="104" spans="1:15" s="9" customFormat="1" ht="17.600000000000001" x14ac:dyDescent="0.4">
      <c r="A104" s="27">
        <f t="shared" si="28"/>
        <v>4</v>
      </c>
      <c r="B104" s="81" t="s">
        <v>290</v>
      </c>
      <c r="C104" s="32">
        <v>4</v>
      </c>
      <c r="D104" s="5"/>
      <c r="E104" s="20"/>
      <c r="F104" s="20"/>
      <c r="G104" s="33">
        <f>+C104*F104</f>
        <v>0</v>
      </c>
      <c r="H104" s="21"/>
      <c r="I104" s="79"/>
    </row>
    <row r="105" spans="1:15" s="9" customFormat="1" ht="49.75" x14ac:dyDescent="0.4">
      <c r="A105" s="27">
        <f t="shared" si="28"/>
        <v>5</v>
      </c>
      <c r="B105" s="81" t="s">
        <v>146</v>
      </c>
      <c r="C105" s="32">
        <v>1</v>
      </c>
      <c r="D105" s="5"/>
      <c r="E105" s="20"/>
      <c r="F105" s="20"/>
      <c r="G105" s="33">
        <f>+C105*F105</f>
        <v>0</v>
      </c>
      <c r="H105" s="21"/>
      <c r="I105" s="79"/>
    </row>
    <row r="106" spans="1:15" s="9" customFormat="1" ht="17.600000000000001" x14ac:dyDescent="0.4">
      <c r="A106" s="27">
        <f t="shared" si="28"/>
        <v>6</v>
      </c>
      <c r="B106" s="81" t="s">
        <v>117</v>
      </c>
      <c r="C106" s="32">
        <v>2</v>
      </c>
      <c r="D106" s="5"/>
      <c r="E106" s="20"/>
      <c r="F106" s="20"/>
      <c r="G106" s="33">
        <f>+C106*F106</f>
        <v>0</v>
      </c>
      <c r="H106" s="21"/>
      <c r="I106" s="79"/>
    </row>
    <row r="107" spans="1:15" s="9" customFormat="1" ht="45" customHeight="1" x14ac:dyDescent="0.4">
      <c r="A107" s="27">
        <f t="shared" si="28"/>
        <v>7</v>
      </c>
      <c r="B107" s="81" t="s">
        <v>438</v>
      </c>
      <c r="C107" s="32">
        <v>1</v>
      </c>
      <c r="D107" s="5" t="s">
        <v>374</v>
      </c>
      <c r="E107" s="82"/>
      <c r="F107" s="82"/>
      <c r="G107" s="82"/>
      <c r="H107" s="21"/>
      <c r="I107" s="79"/>
    </row>
    <row r="108" spans="1:15" s="9" customFormat="1" ht="17.600000000000001" x14ac:dyDescent="0.4">
      <c r="A108" s="27">
        <f t="shared" si="28"/>
        <v>8</v>
      </c>
      <c r="B108" s="81" t="s">
        <v>253</v>
      </c>
      <c r="C108" s="32">
        <v>1</v>
      </c>
      <c r="D108" s="5"/>
      <c r="E108" s="82"/>
      <c r="F108" s="82"/>
      <c r="G108" s="82"/>
      <c r="H108" s="21"/>
      <c r="I108" s="79"/>
    </row>
    <row r="109" spans="1:15" s="9" customFormat="1" ht="37.299999999999997" x14ac:dyDescent="0.4">
      <c r="A109" s="27">
        <f t="shared" si="28"/>
        <v>9</v>
      </c>
      <c r="B109" s="16" t="s">
        <v>363</v>
      </c>
      <c r="C109" s="32">
        <v>1</v>
      </c>
      <c r="D109" s="5" t="s">
        <v>373</v>
      </c>
      <c r="E109" s="20"/>
      <c r="F109" s="20"/>
      <c r="G109" s="33">
        <f t="shared" ref="G109:G110" si="29">+C109*F109</f>
        <v>0</v>
      </c>
      <c r="H109" s="21"/>
      <c r="I109" s="79"/>
    </row>
    <row r="110" spans="1:15" s="9" customFormat="1" ht="49.75" x14ac:dyDescent="0.4">
      <c r="A110" s="27">
        <f t="shared" si="28"/>
        <v>10</v>
      </c>
      <c r="B110" s="81" t="s">
        <v>254</v>
      </c>
      <c r="C110" s="32">
        <v>1</v>
      </c>
      <c r="D110" s="5" t="s">
        <v>373</v>
      </c>
      <c r="E110" s="20"/>
      <c r="F110" s="20"/>
      <c r="G110" s="33">
        <f t="shared" si="29"/>
        <v>0</v>
      </c>
      <c r="H110" s="21"/>
      <c r="I110" s="79"/>
    </row>
    <row r="111" spans="1:15" s="9" customFormat="1" ht="161.6" x14ac:dyDescent="0.4">
      <c r="A111" s="27">
        <f t="shared" si="28"/>
        <v>11</v>
      </c>
      <c r="B111" s="16" t="s">
        <v>371</v>
      </c>
      <c r="C111" s="32">
        <v>1</v>
      </c>
      <c r="D111" s="5"/>
      <c r="E111" s="20"/>
      <c r="F111" s="20"/>
      <c r="G111" s="33">
        <f t="shared" ref="G111" si="30">+C111*F111</f>
        <v>0</v>
      </c>
      <c r="H111" s="21"/>
      <c r="I111" s="79"/>
      <c r="K111" s="75"/>
    </row>
    <row r="112" spans="1:15" s="9" customFormat="1" ht="17.600000000000001" x14ac:dyDescent="0.4">
      <c r="A112" s="27">
        <f t="shared" si="28"/>
        <v>12</v>
      </c>
      <c r="B112" s="16" t="s">
        <v>255</v>
      </c>
      <c r="C112" s="32">
        <v>1</v>
      </c>
      <c r="D112" s="5"/>
      <c r="E112" s="82"/>
      <c r="F112" s="82"/>
      <c r="G112" s="82"/>
      <c r="H112" s="21"/>
      <c r="I112" s="79"/>
    </row>
    <row r="113" spans="1:12" s="9" customFormat="1" ht="24.9" x14ac:dyDescent="0.4">
      <c r="A113" s="27">
        <f t="shared" si="28"/>
        <v>13</v>
      </c>
      <c r="B113" s="81" t="s">
        <v>256</v>
      </c>
      <c r="C113" s="32">
        <v>1</v>
      </c>
      <c r="D113" s="5"/>
      <c r="E113" s="20"/>
      <c r="F113" s="20"/>
      <c r="G113" s="33">
        <f t="shared" ref="G113" si="31">+C113*F113</f>
        <v>0</v>
      </c>
      <c r="H113" s="21"/>
      <c r="I113" s="79"/>
    </row>
    <row r="114" spans="1:12" s="9" customFormat="1" ht="17.600000000000001" x14ac:dyDescent="0.4">
      <c r="A114" s="27">
        <f t="shared" si="28"/>
        <v>14</v>
      </c>
      <c r="B114" s="81" t="s">
        <v>364</v>
      </c>
      <c r="C114" s="32">
        <v>1</v>
      </c>
      <c r="D114" s="5"/>
      <c r="E114" s="20"/>
      <c r="F114" s="20"/>
      <c r="G114" s="33">
        <f t="shared" ref="G114" si="32">+C114*F114</f>
        <v>0</v>
      </c>
      <c r="H114" s="21"/>
      <c r="I114" s="79"/>
    </row>
    <row r="115" spans="1:12" s="9" customFormat="1" ht="17.600000000000001" x14ac:dyDescent="0.4">
      <c r="A115" s="27">
        <f t="shared" si="28"/>
        <v>15</v>
      </c>
      <c r="B115" s="81" t="s">
        <v>419</v>
      </c>
      <c r="C115" s="32">
        <v>1</v>
      </c>
      <c r="D115" s="5"/>
      <c r="E115" s="20"/>
      <c r="F115" s="20"/>
      <c r="G115" s="33">
        <f>+C115*F115</f>
        <v>0</v>
      </c>
      <c r="H115" s="21"/>
      <c r="I115" s="79"/>
    </row>
    <row r="116" spans="1:12" s="9" customFormat="1" ht="17.600000000000001" x14ac:dyDescent="0.4">
      <c r="A116" s="27">
        <f t="shared" si="28"/>
        <v>16</v>
      </c>
      <c r="B116" s="81" t="s">
        <v>418</v>
      </c>
      <c r="C116" s="32">
        <v>1</v>
      </c>
      <c r="D116" s="5"/>
      <c r="E116" s="20"/>
      <c r="F116" s="20"/>
      <c r="G116" s="33">
        <f t="shared" ref="G116" si="33">+C116*F116</f>
        <v>0</v>
      </c>
      <c r="H116" s="21"/>
      <c r="I116" s="79"/>
      <c r="L116"/>
    </row>
    <row r="117" spans="1:12" s="9" customFormat="1" ht="17.600000000000001" x14ac:dyDescent="0.4">
      <c r="A117" s="27">
        <f t="shared" si="28"/>
        <v>17</v>
      </c>
      <c r="B117" s="16" t="s">
        <v>291</v>
      </c>
      <c r="C117" s="32"/>
      <c r="D117" s="5"/>
      <c r="E117" s="82"/>
      <c r="F117" s="82"/>
      <c r="G117" s="82"/>
      <c r="H117" s="21"/>
      <c r="I117" s="79"/>
    </row>
    <row r="118" spans="1:12" s="9" customFormat="1" ht="17.600000000000001" x14ac:dyDescent="0.4">
      <c r="A118" s="27">
        <f t="shared" si="28"/>
        <v>18</v>
      </c>
      <c r="B118" s="16" t="s">
        <v>292</v>
      </c>
      <c r="C118" s="32">
        <v>1</v>
      </c>
      <c r="D118" s="5"/>
      <c r="E118" s="82"/>
      <c r="F118" s="82"/>
      <c r="G118" s="82"/>
      <c r="H118" s="21"/>
      <c r="I118" s="79"/>
    </row>
    <row r="119" spans="1:12" s="9" customFormat="1" ht="17.600000000000001" x14ac:dyDescent="0.4">
      <c r="A119" s="27">
        <f t="shared" si="28"/>
        <v>19</v>
      </c>
      <c r="B119" s="16" t="s">
        <v>458</v>
      </c>
      <c r="C119" s="32">
        <v>1</v>
      </c>
      <c r="D119" s="5"/>
      <c r="E119" s="82"/>
      <c r="F119" s="82"/>
      <c r="G119" s="82"/>
      <c r="H119" s="21"/>
      <c r="I119" s="79"/>
    </row>
    <row r="120" spans="1:12" s="9" customFormat="1" ht="24.9" x14ac:dyDescent="0.4">
      <c r="A120" s="27">
        <f t="shared" si="28"/>
        <v>20</v>
      </c>
      <c r="B120" s="81" t="s">
        <v>376</v>
      </c>
      <c r="C120" s="32">
        <v>2</v>
      </c>
      <c r="D120" s="5"/>
      <c r="E120" s="20"/>
      <c r="F120" s="20"/>
      <c r="G120" s="33">
        <f t="shared" ref="G120:G121" si="34">+C120*F120</f>
        <v>0</v>
      </c>
      <c r="H120" s="21"/>
      <c r="I120" s="79"/>
    </row>
    <row r="121" spans="1:12" s="9" customFormat="1" ht="24.9" x14ac:dyDescent="0.4">
      <c r="A121" s="27">
        <f t="shared" si="28"/>
        <v>21</v>
      </c>
      <c r="B121" s="81" t="s">
        <v>377</v>
      </c>
      <c r="C121" s="32">
        <v>2</v>
      </c>
      <c r="D121" s="5"/>
      <c r="E121" s="20"/>
      <c r="F121" s="20"/>
      <c r="G121" s="33">
        <f t="shared" si="34"/>
        <v>0</v>
      </c>
      <c r="H121" s="21"/>
      <c r="I121" s="79"/>
    </row>
    <row r="122" spans="1:12" s="9" customFormat="1" ht="17.600000000000001" x14ac:dyDescent="0.4">
      <c r="A122" s="27">
        <f t="shared" si="28"/>
        <v>22</v>
      </c>
      <c r="B122" s="16" t="s">
        <v>277</v>
      </c>
      <c r="C122" s="32">
        <v>2</v>
      </c>
      <c r="D122" s="5"/>
      <c r="E122" s="20"/>
      <c r="F122" s="20"/>
      <c r="G122" s="33">
        <f t="shared" ref="G122" si="35">+C122*F122</f>
        <v>0</v>
      </c>
      <c r="H122" s="21"/>
      <c r="I122" s="79"/>
    </row>
    <row r="123" spans="1:12" s="9" customFormat="1" ht="17.600000000000001" x14ac:dyDescent="0.4">
      <c r="A123" s="27">
        <f t="shared" si="28"/>
        <v>23</v>
      </c>
      <c r="B123" s="81" t="s">
        <v>257</v>
      </c>
      <c r="C123" s="32">
        <v>1</v>
      </c>
      <c r="D123" s="5"/>
      <c r="E123" s="20"/>
      <c r="F123" s="20"/>
      <c r="G123" s="33">
        <f>+C123*F123</f>
        <v>0</v>
      </c>
      <c r="H123" s="21"/>
      <c r="I123" s="79"/>
    </row>
    <row r="124" spans="1:12" s="9" customFormat="1" ht="17.600000000000001" x14ac:dyDescent="0.4">
      <c r="A124" s="27">
        <f t="shared" si="28"/>
        <v>24</v>
      </c>
      <c r="B124" s="81" t="s">
        <v>429</v>
      </c>
      <c r="C124" s="32">
        <v>1</v>
      </c>
      <c r="D124" s="5"/>
      <c r="E124" s="20"/>
      <c r="F124" s="20"/>
      <c r="G124" s="33">
        <f t="shared" ref="G124" si="36">+C124*F124</f>
        <v>0</v>
      </c>
      <c r="H124" s="21"/>
      <c r="I124" s="79"/>
    </row>
    <row r="125" spans="1:12" s="9" customFormat="1" ht="17.600000000000001" x14ac:dyDescent="0.4">
      <c r="A125" s="27">
        <f t="shared" si="28"/>
        <v>25</v>
      </c>
      <c r="B125" s="16" t="s">
        <v>258</v>
      </c>
      <c r="C125" s="32">
        <v>1</v>
      </c>
      <c r="D125" s="5"/>
      <c r="E125" s="82"/>
      <c r="F125" s="82"/>
      <c r="G125" s="82"/>
      <c r="H125" s="21"/>
      <c r="I125" s="79"/>
    </row>
    <row r="126" spans="1:12" s="9" customFormat="1" ht="17.600000000000001" x14ac:dyDescent="0.4">
      <c r="A126" s="27">
        <f t="shared" si="28"/>
        <v>26</v>
      </c>
      <c r="B126" s="16" t="s">
        <v>369</v>
      </c>
      <c r="C126" s="32">
        <v>2</v>
      </c>
      <c r="D126" s="5"/>
      <c r="E126" s="20"/>
      <c r="F126" s="20"/>
      <c r="G126" s="33">
        <f t="shared" ref="G126" si="37">+C126*F126</f>
        <v>0</v>
      </c>
      <c r="H126" s="21" t="s">
        <v>232</v>
      </c>
      <c r="I126" s="79"/>
    </row>
    <row r="127" spans="1:12" s="9" customFormat="1" ht="17.600000000000001" x14ac:dyDescent="0.4">
      <c r="A127" s="27">
        <f t="shared" si="28"/>
        <v>27</v>
      </c>
      <c r="B127" s="81" t="s">
        <v>464</v>
      </c>
      <c r="C127" s="32">
        <v>11</v>
      </c>
      <c r="D127" s="5"/>
      <c r="E127" s="20"/>
      <c r="F127" s="20"/>
      <c r="G127" s="33">
        <f t="shared" ref="G127" si="38">+C127*F127</f>
        <v>0</v>
      </c>
      <c r="H127" s="21" t="s">
        <v>232</v>
      </c>
      <c r="I127" s="79"/>
    </row>
    <row r="128" spans="1:12" s="9" customFormat="1" ht="17.600000000000001" x14ac:dyDescent="0.4">
      <c r="A128" s="27">
        <f t="shared" si="28"/>
        <v>28</v>
      </c>
      <c r="B128" s="81" t="s">
        <v>415</v>
      </c>
      <c r="C128" s="32">
        <v>1</v>
      </c>
      <c r="D128" s="5" t="s">
        <v>416</v>
      </c>
      <c r="E128" s="20"/>
      <c r="F128" s="20"/>
      <c r="G128" s="33">
        <f t="shared" ref="G128" si="39">+C128*F128</f>
        <v>0</v>
      </c>
      <c r="H128" s="21" t="s">
        <v>232</v>
      </c>
      <c r="I128" s="79"/>
    </row>
    <row r="129" spans="1:15" s="9" customFormat="1" ht="20.6" x14ac:dyDescent="0.4">
      <c r="A129" s="27">
        <f t="shared" si="28"/>
        <v>29</v>
      </c>
      <c r="B129" s="81" t="s">
        <v>370</v>
      </c>
      <c r="C129" s="32">
        <v>1</v>
      </c>
      <c r="D129" s="5" t="s">
        <v>417</v>
      </c>
      <c r="E129" s="20"/>
      <c r="F129" s="20"/>
      <c r="G129" s="33">
        <f t="shared" ref="G129" si="40">+C129*F129</f>
        <v>0</v>
      </c>
      <c r="H129" s="21" t="s">
        <v>232</v>
      </c>
      <c r="I129" s="79"/>
    </row>
    <row r="130" spans="1:15" s="9" customFormat="1" ht="24.9" x14ac:dyDescent="0.4">
      <c r="A130" s="27">
        <f t="shared" si="28"/>
        <v>30</v>
      </c>
      <c r="B130" s="81" t="s">
        <v>293</v>
      </c>
      <c r="C130" s="32">
        <v>1</v>
      </c>
      <c r="D130" s="5"/>
      <c r="E130" s="20"/>
      <c r="F130" s="20"/>
      <c r="G130" s="33">
        <f t="shared" ref="G130" si="41">+C130*F130</f>
        <v>0</v>
      </c>
      <c r="H130" s="21" t="s">
        <v>232</v>
      </c>
      <c r="I130" s="79"/>
    </row>
    <row r="131" spans="1:15" s="9" customFormat="1" ht="17.600000000000001" x14ac:dyDescent="0.4">
      <c r="A131" s="27">
        <f t="shared" si="28"/>
        <v>31</v>
      </c>
      <c r="B131" s="81" t="s">
        <v>294</v>
      </c>
      <c r="C131" s="32">
        <v>1</v>
      </c>
      <c r="D131" s="5"/>
      <c r="E131" s="82"/>
      <c r="F131" s="82"/>
      <c r="G131" s="82"/>
      <c r="H131" s="21"/>
      <c r="I131" s="79"/>
    </row>
    <row r="132" spans="1:15" s="9" customFormat="1" ht="17.600000000000001" x14ac:dyDescent="0.4">
      <c r="A132" s="27">
        <f t="shared" si="28"/>
        <v>32</v>
      </c>
      <c r="B132" s="81" t="s">
        <v>259</v>
      </c>
      <c r="C132" s="32">
        <v>1</v>
      </c>
      <c r="D132" s="5"/>
      <c r="E132" s="20"/>
      <c r="F132" s="20"/>
      <c r="G132" s="33">
        <f>+C132*F132</f>
        <v>0</v>
      </c>
      <c r="H132" s="21"/>
      <c r="I132" s="79"/>
    </row>
    <row r="133" spans="1:15" s="9" customFormat="1" ht="24.9" x14ac:dyDescent="0.4">
      <c r="A133" s="27">
        <f t="shared" si="28"/>
        <v>33</v>
      </c>
      <c r="B133" s="81" t="s">
        <v>420</v>
      </c>
      <c r="C133" s="32">
        <v>1</v>
      </c>
      <c r="D133" s="5"/>
      <c r="E133" s="20"/>
      <c r="F133" s="20"/>
      <c r="G133" s="33">
        <f t="shared" ref="G133" si="42">+C133*F133</f>
        <v>0</v>
      </c>
      <c r="H133" s="21"/>
    </row>
    <row r="134" spans="1:15" s="9" customFormat="1" ht="24.9" x14ac:dyDescent="0.4">
      <c r="A134" s="27">
        <f t="shared" si="28"/>
        <v>34</v>
      </c>
      <c r="B134" s="81" t="s">
        <v>260</v>
      </c>
      <c r="C134" s="32">
        <v>1</v>
      </c>
      <c r="D134" s="5"/>
      <c r="E134" s="20"/>
      <c r="F134" s="20"/>
      <c r="G134" s="33">
        <f>+C134*F134</f>
        <v>0</v>
      </c>
      <c r="H134" s="21"/>
    </row>
    <row r="135" spans="1:15" ht="17.600000000000001" x14ac:dyDescent="0.4">
      <c r="A135" s="27">
        <f t="shared" si="28"/>
        <v>35</v>
      </c>
      <c r="B135" s="81" t="s">
        <v>311</v>
      </c>
      <c r="C135" s="32">
        <v>1</v>
      </c>
      <c r="D135" s="5"/>
      <c r="E135" s="20"/>
      <c r="F135" s="20"/>
      <c r="G135" s="33">
        <f t="shared" ref="G135" si="43">+C135*F135</f>
        <v>0</v>
      </c>
      <c r="H135" s="21"/>
      <c r="I135" s="79"/>
      <c r="J135" s="9"/>
    </row>
    <row r="136" spans="1:15" s="9" customFormat="1" x14ac:dyDescent="0.4">
      <c r="A136" s="27">
        <f t="shared" si="28"/>
        <v>36</v>
      </c>
      <c r="B136" s="81" t="s">
        <v>261</v>
      </c>
      <c r="C136" s="32">
        <v>1</v>
      </c>
      <c r="D136" s="5"/>
      <c r="E136" s="20"/>
      <c r="F136" s="20"/>
      <c r="G136" s="33">
        <f>+C136*F136</f>
        <v>0</v>
      </c>
      <c r="H136" s="21"/>
    </row>
    <row r="137" spans="1:15" s="9" customFormat="1" ht="99.45" x14ac:dyDescent="0.4">
      <c r="A137" s="27">
        <f t="shared" si="28"/>
        <v>37</v>
      </c>
      <c r="B137" s="81" t="s">
        <v>379</v>
      </c>
      <c r="C137" s="32">
        <v>1</v>
      </c>
      <c r="D137" s="5"/>
      <c r="E137" s="20"/>
      <c r="F137" s="20"/>
      <c r="G137" s="33">
        <f t="shared" ref="G137" si="44">+C137*F137</f>
        <v>0</v>
      </c>
      <c r="H137" s="21"/>
      <c r="I137" s="79"/>
    </row>
    <row r="138" spans="1:15" s="9" customFormat="1" ht="14.6" customHeight="1" x14ac:dyDescent="0.4">
      <c r="A138" s="27">
        <f t="shared" si="28"/>
        <v>38</v>
      </c>
      <c r="B138" s="81" t="s">
        <v>378</v>
      </c>
      <c r="C138" s="32">
        <v>1</v>
      </c>
      <c r="D138" s="5"/>
      <c r="E138" s="20"/>
      <c r="F138" s="20"/>
      <c r="G138" s="33">
        <f>+C138*F138</f>
        <v>0</v>
      </c>
      <c r="H138" s="21"/>
      <c r="I138" s="79"/>
    </row>
    <row r="139" spans="1:15" x14ac:dyDescent="0.3">
      <c r="A139" s="10">
        <v>8</v>
      </c>
      <c r="B139" s="11" t="s">
        <v>116</v>
      </c>
      <c r="C139" s="12"/>
      <c r="D139" s="12"/>
      <c r="E139" s="13"/>
      <c r="F139" s="13"/>
      <c r="G139" s="14"/>
      <c r="H139" s="15"/>
      <c r="I139" s="2"/>
      <c r="J139" s="46"/>
      <c r="K139" s="47"/>
      <c r="L139" s="47"/>
      <c r="M139" s="48"/>
      <c r="N139" s="49"/>
      <c r="O139" s="50"/>
    </row>
    <row r="140" spans="1:15" ht="17.600000000000001" x14ac:dyDescent="0.4">
      <c r="A140" s="57">
        <v>1</v>
      </c>
      <c r="B140" s="16" t="s">
        <v>262</v>
      </c>
      <c r="C140" s="32">
        <v>1</v>
      </c>
      <c r="D140" s="5"/>
      <c r="E140" s="20"/>
      <c r="F140" s="20"/>
      <c r="G140" s="33">
        <f t="shared" ref="G140" si="45">+C140*F140</f>
        <v>0</v>
      </c>
      <c r="H140" s="21"/>
      <c r="I140" s="79"/>
      <c r="J140" s="9"/>
    </row>
    <row r="141" spans="1:15" ht="17.600000000000001" x14ac:dyDescent="0.4">
      <c r="A141" s="57">
        <f t="shared" si="28"/>
        <v>2</v>
      </c>
      <c r="B141" s="81" t="s">
        <v>295</v>
      </c>
      <c r="C141" s="32">
        <v>1</v>
      </c>
      <c r="D141" s="5"/>
      <c r="E141" s="20"/>
      <c r="F141" s="20"/>
      <c r="G141" s="33">
        <f t="shared" ref="G141:G142" si="46">+C141*F141</f>
        <v>0</v>
      </c>
      <c r="H141" s="21"/>
      <c r="I141" s="79"/>
    </row>
    <row r="142" spans="1:15" ht="17.600000000000001" x14ac:dyDescent="0.4">
      <c r="A142" s="57">
        <f t="shared" si="28"/>
        <v>3</v>
      </c>
      <c r="B142" s="81" t="s">
        <v>367</v>
      </c>
      <c r="C142" s="32">
        <v>1</v>
      </c>
      <c r="D142" s="5"/>
      <c r="E142" s="20"/>
      <c r="F142" s="20"/>
      <c r="G142" s="33">
        <f t="shared" si="46"/>
        <v>0</v>
      </c>
      <c r="H142" s="21"/>
      <c r="I142" s="79"/>
    </row>
    <row r="143" spans="1:15" ht="17.600000000000001" x14ac:dyDescent="0.4">
      <c r="A143" s="57">
        <f t="shared" si="28"/>
        <v>4</v>
      </c>
      <c r="B143" s="81" t="s">
        <v>263</v>
      </c>
      <c r="C143" s="32">
        <v>1</v>
      </c>
      <c r="D143" s="5"/>
      <c r="E143" s="20"/>
      <c r="F143" s="20"/>
      <c r="G143" s="33">
        <f>+C143*F143</f>
        <v>0</v>
      </c>
      <c r="H143" s="21"/>
      <c r="I143" s="79"/>
    </row>
    <row r="144" spans="1:15" ht="37.299999999999997" x14ac:dyDescent="0.4">
      <c r="A144" s="57">
        <f t="shared" si="28"/>
        <v>5</v>
      </c>
      <c r="B144" s="81" t="s">
        <v>329</v>
      </c>
      <c r="C144" s="32">
        <v>1</v>
      </c>
      <c r="D144" s="5"/>
      <c r="E144" s="82"/>
      <c r="F144" s="82"/>
      <c r="G144" s="82"/>
      <c r="H144" s="21"/>
      <c r="I144" s="79"/>
    </row>
    <row r="145" spans="1:9" ht="24.9" x14ac:dyDescent="0.4">
      <c r="A145" s="57">
        <f t="shared" si="28"/>
        <v>6</v>
      </c>
      <c r="B145" s="81" t="s">
        <v>330</v>
      </c>
      <c r="C145" s="32">
        <v>1</v>
      </c>
      <c r="D145" s="5"/>
      <c r="E145" s="20"/>
      <c r="F145" s="20"/>
      <c r="G145" s="33">
        <f>+C145*F145</f>
        <v>0</v>
      </c>
      <c r="H145" s="21"/>
      <c r="I145" s="79"/>
    </row>
    <row r="146" spans="1:9" ht="24.9" x14ac:dyDescent="0.4">
      <c r="A146" s="57">
        <f t="shared" si="28"/>
        <v>7</v>
      </c>
      <c r="B146" s="81" t="s">
        <v>331</v>
      </c>
      <c r="C146" s="32">
        <v>1</v>
      </c>
      <c r="D146" s="5"/>
      <c r="E146" s="20"/>
      <c r="F146" s="20"/>
      <c r="G146" s="33">
        <f>+C146*F146</f>
        <v>0</v>
      </c>
      <c r="H146" s="21"/>
      <c r="I146" s="79"/>
    </row>
    <row r="147" spans="1:9" ht="17.600000000000001" x14ac:dyDescent="0.4">
      <c r="A147" s="57">
        <f t="shared" si="28"/>
        <v>8</v>
      </c>
      <c r="B147" s="81" t="s">
        <v>115</v>
      </c>
      <c r="C147" s="32">
        <v>1</v>
      </c>
      <c r="D147" s="5"/>
      <c r="E147" s="20"/>
      <c r="F147" s="20"/>
      <c r="G147" s="33">
        <f>+C147*F147</f>
        <v>0</v>
      </c>
      <c r="H147" s="21"/>
      <c r="I147" s="79"/>
    </row>
    <row r="148" spans="1:9" ht="17.600000000000001" x14ac:dyDescent="0.4">
      <c r="A148" s="57">
        <f t="shared" si="28"/>
        <v>9</v>
      </c>
      <c r="B148" s="81" t="s">
        <v>421</v>
      </c>
      <c r="C148" s="32">
        <v>1</v>
      </c>
      <c r="D148" s="5"/>
      <c r="E148" s="20"/>
      <c r="F148" s="20"/>
      <c r="G148" s="33">
        <f t="shared" ref="G148" si="47">+C148*F148</f>
        <v>0</v>
      </c>
      <c r="H148" s="21"/>
      <c r="I148" s="79"/>
    </row>
    <row r="149" spans="1:9" ht="17.600000000000001" x14ac:dyDescent="0.4">
      <c r="A149" s="57">
        <f t="shared" si="28"/>
        <v>10</v>
      </c>
      <c r="B149" s="81" t="s">
        <v>114</v>
      </c>
      <c r="C149" s="32">
        <v>1</v>
      </c>
      <c r="D149" s="5"/>
      <c r="E149" s="20"/>
      <c r="F149" s="20"/>
      <c r="G149" s="33">
        <f>+C149*F149</f>
        <v>0</v>
      </c>
      <c r="H149" s="21"/>
      <c r="I149" s="79"/>
    </row>
    <row r="150" spans="1:9" ht="17.600000000000001" x14ac:dyDescent="0.4">
      <c r="A150" s="57">
        <f t="shared" si="28"/>
        <v>11</v>
      </c>
      <c r="B150" s="81" t="s">
        <v>113</v>
      </c>
      <c r="C150" s="32">
        <v>1</v>
      </c>
      <c r="D150" s="5"/>
      <c r="E150" s="20"/>
      <c r="F150" s="20"/>
      <c r="G150" s="33">
        <f>+C150*F150</f>
        <v>0</v>
      </c>
      <c r="H150" s="21"/>
      <c r="I150" s="79"/>
    </row>
    <row r="151" spans="1:9" ht="17.600000000000001" x14ac:dyDescent="0.4">
      <c r="A151" s="57">
        <f t="shared" si="28"/>
        <v>12</v>
      </c>
      <c r="B151" s="81" t="s">
        <v>112</v>
      </c>
      <c r="C151" s="32">
        <v>1</v>
      </c>
      <c r="D151" s="5"/>
      <c r="E151" s="20"/>
      <c r="F151" s="20"/>
      <c r="G151" s="33">
        <f>+C151*F151</f>
        <v>0</v>
      </c>
      <c r="H151" s="21"/>
      <c r="I151" s="79"/>
    </row>
    <row r="152" spans="1:9" ht="17.600000000000001" x14ac:dyDescent="0.4">
      <c r="A152" s="57">
        <f t="shared" si="28"/>
        <v>13</v>
      </c>
      <c r="B152" s="81" t="s">
        <v>111</v>
      </c>
      <c r="C152" s="32">
        <v>2</v>
      </c>
      <c r="D152" s="5"/>
      <c r="E152" s="20"/>
      <c r="F152" s="20"/>
      <c r="G152" s="33">
        <f t="shared" ref="G152:G168" si="48">+C152*F152</f>
        <v>0</v>
      </c>
      <c r="H152" s="21"/>
      <c r="I152" s="79"/>
    </row>
    <row r="153" spans="1:9" ht="17.600000000000001" x14ac:dyDescent="0.4">
      <c r="A153" s="57">
        <f t="shared" si="28"/>
        <v>14</v>
      </c>
      <c r="B153" s="81" t="s">
        <v>110</v>
      </c>
      <c r="C153" s="32">
        <v>2</v>
      </c>
      <c r="D153" s="5"/>
      <c r="E153" s="20"/>
      <c r="F153" s="20"/>
      <c r="G153" s="33">
        <f t="shared" si="48"/>
        <v>0</v>
      </c>
      <c r="H153" s="21"/>
      <c r="I153" s="79"/>
    </row>
    <row r="154" spans="1:9" ht="17.600000000000001" x14ac:dyDescent="0.4">
      <c r="A154" s="57">
        <f t="shared" si="28"/>
        <v>15</v>
      </c>
      <c r="B154" s="81" t="s">
        <v>265</v>
      </c>
      <c r="C154" s="32">
        <v>1</v>
      </c>
      <c r="D154" s="5"/>
      <c r="E154" s="20"/>
      <c r="F154" s="20"/>
      <c r="G154" s="33">
        <f t="shared" si="48"/>
        <v>0</v>
      </c>
      <c r="H154" s="21"/>
      <c r="I154" s="79"/>
    </row>
    <row r="155" spans="1:9" ht="17.600000000000001" x14ac:dyDescent="0.4">
      <c r="A155" s="57">
        <f t="shared" si="28"/>
        <v>16</v>
      </c>
      <c r="B155" s="81" t="s">
        <v>266</v>
      </c>
      <c r="C155" s="32">
        <v>1</v>
      </c>
      <c r="D155" s="5"/>
      <c r="E155" s="20"/>
      <c r="F155" s="20"/>
      <c r="G155" s="33">
        <f t="shared" si="48"/>
        <v>0</v>
      </c>
      <c r="H155" s="21"/>
      <c r="I155" s="79"/>
    </row>
    <row r="156" spans="1:9" ht="17.600000000000001" x14ac:dyDescent="0.4">
      <c r="A156" s="57">
        <f t="shared" si="28"/>
        <v>17</v>
      </c>
      <c r="B156" s="81" t="s">
        <v>278</v>
      </c>
      <c r="C156" s="32">
        <v>1</v>
      </c>
      <c r="D156" s="5"/>
      <c r="E156" s="20"/>
      <c r="F156" s="20"/>
      <c r="G156" s="33">
        <f t="shared" si="48"/>
        <v>0</v>
      </c>
      <c r="H156" s="21"/>
      <c r="I156" s="79"/>
    </row>
    <row r="157" spans="1:9" ht="17.600000000000001" x14ac:dyDescent="0.4">
      <c r="A157" s="57">
        <f t="shared" si="28"/>
        <v>18</v>
      </c>
      <c r="B157" s="81" t="s">
        <v>366</v>
      </c>
      <c r="C157" s="32">
        <v>2</v>
      </c>
      <c r="D157" s="5"/>
      <c r="E157" s="20"/>
      <c r="F157" s="20"/>
      <c r="G157" s="33">
        <f t="shared" si="48"/>
        <v>0</v>
      </c>
      <c r="H157" s="21"/>
      <c r="I157" s="79"/>
    </row>
    <row r="158" spans="1:9" ht="17.600000000000001" x14ac:dyDescent="0.4">
      <c r="A158" s="57">
        <f t="shared" si="28"/>
        <v>19</v>
      </c>
      <c r="B158" s="81" t="s">
        <v>270</v>
      </c>
      <c r="C158" s="32">
        <v>2</v>
      </c>
      <c r="D158" s="5"/>
      <c r="E158" s="20"/>
      <c r="F158" s="20"/>
      <c r="G158" s="33">
        <f t="shared" si="48"/>
        <v>0</v>
      </c>
      <c r="H158" s="21"/>
      <c r="I158" s="79"/>
    </row>
    <row r="159" spans="1:9" ht="17.600000000000001" x14ac:dyDescent="0.4">
      <c r="A159" s="57">
        <f t="shared" si="28"/>
        <v>20</v>
      </c>
      <c r="B159" s="81" t="s">
        <v>365</v>
      </c>
      <c r="C159" s="32">
        <v>1</v>
      </c>
      <c r="D159" s="5"/>
      <c r="E159" s="20"/>
      <c r="F159" s="20"/>
      <c r="G159" s="33">
        <f t="shared" ref="G159" si="49">+C159*F159</f>
        <v>0</v>
      </c>
      <c r="H159" s="21"/>
      <c r="I159" s="79"/>
    </row>
    <row r="160" spans="1:9" ht="37.299999999999997" x14ac:dyDescent="0.4">
      <c r="A160" s="57">
        <f t="shared" si="28"/>
        <v>21</v>
      </c>
      <c r="B160" s="81" t="s">
        <v>441</v>
      </c>
      <c r="C160" s="32">
        <v>1</v>
      </c>
      <c r="D160" s="5"/>
      <c r="E160" s="20"/>
      <c r="F160" s="20"/>
      <c r="G160" s="33">
        <f t="shared" ref="G160" si="50">+C160*F160</f>
        <v>0</v>
      </c>
      <c r="H160" s="21"/>
      <c r="I160" s="79"/>
    </row>
    <row r="161" spans="1:15" ht="24.9" x14ac:dyDescent="0.4">
      <c r="A161" s="57">
        <f t="shared" si="28"/>
        <v>22</v>
      </c>
      <c r="B161" s="81" t="s">
        <v>442</v>
      </c>
      <c r="C161" s="32">
        <v>1</v>
      </c>
      <c r="D161" s="5"/>
      <c r="E161" s="20"/>
      <c r="F161" s="20"/>
      <c r="G161" s="33">
        <f t="shared" ref="G161:G162" si="51">+C161*F161</f>
        <v>0</v>
      </c>
      <c r="H161" s="21"/>
      <c r="I161" s="79"/>
    </row>
    <row r="162" spans="1:15" ht="17.600000000000001" x14ac:dyDescent="0.4">
      <c r="A162" s="57">
        <f t="shared" si="28"/>
        <v>23</v>
      </c>
      <c r="B162" s="81" t="s">
        <v>422</v>
      </c>
      <c r="C162" s="32">
        <v>1</v>
      </c>
      <c r="D162" s="5"/>
      <c r="E162" s="20"/>
      <c r="F162" s="20"/>
      <c r="G162" s="33">
        <f t="shared" si="51"/>
        <v>0</v>
      </c>
      <c r="H162" s="21"/>
      <c r="I162" s="79"/>
    </row>
    <row r="163" spans="1:15" x14ac:dyDescent="0.3">
      <c r="A163" s="10">
        <v>9</v>
      </c>
      <c r="B163" s="11" t="s">
        <v>267</v>
      </c>
      <c r="C163" s="12"/>
      <c r="D163" s="12"/>
      <c r="E163" s="13"/>
      <c r="F163" s="13"/>
      <c r="G163" s="14"/>
      <c r="H163" s="15"/>
      <c r="I163" s="2"/>
      <c r="J163" s="46"/>
      <c r="K163" s="47"/>
      <c r="L163" s="47"/>
      <c r="M163" s="48"/>
      <c r="N163" s="49"/>
      <c r="O163" s="50"/>
    </row>
    <row r="164" spans="1:15" ht="17.600000000000001" x14ac:dyDescent="0.4">
      <c r="A164" s="55">
        <v>1</v>
      </c>
      <c r="B164" s="81" t="s">
        <v>109</v>
      </c>
      <c r="C164" s="32">
        <v>1</v>
      </c>
      <c r="D164" s="5"/>
      <c r="E164" s="20"/>
      <c r="F164" s="20"/>
      <c r="G164" s="33">
        <f t="shared" si="48"/>
        <v>0</v>
      </c>
      <c r="H164" s="21"/>
      <c r="I164" s="79"/>
    </row>
    <row r="165" spans="1:15" x14ac:dyDescent="0.3">
      <c r="A165" s="55">
        <f>+A164+1</f>
        <v>2</v>
      </c>
      <c r="B165" s="31" t="s">
        <v>327</v>
      </c>
      <c r="C165" s="32">
        <v>2</v>
      </c>
      <c r="D165" s="5"/>
      <c r="E165" s="82"/>
      <c r="F165" s="82"/>
      <c r="G165" s="82"/>
      <c r="H165" s="21"/>
    </row>
    <row r="166" spans="1:15" ht="24.9" x14ac:dyDescent="0.4">
      <c r="A166" s="55">
        <f t="shared" ref="A166:A174" si="52">+A165+1</f>
        <v>3</v>
      </c>
      <c r="B166" s="81" t="s">
        <v>381</v>
      </c>
      <c r="C166" s="32">
        <v>2</v>
      </c>
      <c r="D166" s="5"/>
      <c r="E166" s="20"/>
      <c r="F166" s="20"/>
      <c r="G166" s="33">
        <f t="shared" si="48"/>
        <v>0</v>
      </c>
      <c r="H166" s="21"/>
      <c r="I166" s="79"/>
    </row>
    <row r="167" spans="1:15" ht="24.9" x14ac:dyDescent="0.4">
      <c r="A167" s="55">
        <f t="shared" si="52"/>
        <v>4</v>
      </c>
      <c r="B167" s="81" t="s">
        <v>108</v>
      </c>
      <c r="C167" s="32">
        <v>1</v>
      </c>
      <c r="D167" s="5"/>
      <c r="E167" s="20"/>
      <c r="F167" s="20"/>
      <c r="G167" s="33">
        <f t="shared" si="48"/>
        <v>0</v>
      </c>
      <c r="H167" s="21"/>
      <c r="I167" s="79"/>
    </row>
    <row r="168" spans="1:15" ht="24.9" x14ac:dyDescent="0.4">
      <c r="A168" s="55">
        <f t="shared" si="52"/>
        <v>5</v>
      </c>
      <c r="B168" s="81" t="s">
        <v>296</v>
      </c>
      <c r="C168" s="32">
        <v>1</v>
      </c>
      <c r="D168" s="5"/>
      <c r="E168" s="20"/>
      <c r="F168" s="20"/>
      <c r="G168" s="33">
        <f t="shared" si="48"/>
        <v>0</v>
      </c>
      <c r="H168" s="21"/>
      <c r="I168" s="79"/>
    </row>
    <row r="169" spans="1:15" ht="20.6" x14ac:dyDescent="0.3">
      <c r="A169" s="55">
        <f t="shared" si="52"/>
        <v>6</v>
      </c>
      <c r="B169" s="31" t="s">
        <v>332</v>
      </c>
      <c r="C169" s="32">
        <v>1</v>
      </c>
      <c r="D169" s="5" t="s">
        <v>297</v>
      </c>
      <c r="E169" s="82"/>
      <c r="F169" s="82"/>
      <c r="G169" s="82"/>
      <c r="H169" s="21"/>
    </row>
    <row r="170" spans="1:15" ht="17.600000000000001" x14ac:dyDescent="0.4">
      <c r="A170" s="55">
        <f t="shared" si="52"/>
        <v>7</v>
      </c>
      <c r="B170" s="81" t="s">
        <v>279</v>
      </c>
      <c r="C170" s="32">
        <v>2</v>
      </c>
      <c r="D170" s="5"/>
      <c r="E170" s="20"/>
      <c r="F170" s="20"/>
      <c r="G170" s="33">
        <f t="shared" ref="G170" si="53">+C170*F170</f>
        <v>0</v>
      </c>
      <c r="H170" s="21"/>
      <c r="I170" s="79"/>
    </row>
    <row r="171" spans="1:15" x14ac:dyDescent="0.3">
      <c r="A171" s="55">
        <f t="shared" si="52"/>
        <v>8</v>
      </c>
      <c r="B171" s="81" t="s">
        <v>459</v>
      </c>
      <c r="C171" s="32"/>
      <c r="D171" s="56"/>
      <c r="E171" s="82"/>
      <c r="F171" s="82"/>
      <c r="G171" s="82"/>
      <c r="H171" s="21"/>
    </row>
    <row r="172" spans="1:15" ht="49.75" x14ac:dyDescent="0.4">
      <c r="A172" s="55">
        <f t="shared" si="52"/>
        <v>9</v>
      </c>
      <c r="B172" s="81" t="s">
        <v>380</v>
      </c>
      <c r="C172" s="32">
        <v>1</v>
      </c>
      <c r="D172" s="5"/>
      <c r="E172" s="20"/>
      <c r="F172" s="20"/>
      <c r="G172" s="33">
        <f t="shared" ref="G172" si="54">+C172*F172</f>
        <v>0</v>
      </c>
      <c r="H172" s="21"/>
      <c r="I172" s="79"/>
    </row>
    <row r="173" spans="1:15" ht="24.9" x14ac:dyDescent="0.4">
      <c r="A173" s="55">
        <f t="shared" si="52"/>
        <v>10</v>
      </c>
      <c r="B173" s="81" t="s">
        <v>440</v>
      </c>
      <c r="C173" s="32">
        <v>2</v>
      </c>
      <c r="D173" s="5"/>
      <c r="E173" s="20"/>
      <c r="F173" s="20"/>
      <c r="G173" s="33">
        <f t="shared" ref="G173" si="55">+C173*F173</f>
        <v>0</v>
      </c>
      <c r="H173" s="21"/>
      <c r="I173" s="79"/>
    </row>
    <row r="174" spans="1:15" ht="17.600000000000001" x14ac:dyDescent="0.4">
      <c r="A174" s="55">
        <f t="shared" si="52"/>
        <v>11</v>
      </c>
      <c r="B174" s="81" t="s">
        <v>460</v>
      </c>
      <c r="C174" s="32">
        <v>1</v>
      </c>
      <c r="D174" s="5"/>
      <c r="E174" s="20"/>
      <c r="F174" s="20"/>
      <c r="G174" s="33">
        <f t="shared" ref="G174" si="56">+C174*F174</f>
        <v>0</v>
      </c>
      <c r="H174" s="21"/>
      <c r="I174" s="79"/>
    </row>
    <row r="175" spans="1:15" x14ac:dyDescent="0.3">
      <c r="A175" s="10"/>
      <c r="B175" s="11"/>
      <c r="C175" s="12"/>
      <c r="D175" s="12"/>
      <c r="E175" s="12"/>
      <c r="F175" s="13"/>
      <c r="G175" s="14"/>
      <c r="H175" s="15"/>
      <c r="I175" s="2"/>
      <c r="J175" s="46"/>
      <c r="K175" s="47"/>
      <c r="L175" s="47"/>
      <c r="M175" s="48"/>
      <c r="N175" s="49"/>
      <c r="O175" s="50"/>
    </row>
    <row r="176" spans="1:15" x14ac:dyDescent="0.3">
      <c r="A176" s="31"/>
      <c r="B176" s="16"/>
      <c r="C176" s="32"/>
      <c r="D176" s="32"/>
      <c r="E176" s="32"/>
      <c r="F176" s="33"/>
      <c r="G176" s="34">
        <f>SUM(G9:G175)</f>
        <v>0</v>
      </c>
      <c r="H176" s="8"/>
    </row>
    <row r="177" spans="1:8" x14ac:dyDescent="0.3">
      <c r="A177" s="31"/>
      <c r="B177" s="16" t="s">
        <v>179</v>
      </c>
      <c r="C177" s="54">
        <v>0.19</v>
      </c>
      <c r="D177" s="36"/>
      <c r="E177" s="36"/>
      <c r="F177" s="33"/>
      <c r="G177" s="34">
        <f>+G176*C177</f>
        <v>0</v>
      </c>
      <c r="H177" s="8"/>
    </row>
    <row r="178" spans="1:8" x14ac:dyDescent="0.3">
      <c r="A178" s="51"/>
      <c r="B178" s="37" t="s">
        <v>180</v>
      </c>
      <c r="C178" s="38"/>
      <c r="D178" s="38"/>
      <c r="E178" s="38"/>
      <c r="F178" s="39"/>
      <c r="G178" s="40">
        <f>SUM(G176:G177)</f>
        <v>0</v>
      </c>
      <c r="H178" s="41"/>
    </row>
    <row r="179" spans="1:8" x14ac:dyDescent="0.3">
      <c r="A179" s="31"/>
      <c r="B179" s="16"/>
      <c r="C179" s="16"/>
      <c r="D179" s="38"/>
      <c r="E179" s="38"/>
      <c r="F179" s="53"/>
      <c r="G179" s="34"/>
      <c r="H179" s="8"/>
    </row>
    <row r="180" spans="1:8" x14ac:dyDescent="0.3">
      <c r="A180" s="31"/>
      <c r="B180" s="16" t="s">
        <v>78</v>
      </c>
      <c r="C180" s="16"/>
      <c r="D180" s="68">
        <v>3</v>
      </c>
      <c r="E180" s="53" t="s">
        <v>79</v>
      </c>
      <c r="F180" s="34"/>
      <c r="G180" s="34"/>
      <c r="H180" s="8"/>
    </row>
    <row r="181" spans="1:8" x14ac:dyDescent="0.3">
      <c r="A181" s="31"/>
      <c r="B181" s="16"/>
      <c r="C181" s="16"/>
      <c r="D181" s="32"/>
      <c r="E181" s="53"/>
      <c r="F181" s="34"/>
      <c r="G181" s="34"/>
      <c r="H181" s="8"/>
    </row>
    <row r="182" spans="1:8" x14ac:dyDescent="0.3">
      <c r="A182" s="31"/>
      <c r="B182" s="16" t="s">
        <v>80</v>
      </c>
      <c r="C182" s="4"/>
      <c r="D182" s="68"/>
      <c r="E182" s="85" t="s">
        <v>81</v>
      </c>
      <c r="F182" s="34"/>
      <c r="G182" s="34"/>
      <c r="H182" s="8"/>
    </row>
  </sheetData>
  <sheetProtection algorithmName="SHA-512" hashValue="LsWF73mMYoINCCMEXmbdd9Mu33zC0YgIx2stn+/35wv19fGm5vtbrZkr6YWBc1qa50iUAyzcEcvPvhHTrx7Nmw==" saltValue="AhxCAdUMFwIYT8VjMbujpg==" spinCount="100000" sheet="1" objects="1" scenarios="1" formatCells="0" formatColumns="0" formatRows="0" selectLockedCells="1"/>
  <mergeCells count="5">
    <mergeCell ref="A1:H1"/>
    <mergeCell ref="A2:H2"/>
    <mergeCell ref="A3:H3"/>
    <mergeCell ref="A4:H4"/>
    <mergeCell ref="A5:H5"/>
  </mergeCells>
  <conditionalFormatting sqref="A83:B99 D85:H86">
    <cfRule type="expression" dxfId="69" priority="138">
      <formula>NOT(CELL("Schutz",A83))</formula>
    </cfRule>
  </conditionalFormatting>
  <conditionalFormatting sqref="A140:B162">
    <cfRule type="expression" dxfId="68" priority="98">
      <formula>NOT(CELL("Schutz",A140))</formula>
    </cfRule>
  </conditionalFormatting>
  <conditionalFormatting sqref="A8:H8">
    <cfRule type="expression" dxfId="67" priority="96">
      <formula>NOT(CELL("Schutz",A8))</formula>
    </cfRule>
  </conditionalFormatting>
  <conditionalFormatting sqref="A24:H24">
    <cfRule type="expression" dxfId="66" priority="93">
      <formula>NOT(CELL("Schutz",A24))</formula>
    </cfRule>
  </conditionalFormatting>
  <conditionalFormatting sqref="A33:H33">
    <cfRule type="expression" dxfId="65" priority="90">
      <formula>NOT(CELL("Schutz",A33))</formula>
    </cfRule>
  </conditionalFormatting>
  <conditionalFormatting sqref="A66:H66">
    <cfRule type="expression" dxfId="64" priority="87">
      <formula>NOT(CELL("Schutz",A66))</formula>
    </cfRule>
  </conditionalFormatting>
  <conditionalFormatting sqref="A76:H76">
    <cfRule type="expression" dxfId="63" priority="84">
      <formula>NOT(CELL("Schutz",A76))</formula>
    </cfRule>
  </conditionalFormatting>
  <conditionalFormatting sqref="A82:H82">
    <cfRule type="expression" dxfId="62" priority="81">
      <formula>NOT(CELL("Schutz",A82))</formula>
    </cfRule>
  </conditionalFormatting>
  <conditionalFormatting sqref="A100:H100">
    <cfRule type="expression" dxfId="61" priority="78">
      <formula>NOT(CELL("Schutz",A100))</formula>
    </cfRule>
  </conditionalFormatting>
  <conditionalFormatting sqref="A139:H139">
    <cfRule type="expression" dxfId="60" priority="75">
      <formula>NOT(CELL("Schutz",A139))</formula>
    </cfRule>
  </conditionalFormatting>
  <conditionalFormatting sqref="A163:H163">
    <cfRule type="expression" dxfId="59" priority="72">
      <formula>NOT(CELL("Schutz",A163))</formula>
    </cfRule>
  </conditionalFormatting>
  <conditionalFormatting sqref="A175:H175">
    <cfRule type="expression" dxfId="58" priority="69">
      <formula>NOT(CELL("Schutz",A175))</formula>
    </cfRule>
  </conditionalFormatting>
  <conditionalFormatting sqref="B8">
    <cfRule type="containsText" dxfId="57" priority="97" operator="containsText" text="optional:">
      <formula>NOT(ISERROR(SEARCH("optional:",B8)))</formula>
    </cfRule>
    <cfRule type="containsText" dxfId="56" priority="95" operator="containsText" text="optional:">
      <formula>NOT(ISERROR(SEARCH("optional:",B8)))</formula>
    </cfRule>
  </conditionalFormatting>
  <conditionalFormatting sqref="B9:B23 A101:B138 A164:A174">
    <cfRule type="expression" dxfId="55" priority="35">
      <formula>NOT(CELL("Schutz",A9))</formula>
    </cfRule>
  </conditionalFormatting>
  <conditionalFormatting sqref="B24">
    <cfRule type="containsText" dxfId="54" priority="94" operator="containsText" text="optional:">
      <formula>NOT(ISERROR(SEARCH("optional:",B24)))</formula>
    </cfRule>
    <cfRule type="containsText" dxfId="53" priority="92" operator="containsText" text="optional:">
      <formula>NOT(ISERROR(SEARCH("optional:",B24)))</formula>
    </cfRule>
  </conditionalFormatting>
  <conditionalFormatting sqref="B33">
    <cfRule type="containsText" dxfId="52" priority="91" operator="containsText" text="optional:">
      <formula>NOT(ISERROR(SEARCH("optional:",B33)))</formula>
    </cfRule>
    <cfRule type="containsText" dxfId="51" priority="89" operator="containsText" text="optional:">
      <formula>NOT(ISERROR(SEARCH("optional:",B33)))</formula>
    </cfRule>
  </conditionalFormatting>
  <conditionalFormatting sqref="B66">
    <cfRule type="containsText" dxfId="50" priority="88" operator="containsText" text="optional:">
      <formula>NOT(ISERROR(SEARCH("optional:",B66)))</formula>
    </cfRule>
    <cfRule type="containsText" dxfId="49" priority="86" operator="containsText" text="optional:">
      <formula>NOT(ISERROR(SEARCH("optional:",B66)))</formula>
    </cfRule>
  </conditionalFormatting>
  <conditionalFormatting sqref="B76">
    <cfRule type="containsText" dxfId="48" priority="85" operator="containsText" text="optional:">
      <formula>NOT(ISERROR(SEARCH("optional:",B76)))</formula>
    </cfRule>
    <cfRule type="containsText" dxfId="47" priority="83" operator="containsText" text="optional:">
      <formula>NOT(ISERROR(SEARCH("optional:",B76)))</formula>
    </cfRule>
  </conditionalFormatting>
  <conditionalFormatting sqref="B82">
    <cfRule type="containsText" dxfId="46" priority="82" operator="containsText" text="optional:">
      <formula>NOT(ISERROR(SEARCH("optional:",B82)))</formula>
    </cfRule>
    <cfRule type="containsText" dxfId="45" priority="80" operator="containsText" text="optional:">
      <formula>NOT(ISERROR(SEARCH("optional:",B82)))</formula>
    </cfRule>
  </conditionalFormatting>
  <conditionalFormatting sqref="B100">
    <cfRule type="containsText" dxfId="44" priority="77" operator="containsText" text="optional:">
      <formula>NOT(ISERROR(SEARCH("optional:",B100)))</formula>
    </cfRule>
    <cfRule type="containsText" dxfId="43" priority="79" operator="containsText" text="optional:">
      <formula>NOT(ISERROR(SEARCH("optional:",B100)))</formula>
    </cfRule>
  </conditionalFormatting>
  <conditionalFormatting sqref="B139">
    <cfRule type="containsText" dxfId="42" priority="76" operator="containsText" text="optional:">
      <formula>NOT(ISERROR(SEARCH("optional:",B139)))</formula>
    </cfRule>
    <cfRule type="containsText" dxfId="41" priority="74" operator="containsText" text="optional:">
      <formula>NOT(ISERROR(SEARCH("optional:",B139)))</formula>
    </cfRule>
  </conditionalFormatting>
  <conditionalFormatting sqref="B163">
    <cfRule type="containsText" dxfId="40" priority="71" operator="containsText" text="optional:">
      <formula>NOT(ISERROR(SEARCH("optional:",B163)))</formula>
    </cfRule>
    <cfRule type="containsText" dxfId="39" priority="73" operator="containsText" text="optional:">
      <formula>NOT(ISERROR(SEARCH("optional:",B163)))</formula>
    </cfRule>
  </conditionalFormatting>
  <conditionalFormatting sqref="B164">
    <cfRule type="expression" dxfId="38" priority="9">
      <formula>NOT(CELL("Schutz",B164))</formula>
    </cfRule>
  </conditionalFormatting>
  <conditionalFormatting sqref="B166:B168">
    <cfRule type="expression" dxfId="37" priority="7">
      <formula>NOT(CELL("Schutz",B166))</formula>
    </cfRule>
  </conditionalFormatting>
  <conditionalFormatting sqref="B170:B174">
    <cfRule type="expression" dxfId="36" priority="2">
      <formula>NOT(CELL("Schutz",B170))</formula>
    </cfRule>
  </conditionalFormatting>
  <conditionalFormatting sqref="B175">
    <cfRule type="containsText" dxfId="35" priority="70" operator="containsText" text="optional:">
      <formula>NOT(ISERROR(SEARCH("optional:",B175)))</formula>
    </cfRule>
    <cfRule type="containsText" dxfId="34" priority="68" operator="containsText" text="optional:">
      <formula>NOT(ISERROR(SEARCH("optional:",B175)))</formula>
    </cfRule>
  </conditionalFormatting>
  <conditionalFormatting sqref="D124:D131 H124:H131">
    <cfRule type="expression" dxfId="33" priority="204">
      <formula>NOT(CELL("Schutz",D124))</formula>
    </cfRule>
  </conditionalFormatting>
  <conditionalFormatting sqref="D10:E13 G11:H12">
    <cfRule type="expression" dxfId="32" priority="16">
      <formula>NOT(CELL("Schutz",D10))</formula>
    </cfRule>
  </conditionalFormatting>
  <conditionalFormatting sqref="D31:G32">
    <cfRule type="expression" dxfId="31" priority="150">
      <formula>NOT(CELL("Schutz",D31))</formula>
    </cfRule>
  </conditionalFormatting>
  <conditionalFormatting sqref="D9:H9 G10:H10 G13:H13 D15:H21 D23:H23 D28:H30 G32:H32 D37:H42 D45:H62 D64:H65 D69:H74 D77:H77 D83:H84 D87:H93 D97:H97 D102:H106 D114:H115 E143:H143 D1:G1 A1:B7 D2:H7 A9:B10 F10:F11 A11:A23 A25:B32 H31 A34:B65 A67:B75 A77:B81 D143:D144 A176:B182 D176:H182">
    <cfRule type="expression" dxfId="30" priority="216">
      <formula>NOT(CELL("Schutz",A1))</formula>
    </cfRule>
  </conditionalFormatting>
  <conditionalFormatting sqref="D14:H14">
    <cfRule type="expression" dxfId="29" priority="25">
      <formula>NOT(CELL("Schutz",D14))</formula>
    </cfRule>
  </conditionalFormatting>
  <conditionalFormatting sqref="D22:H22">
    <cfRule type="expression" dxfId="28" priority="24">
      <formula>NOT(CELL("Schutz",D22))</formula>
    </cfRule>
  </conditionalFormatting>
  <conditionalFormatting sqref="D25:H27">
    <cfRule type="expression" dxfId="27" priority="67">
      <formula>NOT(CELL("Schutz",D25))</formula>
    </cfRule>
  </conditionalFormatting>
  <conditionalFormatting sqref="D34:H36">
    <cfRule type="expression" dxfId="26" priority="149">
      <formula>NOT(CELL("Schutz",D34))</formula>
    </cfRule>
  </conditionalFormatting>
  <conditionalFormatting sqref="D43:H44">
    <cfRule type="expression" dxfId="25" priority="103">
      <formula>NOT(CELL("Schutz",D43))</formula>
    </cfRule>
  </conditionalFormatting>
  <conditionalFormatting sqref="D63:H63">
    <cfRule type="expression" dxfId="24" priority="105">
      <formula>NOT(CELL("Schutz",D63))</formula>
    </cfRule>
  </conditionalFormatting>
  <conditionalFormatting sqref="D67:H68">
    <cfRule type="expression" dxfId="23" priority="15">
      <formula>NOT(CELL("Schutz",D67))</formula>
    </cfRule>
  </conditionalFormatting>
  <conditionalFormatting sqref="D75:H75">
    <cfRule type="expression" dxfId="22" priority="43">
      <formula>NOT(CELL("Schutz",D75))</formula>
    </cfRule>
  </conditionalFormatting>
  <conditionalFormatting sqref="D78:H80">
    <cfRule type="expression" dxfId="21" priority="14">
      <formula>NOT(CELL("Schutz",D78))</formula>
    </cfRule>
  </conditionalFormatting>
  <conditionalFormatting sqref="D81:H81">
    <cfRule type="expression" dxfId="20" priority="212">
      <formula>NOT(CELL("Schutz",D81))</formula>
    </cfRule>
  </conditionalFormatting>
  <conditionalFormatting sqref="D94:H96">
    <cfRule type="expression" dxfId="19" priority="13">
      <formula>NOT(CELL("Schutz",D94))</formula>
    </cfRule>
  </conditionalFormatting>
  <conditionalFormatting sqref="D98:H99">
    <cfRule type="expression" dxfId="18" priority="22">
      <formula>NOT(CELL("Schutz",D98))</formula>
    </cfRule>
  </conditionalFormatting>
  <conditionalFormatting sqref="D101:H101">
    <cfRule type="expression" dxfId="17" priority="46">
      <formula>NOT(CELL("Schutz",D101))</formula>
    </cfRule>
  </conditionalFormatting>
  <conditionalFormatting sqref="D107:H113">
    <cfRule type="expression" dxfId="16" priority="21">
      <formula>NOT(CELL("Schutz",D107))</formula>
    </cfRule>
  </conditionalFormatting>
  <conditionalFormatting sqref="D116:H122">
    <cfRule type="expression" dxfId="15" priority="20">
      <formula>NOT(CELL("Schutz",D116))</formula>
    </cfRule>
  </conditionalFormatting>
  <conditionalFormatting sqref="D123:H123">
    <cfRule type="expression" dxfId="14" priority="205">
      <formula>NOT(CELL("Schutz",D123))</formula>
    </cfRule>
  </conditionalFormatting>
  <conditionalFormatting sqref="D132:H138">
    <cfRule type="expression" dxfId="13" priority="206">
      <formula>NOT(CELL("Schutz",D132))</formula>
    </cfRule>
  </conditionalFormatting>
  <conditionalFormatting sqref="D140:H142">
    <cfRule type="expression" dxfId="12" priority="57">
      <formula>NOT(CELL("Schutz",D140))</formula>
    </cfRule>
  </conditionalFormatting>
  <conditionalFormatting sqref="D145:H162">
    <cfRule type="expression" dxfId="11" priority="10">
      <formula>NOT(CELL("Schutz",D145))</formula>
    </cfRule>
  </conditionalFormatting>
  <conditionalFormatting sqref="D164:H174">
    <cfRule type="expression" dxfId="10" priority="1">
      <formula>NOT(CELL("Schutz",D164))</formula>
    </cfRule>
  </conditionalFormatting>
  <conditionalFormatting sqref="E124:E126">
    <cfRule type="expression" dxfId="9" priority="18">
      <formula>NOT(CELL("Schutz",E124))</formula>
    </cfRule>
  </conditionalFormatting>
  <conditionalFormatting sqref="E128:E131">
    <cfRule type="expression" dxfId="8" priority="17">
      <formula>NOT(CELL("Schutz",E128))</formula>
    </cfRule>
  </conditionalFormatting>
  <conditionalFormatting sqref="E127:G127">
    <cfRule type="expression" dxfId="7" priority="19">
      <formula>NOT(CELL("Schutz",E127))</formula>
    </cfRule>
  </conditionalFormatting>
  <conditionalFormatting sqref="E144:H144">
    <cfRule type="expression" dxfId="6" priority="30">
      <formula>NOT(CELL("Schutz",E144))</formula>
    </cfRule>
  </conditionalFormatting>
  <conditionalFormatting sqref="F124:G126">
    <cfRule type="expression" dxfId="5" priority="54">
      <formula>NOT(CELL("Schutz",F124))</formula>
    </cfRule>
  </conditionalFormatting>
  <conditionalFormatting sqref="F128:G131">
    <cfRule type="expression" dxfId="4" priority="51">
      <formula>NOT(CELL("Schutz",F128))</formula>
    </cfRule>
  </conditionalFormatting>
  <conditionalFormatting sqref="G26:G32 G34:G42 G140:G143 G120:G124 G9:G23 G95:G98 G109:G111 G113:G116 G68:G74 G77:G78 G145:G162 G164 G166:G168 G170 G45:G62 G64:G65 G81 G83:G84 G87:G93 G102:G106 G132:G138">
    <cfRule type="containsBlanks" dxfId="3" priority="195">
      <formula>LEN(TRIM(G9))=0</formula>
    </cfRule>
  </conditionalFormatting>
  <conditionalFormatting sqref="G32">
    <cfRule type="expression" dxfId="2" priority="186">
      <formula>NOT(CELL("Schutz",G32))</formula>
    </cfRule>
  </conditionalFormatting>
  <conditionalFormatting sqref="G126:G130">
    <cfRule type="containsBlanks" dxfId="1" priority="50">
      <formula>LEN(TRIM(G126))=0</formula>
    </cfRule>
  </conditionalFormatting>
  <conditionalFormatting sqref="G172:G174">
    <cfRule type="containsBlanks" dxfId="0" priority="3">
      <formula>LEN(TRIM(G172))=0</formula>
    </cfRule>
  </conditionalFormatting>
  <dataValidations disablePrompts="1" count="1">
    <dataValidation type="list" allowBlank="1" showInputMessage="1" showErrorMessage="1" sqref="C1" xr:uid="{E3AE801A-2319-4BD0-9CAA-379439F7D93F}">
      <formula1>"Ja,Nein"</formula1>
    </dataValidation>
  </dataValidations>
  <pageMargins left="0.25" right="0.24" top="0.42" bottom="0.37" header="0.3" footer="0.3"/>
  <pageSetup paperSize="9" scale="46" fitToHeight="0"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1AE2-DFF1-4A99-8CA5-554D7EDE240D}">
  <dimension ref="A1"/>
  <sheetViews>
    <sheetView topLeftCell="B25" workbookViewId="0">
      <selection activeCell="G59" sqref="G59"/>
    </sheetView>
  </sheetViews>
  <sheetFormatPr baseColWidth="10" defaultRowHeight="14.6" x14ac:dyDescent="0.4"/>
  <sheetData/>
  <sheetProtection algorithmName="SHA-512" hashValue="sqfS0ewShKgkWnNRtfvmWzy5tw/AujFbikSFf5iVezrxwkDzrZOQ0mqnN7xMqApp1oV2jbfl9tWAInd690gU2Q==" saltValue="f/IW8UWY2l43qbRxrvubQQ==" spinCount="100000" sheet="1" objects="1" scenarios="1" formatCells="0" formatColumns="0" formatRows="0"/>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Allgemeines</vt:lpstr>
      <vt:lpstr>Los 1 Fahrgestell</vt:lpstr>
      <vt:lpstr>Los 2 Aufbau</vt:lpstr>
      <vt:lpstr>Los 3 Beladung</vt:lpstr>
      <vt:lpstr>Fotos</vt:lpstr>
      <vt:lpstr>'Los 1 Fahrgestell'!Drucktitel</vt:lpstr>
      <vt:lpstr>'Los 3 Beladung'!Drucktitel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Reicherter</dc:creator>
  <cp:lastModifiedBy>Martin Reicherter</cp:lastModifiedBy>
  <cp:lastPrinted>2023-10-24T18:59:29Z</cp:lastPrinted>
  <dcterms:created xsi:type="dcterms:W3CDTF">2023-10-24T18:15:14Z</dcterms:created>
  <dcterms:modified xsi:type="dcterms:W3CDTF">2024-09-10T08:32:01Z</dcterms:modified>
</cp:coreProperties>
</file>