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codeName="DieseArbeitsmappe"/>
  <mc:AlternateContent xmlns:mc="http://schemas.openxmlformats.org/markup-compatibility/2006">
    <mc:Choice Requires="x15">
      <x15ac:absPath xmlns:x15ac="http://schemas.microsoft.com/office/spreadsheetml/2010/11/ac" url="C:\Users\wac\Desktop\Transfer\"/>
    </mc:Choice>
  </mc:AlternateContent>
  <xr:revisionPtr revIDLastSave="0" documentId="13_ncr:1_{712F4815-AAE3-42A1-A9D1-46F4BC7418B9}" xr6:coauthVersionLast="36" xr6:coauthVersionMax="36" xr10:uidLastSave="{00000000-0000-0000-0000-000000000000}"/>
  <bookViews>
    <workbookView xWindow="0" yWindow="0" windowWidth="21150" windowHeight="9585" xr2:uid="{00000000-000D-0000-FFFF-FFFF00000000}"/>
  </bookViews>
  <sheets>
    <sheet name="Allgemeines" sheetId="5" r:id="rId1"/>
    <sheet name="Los 1 Fahrgestell" sheetId="8" r:id="rId2"/>
    <sheet name="Los 2 Aufbau" sheetId="1" r:id="rId3"/>
    <sheet name="Los 3 Beladung" sheetId="6" r:id="rId4"/>
    <sheet name="Fotos" sheetId="9" r:id="rId5"/>
  </sheets>
  <definedNames>
    <definedName name="bestpreis" localSheetId="4">#REF!</definedName>
    <definedName name="bestpreis">#REF!</definedName>
    <definedName name="Bestpreis_2" localSheetId="4">#REF!</definedName>
    <definedName name="Bestpreis_2">#REF!</definedName>
    <definedName name="_xlnm.Print_Titles" localSheetId="1">'Los 1 Fahrgestell'!$4:$4</definedName>
    <definedName name="_xlnm.Print_Titles" localSheetId="2">'Los 2 Aufbau'!$3:$3</definedName>
    <definedName name="_xlnm.Print_Titles" localSheetId="3">'Los 3 Beladung'!$7:$7</definedName>
    <definedName name="maxpunkt" localSheetId="4">#REF!</definedName>
    <definedName name="maxpunkt">#REF!</definedName>
    <definedName name="Maxpunkt_2" localSheetId="4">#REF!</definedName>
    <definedName name="Maxpunkt_2">#REF!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4" i="6" l="1"/>
  <c r="A35" i="1" l="1"/>
  <c r="A56" i="8" l="1"/>
  <c r="A55" i="8"/>
  <c r="A105" i="1"/>
  <c r="A106" i="1" s="1"/>
  <c r="A107" i="1" s="1"/>
  <c r="F12" i="6" l="1"/>
  <c r="F9" i="6"/>
  <c r="F155" i="1"/>
  <c r="F118" i="8"/>
  <c r="A60" i="6" l="1"/>
  <c r="F74" i="6"/>
  <c r="A137" i="1" l="1"/>
  <c r="A138" i="1" s="1"/>
  <c r="A139" i="1" s="1"/>
  <c r="A140" i="1" s="1"/>
  <c r="A141" i="1" s="1"/>
  <c r="F88" i="6" l="1"/>
  <c r="F89" i="6"/>
  <c r="F107" i="6"/>
  <c r="F106" i="6"/>
  <c r="F143" i="6" l="1"/>
  <c r="F142" i="6"/>
  <c r="F27" i="6" l="1"/>
  <c r="F129" i="6"/>
  <c r="F130" i="6"/>
  <c r="F109" i="6" l="1"/>
  <c r="F108" i="6"/>
  <c r="A77" i="6" l="1"/>
  <c r="A78" i="6" s="1"/>
  <c r="F111" i="6" l="1"/>
  <c r="F93" i="6"/>
  <c r="A92" i="6" l="1"/>
  <c r="A93" i="6" s="1"/>
  <c r="A94" i="6" s="1"/>
  <c r="A95" i="6" s="1"/>
  <c r="F38" i="6"/>
  <c r="F37" i="6"/>
  <c r="A67" i="1" l="1"/>
  <c r="A68" i="1" s="1"/>
  <c r="A69" i="1" s="1"/>
  <c r="A70" i="1" s="1"/>
  <c r="A71" i="1" s="1"/>
  <c r="A72" i="1" s="1"/>
  <c r="A73" i="1" s="1"/>
  <c r="A74" i="1" s="1"/>
  <c r="A75" i="1" s="1"/>
  <c r="A76" i="1" s="1"/>
  <c r="A77" i="1" s="1"/>
  <c r="A78" i="1" s="1"/>
  <c r="A79" i="1" s="1"/>
  <c r="A80" i="1" l="1"/>
  <c r="A81" i="1" s="1"/>
  <c r="A82" i="1" s="1"/>
  <c r="A83" i="1" s="1"/>
  <c r="A84" i="1" s="1"/>
  <c r="A85" i="1" s="1"/>
  <c r="A86" i="1" s="1"/>
  <c r="A87" i="1" s="1"/>
  <c r="A88" i="1" s="1"/>
  <c r="A89" i="1" s="1"/>
  <c r="A90" i="1" s="1"/>
  <c r="A91" i="1" s="1"/>
  <c r="A92" i="1" s="1"/>
  <c r="A93" i="1" s="1"/>
  <c r="A94" i="1" s="1"/>
  <c r="A95" i="1" s="1"/>
  <c r="A96" i="1" s="1"/>
  <c r="A97" i="1" s="1"/>
  <c r="A142" i="1"/>
  <c r="A143" i="1" s="1"/>
  <c r="A144" i="1" s="1"/>
  <c r="A145" i="1" s="1"/>
  <c r="A148" i="1"/>
  <c r="A98" i="1" l="1"/>
  <c r="A99" i="1" s="1"/>
  <c r="A149" i="1"/>
  <c r="A150" i="1" s="1"/>
  <c r="A151" i="1" s="1"/>
  <c r="A152" i="1" s="1"/>
  <c r="A153" i="1" s="1"/>
  <c r="F13" i="6"/>
  <c r="F141" i="6"/>
  <c r="F140" i="6"/>
  <c r="F139" i="6"/>
  <c r="F138" i="6"/>
  <c r="F137" i="6"/>
  <c r="F136" i="6"/>
  <c r="A100" i="1" l="1"/>
  <c r="A101" i="1" s="1"/>
  <c r="A102" i="1" s="1"/>
  <c r="A11" i="8"/>
  <c r="A12" i="8" s="1"/>
  <c r="A13" i="8" s="1"/>
  <c r="A14" i="8" s="1"/>
  <c r="A15" i="8" l="1"/>
  <c r="A16" i="8" s="1"/>
  <c r="A17" i="8" s="1"/>
  <c r="A18" i="8" s="1"/>
  <c r="A19" i="8" s="1"/>
  <c r="F81" i="6"/>
  <c r="F60" i="6"/>
  <c r="A134" i="6"/>
  <c r="A135" i="6" s="1"/>
  <c r="A136" i="6" s="1"/>
  <c r="A137" i="6" s="1"/>
  <c r="A138" i="6" s="1"/>
  <c r="F110" i="6"/>
  <c r="F101" i="6"/>
  <c r="F102" i="6"/>
  <c r="F100" i="6"/>
  <c r="F87" i="6"/>
  <c r="A63" i="6"/>
  <c r="A64" i="6" s="1"/>
  <c r="A65" i="6" s="1"/>
  <c r="F63" i="6"/>
  <c r="A7" i="1"/>
  <c r="A139" i="6" l="1"/>
  <c r="F19" i="6"/>
  <c r="F16" i="6"/>
  <c r="F15" i="6"/>
  <c r="A140" i="6" l="1"/>
  <c r="A141" i="6" s="1"/>
  <c r="A142" i="6" s="1"/>
  <c r="A143" i="6" s="1"/>
  <c r="A144" i="6" s="1"/>
  <c r="A145" i="6" s="1"/>
  <c r="A146" i="6" s="1"/>
  <c r="A147" i="6" s="1"/>
  <c r="A8" i="1"/>
  <c r="A9" i="1" s="1"/>
  <c r="F59" i="6" l="1"/>
  <c r="F92" i="6"/>
  <c r="F43" i="6" l="1"/>
  <c r="F71" i="6"/>
  <c r="F69" i="6"/>
  <c r="F133" i="6" l="1"/>
  <c r="F128" i="6"/>
  <c r="F127" i="6"/>
  <c r="F126" i="6"/>
  <c r="F125" i="6"/>
  <c r="F124" i="6"/>
  <c r="F123" i="6"/>
  <c r="F122" i="6"/>
  <c r="F121" i="6"/>
  <c r="F120" i="6"/>
  <c r="F119" i="6"/>
  <c r="F118" i="6"/>
  <c r="F117" i="6"/>
  <c r="F116" i="6"/>
  <c r="F115" i="6"/>
  <c r="F114" i="6"/>
  <c r="F113" i="6"/>
  <c r="F105" i="6"/>
  <c r="F104" i="6"/>
  <c r="F103" i="6"/>
  <c r="F99" i="6"/>
  <c r="F98" i="6"/>
  <c r="F97" i="6"/>
  <c r="F96" i="6"/>
  <c r="F95" i="6"/>
  <c r="F91" i="6"/>
  <c r="F85" i="6"/>
  <c r="F84" i="6"/>
  <c r="F83" i="6"/>
  <c r="F82" i="6"/>
  <c r="F80" i="6"/>
  <c r="F79" i="6"/>
  <c r="F76" i="6"/>
  <c r="F72" i="6"/>
  <c r="F66" i="6"/>
  <c r="F65" i="6"/>
  <c r="F64" i="6"/>
  <c r="F62" i="6"/>
  <c r="F58" i="6"/>
  <c r="F57" i="6"/>
  <c r="F56" i="6"/>
  <c r="F55" i="6"/>
  <c r="F54" i="6"/>
  <c r="F53" i="6"/>
  <c r="F52" i="6"/>
  <c r="F51" i="6"/>
  <c r="F49" i="6"/>
  <c r="F47" i="6"/>
  <c r="F46" i="6"/>
  <c r="F45" i="6"/>
  <c r="F44" i="6"/>
  <c r="F42" i="6"/>
  <c r="F41" i="6"/>
  <c r="F40" i="6"/>
  <c r="F39" i="6"/>
  <c r="F36" i="6"/>
  <c r="F35" i="6"/>
  <c r="F34" i="6"/>
  <c r="F33" i="6"/>
  <c r="F32" i="6"/>
  <c r="F30" i="6"/>
  <c r="F29" i="6"/>
  <c r="F28" i="6"/>
  <c r="F26" i="6"/>
  <c r="F25" i="6"/>
  <c r="F24" i="6"/>
  <c r="F23" i="6"/>
  <c r="F18" i="6"/>
  <c r="F17" i="6"/>
  <c r="F14" i="6"/>
  <c r="A114" i="6" l="1"/>
  <c r="A115" i="6" s="1"/>
  <c r="A96" i="6"/>
  <c r="A97" i="6" s="1"/>
  <c r="A98" i="6" s="1"/>
  <c r="A99" i="6" s="1"/>
  <c r="A100" i="6" s="1"/>
  <c r="A101" i="6" s="1"/>
  <c r="A102" i="6" s="1"/>
  <c r="A10" i="6"/>
  <c r="A24" i="6"/>
  <c r="A25" i="6" s="1"/>
  <c r="A26" i="6" s="1"/>
  <c r="A27" i="6" s="1"/>
  <c r="A28" i="6" s="1"/>
  <c r="A33" i="6"/>
  <c r="A34" i="6" s="1"/>
  <c r="A35" i="6" s="1"/>
  <c r="A36" i="6" s="1"/>
  <c r="A37" i="6" s="1"/>
  <c r="A38" i="6" s="1"/>
  <c r="A39" i="6" s="1"/>
  <c r="A66" i="6"/>
  <c r="A67" i="6" s="1"/>
  <c r="A70" i="6"/>
  <c r="A71" i="6" s="1"/>
  <c r="A72" i="6" s="1"/>
  <c r="A73" i="6" s="1"/>
  <c r="A74" i="6" s="1"/>
  <c r="A79" i="6"/>
  <c r="A80" i="6" s="1"/>
  <c r="A81" i="6" s="1"/>
  <c r="A82" i="6" s="1"/>
  <c r="A40" i="6" l="1"/>
  <c r="A41" i="6" s="1"/>
  <c r="A42" i="6" s="1"/>
  <c r="A43" i="6" s="1"/>
  <c r="A44" i="6" s="1"/>
  <c r="A45" i="6" s="1"/>
  <c r="A46" i="6" s="1"/>
  <c r="A47" i="6" s="1"/>
  <c r="A48" i="6" s="1"/>
  <c r="A49" i="6" s="1"/>
  <c r="A50" i="6" s="1"/>
  <c r="A103" i="6"/>
  <c r="A104" i="6" s="1"/>
  <c r="A105" i="6" s="1"/>
  <c r="A106" i="6" s="1"/>
  <c r="A107" i="6" s="1"/>
  <c r="A108" i="6" s="1"/>
  <c r="A29" i="6"/>
  <c r="A30" i="6" s="1"/>
  <c r="A116" i="6"/>
  <c r="A117" i="6" s="1"/>
  <c r="A118" i="6" s="1"/>
  <c r="A119" i="6" s="1"/>
  <c r="A120" i="6" s="1"/>
  <c r="A121" i="6" s="1"/>
  <c r="A122" i="6" s="1"/>
  <c r="A123" i="6" s="1"/>
  <c r="A124" i="6" s="1"/>
  <c r="A125" i="6" s="1"/>
  <c r="A126" i="6" s="1"/>
  <c r="A127" i="6" s="1"/>
  <c r="A128" i="6" s="1"/>
  <c r="A83" i="6"/>
  <c r="A84" i="6" s="1"/>
  <c r="A85" i="6" s="1"/>
  <c r="A86" i="6" s="1"/>
  <c r="A11" i="6"/>
  <c r="A129" i="6" l="1"/>
  <c r="A130" i="6" s="1"/>
  <c r="A131" i="6" s="1"/>
  <c r="A87" i="6"/>
  <c r="A88" i="6" s="1"/>
  <c r="A89" i="6" s="1"/>
  <c r="A12" i="6"/>
  <c r="A13" i="6" s="1"/>
  <c r="A14" i="6" s="1"/>
  <c r="A51" i="6"/>
  <c r="A52" i="6" s="1"/>
  <c r="A53" i="6" s="1"/>
  <c r="A54" i="6" s="1"/>
  <c r="A55" i="6" s="1"/>
  <c r="A56" i="6" s="1"/>
  <c r="A57" i="6" s="1"/>
  <c r="A58" i="6" s="1"/>
  <c r="A59" i="6" s="1"/>
  <c r="A109" i="6" l="1"/>
  <c r="A110" i="6" s="1"/>
  <c r="A111" i="6" s="1"/>
  <c r="A15" i="6"/>
  <c r="A23" i="8"/>
  <c r="A24" i="8" s="1"/>
  <c r="A25" i="8" s="1"/>
  <c r="A26" i="8" s="1"/>
  <c r="A27" i="8" s="1"/>
  <c r="A28" i="8" s="1"/>
  <c r="A29" i="8" s="1"/>
  <c r="A30" i="8" s="1"/>
  <c r="A31" i="8" s="1"/>
  <c r="A10" i="1"/>
  <c r="A11" i="1" s="1"/>
  <c r="A12" i="1" l="1"/>
  <c r="A13" i="1" s="1"/>
  <c r="A14" i="1" s="1"/>
  <c r="A15" i="1" s="1"/>
  <c r="A16" i="1" s="1"/>
  <c r="A34" i="8"/>
  <c r="A35" i="8" s="1"/>
  <c r="A36" i="8" s="1"/>
  <c r="A39" i="8" s="1"/>
  <c r="A40" i="8" s="1"/>
  <c r="A41" i="8" s="1"/>
  <c r="A42" i="8" s="1"/>
  <c r="A45" i="8" s="1"/>
  <c r="A16" i="6"/>
  <c r="A17" i="6" s="1"/>
  <c r="A18" i="6" s="1"/>
  <c r="A19" i="6" s="1"/>
  <c r="A20" i="6" s="1"/>
  <c r="A21" i="6" s="1"/>
  <c r="A17" i="1" l="1"/>
  <c r="A18" i="1" s="1"/>
  <c r="A19" i="1" s="1"/>
  <c r="A20" i="1" s="1"/>
  <c r="A21" i="1" s="1"/>
  <c r="A22" i="1" s="1"/>
  <c r="A23" i="1" l="1"/>
  <c r="A24" i="1" s="1"/>
  <c r="A25" i="1" s="1"/>
  <c r="A26" i="1" s="1"/>
  <c r="A27" i="1" s="1"/>
  <c r="A28" i="1" s="1"/>
  <c r="A29" i="1" s="1"/>
  <c r="A30" i="1" s="1"/>
  <c r="A31" i="1" s="1"/>
  <c r="A32" i="1" s="1"/>
  <c r="A33" i="1" s="1"/>
  <c r="A34" i="1" s="1"/>
  <c r="A36" i="1" l="1"/>
  <c r="A37" i="1" s="1"/>
  <c r="F149" i="6"/>
  <c r="A1" i="6"/>
  <c r="A108" i="1"/>
  <c r="A109" i="1" s="1"/>
  <c r="A1" i="1"/>
  <c r="A1" i="8"/>
  <c r="A38" i="1" l="1"/>
  <c r="A39" i="1" s="1"/>
  <c r="A40" i="1" s="1"/>
  <c r="A41" i="1" s="1"/>
  <c r="A42" i="1" s="1"/>
  <c r="A110" i="1"/>
  <c r="A111" i="1" s="1"/>
  <c r="A112" i="1" s="1"/>
  <c r="A113" i="1" s="1"/>
  <c r="A114" i="1" s="1"/>
  <c r="A115" i="1" s="1"/>
  <c r="A116" i="1" s="1"/>
  <c r="A117" i="1" s="1"/>
  <c r="A118" i="1" s="1"/>
  <c r="F119" i="8"/>
  <c r="F120" i="8" s="1"/>
  <c r="A119" i="1" l="1"/>
  <c r="A120" i="1" s="1"/>
  <c r="A43" i="1"/>
  <c r="A44" i="1" s="1"/>
  <c r="A45" i="1" s="1"/>
  <c r="A46" i="1" s="1"/>
  <c r="A47" i="1" s="1"/>
  <c r="F150" i="6"/>
  <c r="F151" i="6" s="1"/>
  <c r="F156" i="1"/>
  <c r="F157" i="1" s="1"/>
  <c r="A121" i="1" l="1"/>
  <c r="A122" i="1" s="1"/>
  <c r="A123" i="1" s="1"/>
  <c r="A124" i="1" s="1"/>
  <c r="A125" i="1" s="1"/>
  <c r="A126" i="1" s="1"/>
  <c r="A127" i="1" s="1"/>
  <c r="A48" i="1"/>
  <c r="A49" i="1" s="1"/>
  <c r="A50" i="1" s="1"/>
  <c r="A51" i="1" s="1"/>
  <c r="A52" i="1" s="1"/>
  <c r="A48" i="8"/>
  <c r="A49" i="8" s="1"/>
  <c r="A50" i="8" s="1"/>
  <c r="A51" i="8" s="1"/>
  <c r="A52" i="8" s="1"/>
  <c r="A53" i="8" s="1"/>
  <c r="A54" i="8" s="1"/>
  <c r="A128" i="1" l="1"/>
  <c r="A130" i="1" s="1"/>
  <c r="A131" i="1" s="1"/>
  <c r="A132" i="1" s="1"/>
  <c r="A133" i="1" s="1"/>
  <c r="A134" i="1" s="1"/>
  <c r="A57" i="8"/>
  <c r="A58" i="8" s="1"/>
  <c r="A59" i="8" s="1"/>
  <c r="A60" i="8" s="1"/>
  <c r="A61" i="8" s="1"/>
  <c r="A62" i="8" s="1"/>
  <c r="A63" i="8" s="1"/>
  <c r="A64" i="8" s="1"/>
  <c r="A65" i="8" s="1"/>
  <c r="A66" i="8" s="1"/>
  <c r="A67" i="8" s="1"/>
  <c r="A68" i="8" s="1"/>
  <c r="A69" i="8" s="1"/>
  <c r="A70" i="8" s="1"/>
  <c r="A71" i="8" s="1"/>
  <c r="A72" i="8" s="1"/>
  <c r="A73" i="8" s="1"/>
  <c r="A77" i="8" s="1"/>
  <c r="A79" i="8" s="1"/>
  <c r="A80" i="8" s="1"/>
  <c r="A81" i="8" s="1"/>
  <c r="A82" i="8" s="1"/>
  <c r="A83" i="8" s="1"/>
  <c r="A53" i="1"/>
  <c r="A54" i="1" s="1"/>
  <c r="A55" i="1" s="1"/>
  <c r="A56" i="1" s="1"/>
  <c r="A57" i="1" s="1"/>
  <c r="A58" i="1" s="1"/>
  <c r="A59" i="1" s="1"/>
  <c r="A60" i="1" s="1"/>
  <c r="A61" i="1" s="1"/>
  <c r="A62" i="1" s="1"/>
  <c r="A63" i="1" s="1"/>
  <c r="A64" i="1" s="1"/>
  <c r="A84" i="8" l="1"/>
  <c r="A85" i="8" s="1"/>
  <c r="A86" i="8" s="1"/>
  <c r="A87" i="8" s="1"/>
  <c r="A88" i="8" s="1"/>
  <c r="A89" i="8" s="1"/>
  <c r="A90" i="8" s="1"/>
  <c r="A91" i="8" s="1"/>
  <c r="A92" i="8" s="1"/>
  <c r="A93" i="8" s="1"/>
  <c r="A94" i="8" s="1"/>
  <c r="A95" i="8" s="1"/>
  <c r="A98" i="8" s="1"/>
  <c r="A99" i="8" s="1"/>
  <c r="A100" i="8" s="1"/>
  <c r="A101" i="8" s="1"/>
  <c r="A104" i="8" s="1"/>
  <c r="A105" i="8" s="1"/>
  <c r="A106" i="8" s="1"/>
  <c r="A107" i="8" s="1"/>
  <c r="A108" i="8" s="1"/>
  <c r="A109" i="8" s="1"/>
  <c r="A110" i="8" s="1"/>
  <c r="A111" i="8" s="1"/>
  <c r="A112" i="8" s="1"/>
  <c r="A113" i="8" s="1"/>
  <c r="A114" i="8" s="1"/>
  <c r="A115" i="8" s="1"/>
  <c r="A116" i="8" s="1"/>
</calcChain>
</file>

<file path=xl/sharedStrings.xml><?xml version="1.0" encoding="utf-8"?>
<sst xmlns="http://schemas.openxmlformats.org/spreadsheetml/2006/main" count="886" uniqueCount="471">
  <si>
    <t>Pos.</t>
  </si>
  <si>
    <t>Beschreibung</t>
  </si>
  <si>
    <t>Mannschaftskabine und Fahrerhaus</t>
  </si>
  <si>
    <t>Die Tür soll manuell zu öffnen sein und einen Öffnungswinkel von mindestens 85° erreichen.</t>
  </si>
  <si>
    <t>Alle Leuchten im Aufbau (Geräteraum, Umfeldbeleuchtung, Rückleuchten, Warnleuchten, Begrenzungsleuchten, …) als LED-Leuchten.</t>
  </si>
  <si>
    <t>Geräteraumaufbau</t>
  </si>
  <si>
    <t>Der Aufbau hat mit einem Profilsystem so zu erfolgen, dass ein flexibler Umbau der Einbauten mit Verstellen, Einfügen oder Entfernen von Zwischenböden, Schubladen, etc. später ohne großen Aufwand problemlos möglich ist.</t>
  </si>
  <si>
    <t>Überwachung der Geräteräume, Aufstiegsleiter, Dachkasten, Auszüge etc. über berührungslose Schalter.</t>
  </si>
  <si>
    <t>Ausklappbare Auftritte mit Blinkleuchten und mit rutschfestem Belag oder als Lochblech ausgeführt. Kontrollleuchte im Armaturenbrett</t>
  </si>
  <si>
    <t>Die Abgänge müssen so angeordnet werden, dass ein Z4 DIN-Zumischer unmittelbar angekuppelt werden kann.</t>
  </si>
  <si>
    <t>Aufstiegsleiter zum Dach verriegelt über federbelasteten Druckpunkt, ohne zusätzliche Schnappriegel.</t>
  </si>
  <si>
    <t>Dachkasten und Dachfläche beleuchtet, automatisch schaltend beim Aufstieg auf das Dach.</t>
  </si>
  <si>
    <t>Feuerlöscheinrichtung mit Feuerlöschkreiselpumpe</t>
  </si>
  <si>
    <t>Einschalten der Automatik mit Überprüfung von Drehzahl und Druckluft, Handbremse, Neutral-Stellung Getriebe, laufender Motor. Signalisierung, wenn Voraussetzungen fehlen.</t>
  </si>
  <si>
    <t>Für alle elektrisch-pneumatisch betätigten Umschaltorgane sind handelsübliche Produkte einzusetzen.</t>
  </si>
  <si>
    <t xml:space="preserve">Lackierung </t>
  </si>
  <si>
    <t>Ja</t>
  </si>
  <si>
    <t>Preis
netto
[€]</t>
  </si>
  <si>
    <t>Summe netto</t>
  </si>
  <si>
    <t>Preis für Option</t>
  </si>
  <si>
    <t>Serie [S]</t>
  </si>
  <si>
    <t>Zusicherung des Bieters
 [Ja / Nein]</t>
  </si>
  <si>
    <t>Schutzkleidung und Schutzgerät</t>
  </si>
  <si>
    <t>Löschgerät</t>
  </si>
  <si>
    <t>Schläuche, Armaturen und Zubehör</t>
  </si>
  <si>
    <t>B-C Übergangsstück, Fabrikat AWG oder gleichwertige Art.</t>
  </si>
  <si>
    <t>Stützkrümmer B, Eingang B-Festkupplung, Ausgang B-Storz-Kupplung, drehbar, mit Handgriff, mit Handschutz und Öse</t>
  </si>
  <si>
    <t>Seilschlauchhalter SH 1600 – H</t>
  </si>
  <si>
    <t>Kupplungsschlüssel ABC</t>
  </si>
  <si>
    <t>Schlüssel B Überflurhydrant</t>
  </si>
  <si>
    <t>Schlüssel C Unterflurhydrant</t>
  </si>
  <si>
    <t>Rettungsgerät</t>
  </si>
  <si>
    <t>Sanitäts- und Wiederbelebungsgerät</t>
  </si>
  <si>
    <t>Beleuchtungs-, Signal- und Fernmeldegerät</t>
  </si>
  <si>
    <t>Arbeitsgerät</t>
  </si>
  <si>
    <t>Schäkel ähnlich Form C, Nenngröße 3; Beanspruchung bis 100 kN, verzinkt</t>
  </si>
  <si>
    <t>Handwerkszeug und Messgeräte</t>
  </si>
  <si>
    <t>Axt B 2 SB-A, mit Stiel aus Eschenholz, farblos lackiert</t>
  </si>
  <si>
    <t>Bügelsäge B</t>
  </si>
  <si>
    <t>Dunghacke mit Stiel, etwa 1400 mm lang</t>
  </si>
  <si>
    <t>Dunggabel mit Stiel, etwa 1 250 mm lang</t>
  </si>
  <si>
    <t>Sondergerät</t>
  </si>
  <si>
    <t>Abgasschlauch, 2,5 m lang - passend für Fahrzeug</t>
  </si>
  <si>
    <t>Anzahl</t>
  </si>
  <si>
    <t>Monate</t>
  </si>
  <si>
    <t>Monate nach Auftragseingang</t>
  </si>
  <si>
    <t>Monate nach Fahrgestelleingang</t>
  </si>
  <si>
    <t>Anmerkung</t>
  </si>
  <si>
    <t xml:space="preserve">Lagerung </t>
  </si>
  <si>
    <t>Einzelpreis
netto [€]</t>
  </si>
  <si>
    <t>Gesamtpreis
netto [€]</t>
  </si>
  <si>
    <t>Verbindliche Lieferfrist in Monaten</t>
  </si>
  <si>
    <t>wahlweise</t>
  </si>
  <si>
    <t>oder</t>
  </si>
  <si>
    <t>Schnellstarteinrichtung für Sonderfahrzeuge</t>
  </si>
  <si>
    <t xml:space="preserve">Optimierung des Fahrwerks für größtmögliche Spurtreue und Fahrsicherheit durch Anpassung von Federung und Dämpfung </t>
  </si>
  <si>
    <t>Zweikreis-Bremsanlage mit automatischer lastabhängiger Bremskraftregelung an der Vorder- und Hinterradbremse (ohne Zweileitungs-Bremsanschlüsse) -Hilfs- und Feststellbremse durch Federspeicherzylinder</t>
  </si>
  <si>
    <t>Entfall Wegfahrsperre</t>
  </si>
  <si>
    <t>Tempomat, zum Einstellen einer konstanten bzw. maximalen Fahrgeschwindigkeit und Standdrehzahl</t>
  </si>
  <si>
    <t xml:space="preserve">Lufttrockner für Bremsanlage (beheizt) </t>
  </si>
  <si>
    <t>Funknahentstörung</t>
  </si>
  <si>
    <t>Windschutzscheibe aus Verbundsicherheitsglas</t>
  </si>
  <si>
    <t>Einstiegsbeleuchtung für Fahrer und Beifahrer</t>
  </si>
  <si>
    <t>Leseleuchten für Fahrer und Beifahrer</t>
  </si>
  <si>
    <t>Haltegriffe links und rechts (an B-Säule)</t>
  </si>
  <si>
    <t>Haltegriffe links und rechts (an A-Säule)</t>
  </si>
  <si>
    <t>zusätzliche Ablagefächer im Führerhaus</t>
  </si>
  <si>
    <t>2 Warndreiecke</t>
  </si>
  <si>
    <t>2 Warnleuchten in LED-Ausführung</t>
  </si>
  <si>
    <t xml:space="preserve">2 Unterlegkeile </t>
  </si>
  <si>
    <t xml:space="preserve">Fabr./ Ausführung:  </t>
  </si>
  <si>
    <t>Anlieferung Fahrgestell beim Auftragnehmer
 Los 2</t>
  </si>
  <si>
    <t>1.</t>
  </si>
  <si>
    <t>4.</t>
  </si>
  <si>
    <r>
      <rPr>
        <b/>
        <sz val="10"/>
        <color theme="1"/>
        <rFont val="Arial"/>
        <family val="2"/>
      </rPr>
      <t xml:space="preserve">Los 2 Feuerwehrtechnischer Aufbau
</t>
    </r>
    <r>
      <rPr>
        <sz val="10"/>
        <color theme="1"/>
        <rFont val="Arial"/>
        <family val="2"/>
      </rPr>
      <t xml:space="preserve">Der Fahrzeughersteller und der Aufbauhersteller verpflichten sich alle technischen Detailabstimmungen, sowie Schnittstellenbeschreibungen unter Kenntnisnahme des Auftraggebers unaufgefordert ohne Mehrkosten vorzunehmen.
Werden bei der Ausführung der Leistung durch den Auftragnehmer von diesem Unteraufträge für Teilbereiche an andere Firmen übergeben, so sind diese und die von diesen zu erbringenden Leistungen dem Auftraggeber mit dem Angebot zur Kenntnis zu geben. Die vertraglichen Vereinbarungen hinsichtlich Garantieerfüllung etc. an den Auftragnehmer werden hierdurch nicht berührt.
</t>
    </r>
  </si>
  <si>
    <t>Die Deckel der Sitzbänke (S1 und S2) sind mit einer wirksamen und einfach zu bedienenden Verriegelung zu versehen, die ein unbeabsichtigtes Öffnen wirksam verhindert. Dies gilt sinngemäß auch für alle einzubringenden Lagerungen.</t>
  </si>
  <si>
    <t xml:space="preserve">Zusätzliche durchgehende Haltestangen an der Decke im Mannschaftsraum </t>
  </si>
  <si>
    <t>Geräteraumverschluss durch Aluminiumrollläden und Aluminiumklappen, wasser- und staubdicht, mit Drehstangenverschluss, abschließbar mit gleicher Schließung</t>
  </si>
  <si>
    <t>Alle Relais, Sicherungen und Bedienelemente der elektrischen Ausrüstung sind eindeutig und dauerhaft zu beschriften. Sie sind in der Bedienungsanleitung für das Fahrzeug und mit Hinweisen für die Fehlersuche zu erläutern.</t>
  </si>
  <si>
    <t>Vollscheibenhandräder in schwarz/grau mit Knauf an den Absperrorganen.</t>
  </si>
  <si>
    <t>Mulde St, aus Stahlblech, feuerverzinkt, mit 2 Klappgriffen, stapelbar</t>
  </si>
  <si>
    <t>Gewährleistungspflicht bei jeglicher Rostbildung am Aufbau, nicht nur Durchrostung, für die Dauer von 6 Jahren incl. eventueller einmaliger Mehrkosten oder Kosten für erforderliche Nachbehandlungen oder Kontrollen innerhalb Gewährleistungsfrist</t>
  </si>
  <si>
    <t xml:space="preserve">Selbstschaltende Geräteraumbeleuchtung in LED-Ausführung mit mindestens zwei Lichtleisten pro Geräteraum. </t>
  </si>
  <si>
    <t>Bieter:</t>
  </si>
  <si>
    <t>Anschrift:</t>
  </si>
  <si>
    <t>Sachbearbeiter:</t>
  </si>
  <si>
    <t>E-Mail:</t>
  </si>
  <si>
    <t>Telefon:</t>
  </si>
  <si>
    <t>Datum:</t>
  </si>
  <si>
    <t>Spritzwasserschutz IP 54 der elektrischen Komponenten des Bedienstandes an Vorder- und Rückseite. Alle Schalter, Taster und Drehregler müssen vorgenannte Spezifikationen erfüllen und mit Handschuhen bedienbar sein. Der Drehregler muss feuerwehrtauglich ausgeführt sein. Optional kann auch über Taster und optische Anzeige die Druckregelungsvorgabe erfolgen.</t>
  </si>
  <si>
    <t>Wathosen, Bundeswehr- Ausführung, mit Hosenträgern, Innenbrusttasche und aufgeschweißter Knieverstärkung, mit angearbeiteten Sicherheitsstiefeln EN 345 S5, Farbe steingrau-oliv, Größe: 44 + 46</t>
  </si>
  <si>
    <t>Eine automatische Regeneration darf im Stand nicht erfolgen. Bei eingelegtem Nebenantrieb (falls vorhanden) darf eine automatische Regeneration nicht erfolgen. Eine automatische Regeneration muss jederzeit unterbrochen werden können. Durch eine automatische Regeneration darf es nicht zur Leistungsreduzierung oder zu Drehzahlschwankungen kommen.</t>
  </si>
  <si>
    <t>Am Endrohr der Abgasanlage angrenzende Bauteile (Fahrgestell und feuerwehrtechnischer Aufbau) müssen für die thermischen Belastungen bei einer Abgas-Regeneration ausgelegt sein.</t>
  </si>
  <si>
    <t>Der Austausch des Dieselpartikelfilter (DPF) muss ohne großen mechanischen Aufwand (z.B. Demontage von Aufbauteilen) möglich sein.</t>
  </si>
  <si>
    <t>An das Abgasendrohr links vor der Hinterachse muss ein Abgasschlauch gemäß DIN 14572 angeschlossen werden können</t>
  </si>
  <si>
    <t>Eine manuelle Regeneration muss möglich sein. Sie muss auch vor Erreichen der ersten Warnstufe möglich sein. Eine manuelle Regeneration muss beim Einlegen einer Fahrstufe und/oder des Nebenantriebs automatisch deaktiviert werden. Bei eingelegtem Nebenantrieb (falls vorhanden) darf eine manuelle Regeneration nicht erfolgen. Eine manuelle Regeneration muss jederzeit unterbrochen werden können.</t>
  </si>
  <si>
    <t>Die unterschiedlichen Betriebszustände der Abgasanlage sind im Fahrerhaus (z.B. Kombiinstrument) anzuzeigen. Anstehende Regenerationsvorgänge sind im Fahrerhaus anzuzeigen. Eine erhöhte Abgastemperatur ist im Fahrerhaus anzuzeigen. Alle aktiven Regenerationsvorgänge, die mit einer erhöhten Abgastemperatur verbunden sind, müssen mittels eines Tasters oder Schalters sperrbar sein (z.B. Einfahrt in einen Gefahrenbereich).</t>
  </si>
  <si>
    <r>
      <t xml:space="preserve">Zentralverriegelung </t>
    </r>
    <r>
      <rPr>
        <sz val="10"/>
        <rFont val="Arial"/>
        <family val="2"/>
      </rPr>
      <t>über Fahrgestell, Türen gleichschließend</t>
    </r>
  </si>
  <si>
    <t>Rückfahrwarner abschaltbar, nach erneutem Einlegen des Rückwärtsganges automatisch wiedereinsetzend.</t>
  </si>
  <si>
    <t>Suchscheinwerfer Fabrikat: Hella Hand-Suchscheinwerfer LED oder gleichwertig auf Mittelkonsole / Armaturenbrett gelagert</t>
  </si>
  <si>
    <t>An der Hinterachse sind klappbare Auftritte im Kotflügel zu integrieren. Alle Auftritte sollen durchgehend die gleiche Höhe ohne Absätze haben. Zum Schutz der Mechanik sollen Innenkotflügel vorhanden sein.</t>
  </si>
  <si>
    <t>Lagerung der Kleinlöschgeräte auf Teleskopauszug</t>
  </si>
  <si>
    <t xml:space="preserve">10l-Behälter für Streusalz                    </t>
  </si>
  <si>
    <t xml:space="preserve">Kombi-Kanister 5l Kraftstoff / 3l Kettenschmieröl (Fa. Stihl 00008810113) mit Einfüllsystem für Kettenhaftöl (Fa. Stihl 00008905004) und Kraftstoff (Fa. Stihl 000088905005) </t>
  </si>
  <si>
    <t>Abschleppseil für 3 500 kg Anhängelast, 5 m lang, mit rotem Warntuch, etwa 200 mm ×200 mm (handelsübliche Ausführung)</t>
  </si>
  <si>
    <t xml:space="preserve">Unterlegkeil </t>
  </si>
  <si>
    <t>Stoßbesen mit Stiel, etwa 1400 mm lang</t>
  </si>
  <si>
    <t>Sandschaufel 250 mit Stiel, 1300 mm lang</t>
  </si>
  <si>
    <t>Bolzenschneider (Schneidleistung min. 12 mm)</t>
  </si>
  <si>
    <t>Feuerwehraxt FA, Einerseits mit breiter Spaltschneide, andererseits mit schmaler Hebelschneide, rot lackiert, gesicherter Axtkopf, mit Stiel aus Eschenholz, farblos lackiert</t>
  </si>
  <si>
    <t>Fäll- und Spaltkeil 800 g aus Aluminium, geschmiedet mit führungssicherer Oberflächenstruktur und Mittelrille für gute Führung und sicheren Halt</t>
  </si>
  <si>
    <t>Ersatzkette für Motorsäge</t>
  </si>
  <si>
    <t xml:space="preserve">Einreißhaken teleskopierbar ohne Verlängerung </t>
  </si>
  <si>
    <t>Bindestrang, 2m lang, 8mm Durchmesser</t>
  </si>
  <si>
    <t>Folienabsperrband rot/weiß beidseitig gestreift, Breite: 80 mm / Länge: 500 Meter</t>
  </si>
  <si>
    <t>Warnleuchte (flache Form) nach StVZO</t>
  </si>
  <si>
    <t>Warndreieck nach StVZO</t>
  </si>
  <si>
    <t xml:space="preserve">Winkelleuchte ATEX Adalit L3000 mit Akku. </t>
  </si>
  <si>
    <t>Tragetuch, waschbar, aus PU-beschichtetem Polyestergewebe mit 8 Trageschlaufen. Farbe rot, (L x B) 2000x700 mm, inkl. 1 Stück Tasche für Rettungstuch aus rotem Polyestergewebe</t>
  </si>
  <si>
    <t>Schlauchtragekorb STK-C, aus Aluminium, mit Seitenverkleidung, ein Seitenteil muss aufklappbar gestaltet sein, zur Lagerung, zum Transport und zum Verlegen von C-Schläuchen, zur Aufnahme von 3x15 m C-Druckschlauch.</t>
  </si>
  <si>
    <t>Schlauchbrücke 2B-H</t>
  </si>
  <si>
    <t xml:space="preserve">Mehrzweckleine A 20 K in Leinenbeutel braun </t>
  </si>
  <si>
    <t>C-D Übergangsstück, Fabrikat AWG</t>
  </si>
  <si>
    <t>Standrohrhalter für Standrohr BaWü</t>
  </si>
  <si>
    <t>Schlüssel lang für Unterflurhydranten Württemberg, aus Stahl, Fabrikat AWG.</t>
  </si>
  <si>
    <t>Standrohr 2B DN80, Kopf drehbar, Absperrventile mit integrierten Rückflussverhinderern, automatische Belüftung zur Vermeidung von Leitungsunterdruck, Fabrikat AWG</t>
  </si>
  <si>
    <t>Standrohr 2B DN50, Kopf drehbar, Absperrventile mit integrierten Rückflussverhinderern, automatische Belüftung zur Vermeidung von Leitungsunterdruck, Ausführung Baden-Württemberg, Fabrikat AWG.</t>
  </si>
  <si>
    <t>Saugschlauch A-110-1500-K mit Schnellkupplungsgriffen</t>
  </si>
  <si>
    <t xml:space="preserve">Löschdecke 1600x2000 mm, aus unbrennbarem Glasfasergewebe mit sehr guten Isoliereigenschaften, 2 Grifftaschen, Farbe Weiß, in Schutzhülle </t>
  </si>
  <si>
    <t>Kombinationsschaumrohr M4/S4-B, 400 l/min, mit Absperrhahn und Manometer, mit B-Festkupplung, Fabrikat AWG</t>
  </si>
  <si>
    <t>Kübelspritze A 10 mit 5 m D-Druckschlauch sowie Strahlrohr DK</t>
  </si>
  <si>
    <t xml:space="preserve">Fluchthauben Dräger Parat C (in Tragetasche für 2 Stück) </t>
  </si>
  <si>
    <t>Atemschutzmaske Dräger Panorama Nova RA</t>
  </si>
  <si>
    <t xml:space="preserve">Warnkleidung (Weste), leuchtorange </t>
  </si>
  <si>
    <t>Scheibenbremsen an Vorder- und Hinterachse</t>
  </si>
  <si>
    <t>Sonnenblenden klappbar für Fahrer und Beifahrer, oder gleichwertig</t>
  </si>
  <si>
    <t>Bei Notwendigkeit verstärkte Kipphydraulik</t>
  </si>
  <si>
    <t>Korrosionsschutz, Hohlraumkonservierung und Unterbodenschutz. Der Korrosionsschutz ist vom Aufbauhersteller am angelieferten Fahrgestell / Fahrerhaus auch für alle dort von ihm vorgenommenen Karosseriearbeiten im Sinne eines Langzeitschutzes zu gewährleisten.</t>
  </si>
  <si>
    <t>Die Befüllung des Löschwassertanks muss über eine den Regeln des DVGW W 405 B1 entsprechende Verrohrung erfolgen. Der Überlauf muss so dimensioniert sein, dass gewährleistet ist, dass beim Überfüllen des Tanks keine Vermischung des Wassers aus dem Einlauf der Tankfüllanschlüsse und des Tankinhalts erfolgen kann. Die schematische Darstellung des Wasserlaufs bzw. der Verrohrung ist beizulegen.</t>
  </si>
  <si>
    <t>Weithalskanister &gt;80mm, 20l Inhalt als wiederverwendbaren Behälter für Ölbindemittel, Fa. Hünersdorf oder vergleichbar</t>
  </si>
  <si>
    <t>Felgen in Farbe Silber oder Aluminium natur</t>
  </si>
  <si>
    <t>Rettungsbrett Xtra, einschließlich Gurtsystem Spencer Rock Straps und Kopf-Fixier-Set zur Patientensicherung.</t>
  </si>
  <si>
    <t>Hinterachse zwillingsbereift</t>
  </si>
  <si>
    <t>Einbau und Lieferung von stabilen Kleiderhaken für jeden Sitzplatz. Die Festigkeit muss so gewählt werden, dass auch schwere Jacken aufgehängt werden können.</t>
  </si>
  <si>
    <t>Alle Auszüge, Klappen, Schubwände und Schubladen müssen seitlich mit reflektierendem rot-weißem Band gekennzeichnet werden. Alle Schubkästen sind mit Endanschlägen (Auszugssicherungen) zu versehen.</t>
  </si>
  <si>
    <t>Anzeige der Pumpendrehzahl am Pumpenbedienstand</t>
  </si>
  <si>
    <t>Atemschutzgerät mit Atemluftflaschen 6,8l, 300 bar Composite</t>
  </si>
  <si>
    <t>Schutzhelm für Benutzer von handgeführten Kettensägen, mit Gesichts- und Gehörschutz entsprechend der Unfallverhütungsvorschriften "Forsten" GUV-V C 51</t>
  </si>
  <si>
    <t>Feuerlöscher ABC Pulver 6 kg mit innenliegender Druckgasflasche, Fabrikat: Minimax PU 6 G</t>
  </si>
  <si>
    <t>Feuerlöscher CO2 5 kg, Fabrikat Minimax</t>
  </si>
  <si>
    <t xml:space="preserve">Hohlstrahlrohr Fa. Akron Typ 1720 mit angeflanschtem Stützkrümmer und B-Kupplung </t>
  </si>
  <si>
    <t>Hohlstrahlrohr Fa. Akron Typ 1702 mit C-Kupplung</t>
  </si>
  <si>
    <t>Mobiler Rauchverschluss Reicks Smoke Stopper  RSS F 80-140 in Tragetasche zur Befestigung am Schlauchtragekorb.</t>
  </si>
  <si>
    <t>Gasschieberschlüssel</t>
  </si>
  <si>
    <t>Faltsignal „Ölunfall“, „Feuerwehr“, „Unfall“, 500 mm Seitenlänge des Signals</t>
  </si>
  <si>
    <t xml:space="preserve">Sammelstück A-3B mit Rückschlagklappen, Fabrikat AWG </t>
  </si>
  <si>
    <t>Alle Sicherungen der zentralen Verteilung für den Aufbau sind als Automaten auszuführen. Alle Relais, Sicherungen und Bedienelemente der elektrischen Ausrüstung sind eindeutig und dauerhaft zu beschriften. Sie sind in der Bedienungsanleitung für das Fahrzeug und mit Hinweisen für die Fehlersuche zu erläutern.</t>
  </si>
  <si>
    <r>
      <t xml:space="preserve">
</t>
    </r>
    <r>
      <rPr>
        <b/>
        <sz val="10"/>
        <color theme="1"/>
        <rFont val="Arial"/>
        <family val="2"/>
      </rPr>
      <t xml:space="preserve">Los 1 – Fahrgestell
</t>
    </r>
    <r>
      <rPr>
        <sz val="10"/>
        <color theme="1"/>
        <rFont val="Arial"/>
        <family val="2"/>
      </rPr>
      <t xml:space="preserve">Das Angebot für das Fahrgestell hat den nachstehend genannten Anforderungen zu entsprechen.
Der Fahrzeughersteller und der Aufbauhersteller verpflichten sich alle technischen Detailabstimmungen, sowie Schnittstellenbeschreibungen unter Kenntnisnahme des Auftraggebers unaufgefordert ohne Mehrkosten vorzunehmen.
Die Tabellenblätter sind geschützt, es können nur Eingaben in den nicht blau eingefärbten Zellen vorgenommen werden.
Der Bieter hat in der Spalte "Zusicherung des Bieters  [Ja / Nein]" eindeutig anzugeben, ob er die Position in technischer Hinsicht zum angegebenen Preis erfüllen kann oder nicht. 
Der Bieter hat in der Spalte "Preis für Option" den Mehr- oder Minderpreis für die optionale Position anzugeben.
</t>
    </r>
  </si>
  <si>
    <t xml:space="preserve">Angebotener Typ: </t>
  </si>
  <si>
    <t>Automatischer Blockierverhinderer - ABV</t>
  </si>
  <si>
    <t>Anhängersteckdosen 12 / 24 Volt - 13-polig</t>
  </si>
  <si>
    <t>Montage und Anschluss von drei HfG Kfz-Ladehalterungen im Mannschaftsraum mit Haltern für die Handmikrofone</t>
  </si>
  <si>
    <t>3-zeiliger Kofferaufbau aus Aluminiumprofil- oder Edelstahlbauweise mit Blechverkleidung aus Aluminium oder als Verbundwerkstoffkonstruktion.</t>
  </si>
  <si>
    <t>Halterungen für 2 PA mit je einer Composite 6,8 l Flasche im Mannschaftsraum gegen Fahrtrichtung. Abstand der Sitze mit PA-Lagerung min. 600mm. Lagerung der PA an den Flaschen, nicht an der Trageplatte. Lagerung einfach anpassbar an Stahl- / Composite-Flaschen oder Doppelpack-PA.</t>
  </si>
  <si>
    <t>Halterung für ein Pressluftatmer (PA) mit einer Composite 6,8 l Flasche am Beifahrersitz.  Lagerung des PA an der Flasche, nicht an der Trageplatte. Lagerung einfach anpassbar an Stahl- / Composite-Flasche oder Doppelpack-PA. Eine Entriegelung darf erst nach Einlegen der Feststellbremse möglich sein.</t>
  </si>
  <si>
    <t>Heckwarnsystem gemäß StVZO in Form von sechs rechteckigen, gelben LED-Blinkleuchten am Heck über GR montiert. Kontrollleuchten und Schalter im Führerhaus und im Pumpenstand integriert. Funktion unabhängig von der Feststellbremse bis ca. 15 km/h.</t>
  </si>
  <si>
    <t>Blaue Rundumkennleuchten als Eckleuchten in LED-Technik im Heck.</t>
  </si>
  <si>
    <t>Mannschaftskabine mit ECE R 29-03 Zertifizierung</t>
  </si>
  <si>
    <t>Hauptschalter für Funkgerät (als Taster). Das Funkgerät muss unmittelbar nach Einschalten der Zündung betriebsbereit sein. Über den Hauptschalter soll das Gerät auch ohne Zündung in Betrieb genommen werden können. Verzögerte Abschaltung des Funkgerätes über Zündung oder Hauptschalter.</t>
  </si>
  <si>
    <t xml:space="preserve">Innenbeleuchtung des Mannschaftsraumes durch LED-Leuchtbänder in weiß. Schaltung der Beleuchtung über Türkontakte, Hauptschalter beim Fahrer und Schalter im Mannschaftsraum ohne, dass an der Lampe umgeschaltet werden muss. </t>
  </si>
  <si>
    <t>Schutzbrillen mit Klarscheiben, dicht am Auge schließend; auch für Brillenträger geeignet</t>
  </si>
  <si>
    <t>Atemschutzüberwachungssystem mit Zubehör</t>
  </si>
  <si>
    <t>Systemtrenner B-FW, Fabrikat AWG, DIN 14346</t>
  </si>
  <si>
    <t>Verteiler B-CBC, mit Ventilen und Übergangsstück B/C, Fabrikat AWG.</t>
  </si>
  <si>
    <t>Elektrisches Einsatzhorn. Lautsprecher auf dem Dach des Führerhauses. Nutzbar für Sprachdurchsagen. Mikrofon und Lautstärkeregelung im Bereich des Beifahrersitzes. Die genaue Position ist mit  AG abzustimmen.</t>
  </si>
  <si>
    <t>Ladesteckdose 24V-Schraubanschluss nach DIN 14690</t>
  </si>
  <si>
    <t>Lagerschalen für vier Fluchthauben in zwei Umhängetaschen</t>
  </si>
  <si>
    <t>Ein Dachkasten mit Klappdeckel und Beleuchtung. Der Kasten muss einen rundum geschlossenen, wasser- und staubdichten Kasten mit Boden bilden. Auf dem Dach aufgesetzte Rahmen mit Dichtmittelfuge und Deckel werden nicht akzeptiert. Eine Entwässerung für eindringendes Regenwasser bei offenem Deckel ist vorzusehen.</t>
  </si>
  <si>
    <t>Wandler-Automatikgetriebe - optimiert auf Beschleunigungsverhalten. Technische Beschreibung ist beizufügen.</t>
  </si>
  <si>
    <t>Fahrerhaus zertifiziert nach ECE R 29-03</t>
  </si>
  <si>
    <t>Falls ein Additiv (z.B. AdBlue) notwendig ist, so darf es bei einem leeren Additivtank nicht zur Leistungsreduzierung oder Schädigung des Motors kommen.</t>
  </si>
  <si>
    <t xml:space="preserve">Der Mannschaftsraum ist ab dem serienmäßigen Fahrerhaus in der maximal zulässigen Fahrzeugbreite auszuführen. </t>
  </si>
  <si>
    <t>Der Ausstieg muss gewährleisten, dass ein Stolpern unter eingeschränkter Sicht (mit angelegter Atemschutzmaske) verhindert wird. Die Trittstufen müssen ausgeleuchtet/beleuchtet sein.</t>
  </si>
  <si>
    <t>MR</t>
  </si>
  <si>
    <t>Krankenhausdecke (Einweg-Decke)</t>
  </si>
  <si>
    <t>Verkehrsleitkegel voll reflektierend, etwa 500 mm hoch, faltbar</t>
  </si>
  <si>
    <t>Stativ 2015 nach DIN 14683</t>
  </si>
  <si>
    <r>
      <t xml:space="preserve">Rundschlinge aus Polyester, Tragfähigkeit einfach direkt </t>
    </r>
    <r>
      <rPr>
        <sz val="10"/>
        <color theme="1"/>
        <rFont val="Calibri"/>
        <family val="2"/>
      </rPr>
      <t>≥</t>
    </r>
    <r>
      <rPr>
        <sz val="10"/>
        <color theme="1"/>
        <rFont val="Arial"/>
        <family val="2"/>
      </rPr>
      <t xml:space="preserve"> 4.000 kg, Nutzlänge l1 = 4 m, mit verschiebbarem Kantenschutz Die Schlinge muss über eine dauerhafte Kennzeichnung für DIN/EN-Norm, Tragfähigkeit und Herstellerbezeichnung verfügen.</t>
    </r>
  </si>
  <si>
    <t>Abgasschlauch DIN 14572 - 5 * 2500 passend für Stromerzeuger</t>
  </si>
  <si>
    <r>
      <rPr>
        <b/>
        <sz val="12"/>
        <color theme="1"/>
        <rFont val="Arial"/>
        <family val="2"/>
      </rPr>
      <t>Los 3: Feuerwehrtechnische Beladung</t>
    </r>
    <r>
      <rPr>
        <sz val="10"/>
        <color theme="1"/>
        <rFont val="Arial"/>
        <family val="2"/>
      </rPr>
      <t xml:space="preserve">
</t>
    </r>
    <r>
      <rPr>
        <b/>
        <sz val="10"/>
        <color theme="1"/>
        <rFont val="Arial"/>
        <family val="2"/>
      </rPr>
      <t xml:space="preserve">
Angebotsumfang feuerwehrtechnische Beladung und Beladeliste</t>
    </r>
    <r>
      <rPr>
        <sz val="10"/>
        <color theme="1"/>
        <rFont val="Arial"/>
        <family val="2"/>
      </rPr>
      <t xml:space="preserve">
Die im Folgenden aufgeführte Beladung soll im Fahrzeug untergebracht und geliefert werden. Zu jedem Artikel ist die entsprechende Gerätelagerung vorzusehen.
Die Anordnung der Beladung in den Geräteräumen ist für den Entwurf des Beladeplans bindend. Zur Bestimmung wurde ein Aufbau mit drei Geräteräumen pro Fahrzeugseite beispielhaft herangezogen. Die endgültige Anordnung wird in einer Projektbesprechung festgelegt. Vor dem Ausbau ist ein Beladeplan zur Genehmigung vorzulegen.  </t>
    </r>
  </si>
  <si>
    <t>Im Feld Einzelpreis blau unterlegte und durchgestrichen Positionen werden beigestellt und müssen nicht angeboten, aber gelagert werden.</t>
  </si>
  <si>
    <t>Lagerung des Stromerzeugers auf schwenk- und/oder drehbarem Schwerlast-Teleskopauszug. Lieferung und Montage der Ladestromversorgung (BEOS-System mit Temperaturüberwachung) in der Fahrzeughalterung.</t>
  </si>
  <si>
    <t>Werkzeugsatz E, DIN 14885, im Aluminiumkasten mit Aufschrift "Elektrowerkzeug"</t>
  </si>
  <si>
    <t>Werkzeugkasten VUK DIN 14800-13 Verkehrsunfall im Aluminiumkasten mit Aufschrift "Verkehrsunfallkasten"</t>
  </si>
  <si>
    <t>Ölbindemittel Typ I R, geeignet zur Aufnahme von ca. 40 l Öl, gelagert in Weidhalskanister</t>
  </si>
  <si>
    <t>Schachtabdeckung, Bodenfläche etwa 750 mm x 750 mm, mineralölbeständig, flüssigkeitsdicht</t>
  </si>
  <si>
    <t>Paar Schachthaken mit Kette</t>
  </si>
  <si>
    <t>Steckleiter, 4-teilig, 4-LM (Leichtmetall), Fa. MUNK, 1 Teil A und 3 Teile B</t>
  </si>
  <si>
    <t>Schiebleiter aus Leichtmetall (SL3-LM), 3-teilig
mit Fallhakensystem, Fa. MUNK</t>
  </si>
  <si>
    <t>Einsteckteil LME, Fa. MUNK</t>
  </si>
  <si>
    <t>Feuerwehrleine FL 30-KF (mit Karabinerhaken) mit folgender Pos.</t>
  </si>
  <si>
    <t>Anhaltestab, beleuchtet, beidseitig rot leuchtend</t>
  </si>
  <si>
    <t>Tauchpumpe TP 4/1 Fa. Mast, gelagert mit folgender Pos.</t>
  </si>
  <si>
    <t xml:space="preserve">Für jede Position ist, sofern sie nicht Serienumfang ist, ein Angebotspreis abzugeben. Inklusivangaben in Zusammenhang mit einer Position eines anderen Loses dieser Ausschreibung sind nicht zulässig. 
Artikel die als gleichwertige Alternative angeboten werden müssen im Begleitschreiben ausreichend beschrieben werden, ansonsten werden die Angebote nicht bewertet.
Besondere Lagerungen insbes. auf Teleskopauszügen (TA), Schubladen (S) oder Schubwänden (SW) sind gekennzeichnet und müssen in Los Aufbau enthalten sein. 
</t>
  </si>
  <si>
    <t>Energiemanagementsystem mit automatischem Unterspannungsschutz zur Abschaltung von Verbrauchern mit niedriger Priorität bei starker Belastung des Bordnetzes sowie akustischem und optischem Warnsignal bei kritischem Betriebszustand. Ein Starten des Fahrzeuges muss nach Auslösung der Warnsignale noch möglich sein.</t>
  </si>
  <si>
    <t>Halligan Tool mit Kuhfußklaue, aus einem Stück geschmiedet. Fabrikat Paratech SPF gelagert mit folgender Pos. als Set. (Set-of-Irons)</t>
  </si>
  <si>
    <t>Zusammen gelagert mit Halligan-Tool mit Gurt</t>
  </si>
  <si>
    <t>Wärmebildkamera für den Feuerwehreinsatz (Innenangriff), angelehnt an NFPA 1801, robust und hitzebeständig, mit Feuerwehrschutzhandschuhen nach DIN EN 659 einhändig bedienbar, in Schutzgrad IP 67, mit Ladesessel</t>
  </si>
  <si>
    <t>Spaltaxt mit Kerbe zur Aufnahme eines Brechwerkzeugs, Fabrikat Paratech TopCut Axe</t>
  </si>
  <si>
    <t>GR</t>
  </si>
  <si>
    <t>-</t>
  </si>
  <si>
    <t>Fahrgestell, Maße und Gewichte</t>
  </si>
  <si>
    <t>Technisch zulässige Gesamtmasse von mindestens 16.000 kg</t>
  </si>
  <si>
    <t>Allradantrieb zuschaltbar</t>
  </si>
  <si>
    <t>Motor, Abgasanlage und Antrieb</t>
  </si>
  <si>
    <t>Bremsanlage und Bereifung</t>
  </si>
  <si>
    <t>Fahrerhaus</t>
  </si>
  <si>
    <t>Beifahrersitz feststehend; 3-Punkt-Sicherheitsgurt, es muss eine Atemschutzgeräthalterung montierbar sein</t>
  </si>
  <si>
    <t>Rampenspiegel</t>
  </si>
  <si>
    <t>Weitwinkelspiegel (Totwinkelspiegel)</t>
  </si>
  <si>
    <t>Wärmeschutzverglasung</t>
  </si>
  <si>
    <t>Dachluke / Lüftungsklappe, öffenbar, im Dach</t>
  </si>
  <si>
    <t>Elektrische Anlage</t>
  </si>
  <si>
    <t>Lenkrad in Höhe und Neigung verstellbar</t>
  </si>
  <si>
    <t>Elektrische Fensterheber für Fahrer und Beifahrer, Beifahrerseite beidseitig bedienbar</t>
  </si>
  <si>
    <t>Einbau eines Tachos statt EU-Kontrollgerät</t>
  </si>
  <si>
    <t>Hinterachse luftgefedert, Möglichkeit der Ansteuerung der Absenkung über einen separaten aufbauseitigen Taster</t>
  </si>
  <si>
    <t>Schaltbare Differentialsperre hinten</t>
  </si>
  <si>
    <t>Ausführung der Sicherungen als Sicherungsautomaten</t>
  </si>
  <si>
    <t>Radio mit FM und DAB+ Empfang</t>
  </si>
  <si>
    <t>Zentralverriegelung für Fahrer- und Beifahrer, auf Mannschaftsraum erweiterbar</t>
  </si>
  <si>
    <t>Haltegriffe links und rechts über der Tür</t>
  </si>
  <si>
    <t>Lackierung</t>
  </si>
  <si>
    <t>Rahmen lackiert in RAL 7021 Schwarzgrau oder ähnlich</t>
  </si>
  <si>
    <t>Schaltbare Differentialsperre in Längsrichtung</t>
  </si>
  <si>
    <t>Dokumentation und Sonstiges</t>
  </si>
  <si>
    <t>Fahrdynamikregelung - ESC / ESP</t>
  </si>
  <si>
    <t>Kraftstofftank min. 100 Liter</t>
  </si>
  <si>
    <t>Stoßstange, Einstiege und gesamter Kotflügel in RAL 9010 Reinweiß</t>
  </si>
  <si>
    <t>Rollläden in Aluminium</t>
  </si>
  <si>
    <t>Kunststoffteile am Fahrerhaus dürfen nur nach Absprache unlackiert bleiben.</t>
  </si>
  <si>
    <t>Im G5 Lagerung für drei Schlauchtragekörbe, einzeln gesichert. Zwischen den Körben sind Trennbleche zu montieren. Ein Korb ist zusammen mit einem Rauchschutzvorhang in einer Tragetasche zu lagern. Die Lagerung der Schlauchtragekörbe hintereinander ist unzulässig.</t>
  </si>
  <si>
    <t>Klimaanlage</t>
  </si>
  <si>
    <t>Zwei Rundumkennleuchten für blaues Blinklicht Form B2 DIN 14620 in LED-Technologie, Fabrikat Hänsch Nova. Die genaue Position ist mit AG abzustimmen.</t>
  </si>
  <si>
    <t>Vordere Geräteräume tiefgezogen</t>
  </si>
  <si>
    <t>Aufbau ohne Schwenkelemente</t>
  </si>
  <si>
    <t>Gelagert mit Motorsäge</t>
  </si>
  <si>
    <t>Krankentrage DIN 13024-2 Ausführung K</t>
  </si>
  <si>
    <t>Elektrische Fensterheber, keine Schiebfenster</t>
  </si>
  <si>
    <t xml:space="preserve">Blinddeckel am Saugeingang mit Schnellkupplungsgriff </t>
  </si>
  <si>
    <t xml:space="preserve">Kommt ein Bedienterminal zur Verwendung, so ist die Position des Terminals, die Programmierung der Bedienebenen sowie die Belegung der direkten Zugriffstasten mit dem AG abzustimmen.  </t>
  </si>
  <si>
    <t>Bedienung der feuerwehrtechnischen Einrichtungen am Pumpenbedienstand über herstellerspezifische Pumpenbedienung. Direkte Zugriffstasten für Pumpenbedienung und die Funktionen Motor Start-Stopp, Verkehrswarnanlage und Umfeldbeleuchtung. Es sind konventionelle Manometer für Ausgangs- und Eingangsdruck zu verwenden. Tankfüllstandsanzeigen für Wassertank können als LCD / LED-Anzeige mit mindestens analoger grafischer Anzeige z.B. LCD / LED-Balken ausgeführt sein. Eine aussagekräftige Beschreibung mit Bildern ist beizulegen.</t>
  </si>
  <si>
    <t>Kommt ein Bedienterminal zur Verwendung, so ist die Position des Terminals, die Programmierung der Bedienebenen sowie die Belegung der direkten Zugriffstasten mit dem AG abzustimmen. Die Position des Terminals ist mit dem AG abzustimmen. Die direkten Zugriffstasten sollen die Funktionen RKL, Frontblitzleuchten, Heckwarnsystem, Sondersignal und Umfeldbeleuchtung schalten.</t>
  </si>
  <si>
    <t>Einrichtung zur schnellen Wasserabgabe mit je einem 15 m C-Schlauch mit Hohlstrahlrohr und Übergangsstück B-C in G5 und G6 gelagert. Strahlrohr und Übergangsstück müssen während der Lagerung am Schlauch angeschlossen sein. Ein zusätzlicher 15 m C-Schlauch ist in der Nähe zu lagern.</t>
  </si>
  <si>
    <t>G6</t>
  </si>
  <si>
    <t>Lagerung als Schlauchpaket in G5</t>
  </si>
  <si>
    <t>Dach</t>
  </si>
  <si>
    <t>an STK</t>
  </si>
  <si>
    <t xml:space="preserve">Material für die Einsatzstellenhygiene Stufe 1, bestehend aus:
sechs Stück Wechselkleidungssatz, Rolle wasserlöslicher Wäschesäcke und Rolle strapazierfähiger Säcke für Atemschutzgeräte und andere Ausrüstungsgegenstände
</t>
  </si>
  <si>
    <t>4* MR, 1* GF</t>
  </si>
  <si>
    <t>Verpackungseinheit FFP2-Masken</t>
  </si>
  <si>
    <t>Nebenabtrieb für Feuerlöschkreiselpumpe, schaltbar vom Führerhaus und vom Pumpenbedienstand. Der Leistungsbetrieb einer Feuerlöschkreiselpumpe muss im Stand dauerhaft möglich sein.</t>
  </si>
  <si>
    <t>optional:
Mehr- oder Minderkosten für Anpassung an Aufbau Fa. BAI Sonderfahrzeuge GmbH</t>
  </si>
  <si>
    <t>optional:
Mehr- oder Minderkosten für Anpassung an Aufbau Fa. Josef Lentner GmbH</t>
  </si>
  <si>
    <t>optional:
Mehr- oder Minderkosten für Anpassung an Aufbau Fa. Magirus GmbH</t>
  </si>
  <si>
    <t>optional:
Mehr- oder Minderkosten für Anpassung an Aufbau Fa. Rosenbauer Deutschland GmbH</t>
  </si>
  <si>
    <t>optional:
Mehr- oder Minderkosten für Anpassung an Aufbau Fa. Schlingmann GmbH &amp; Co. KG</t>
  </si>
  <si>
    <t>optional:
Mehr- oder Minderkosten für Anpassung an Aufbau Fa. Walser GmbH</t>
  </si>
  <si>
    <t>optional:
Mehr- oder Minderkosten für Anpassung an Aufbau Fa. WISS GmbH und Co. KG Feuerwehrfahrzeuge</t>
  </si>
  <si>
    <t>optional:
Mehr- oder Minderkosten für Anpassung an Aufbau Fa. Albert Ziegler GmbH</t>
  </si>
  <si>
    <t>Musterfotos</t>
  </si>
  <si>
    <t>Schränke in Rückenlehne</t>
  </si>
  <si>
    <t>Schnellangriff Strom mit schnell lösbarer Kabelzugentlastung</t>
  </si>
  <si>
    <t>Rückfahrkamera mit zusätzlicher Schutzblende, möglichst hoch am Heck montiert. Die Kamera hat beim Einlegen des Rückwärtsgangs automatisch ein Bild für den Fahrer anzuzeigen. Automatisches Abschalten des Systems und Einschwenken der Schutzblende nach Beendigung der Rückwärtsfahrt.</t>
  </si>
  <si>
    <t>MwSt.</t>
  </si>
  <si>
    <t>Summe inkl. MwSt.</t>
  </si>
  <si>
    <t>Angabe der Batterie-Kapazität in (Ah)</t>
  </si>
  <si>
    <t>Elektrische Anlage 24 V, verstärkte Batterien,
12 V, min. 150 Ah</t>
  </si>
  <si>
    <t>Angabe der Leistungsdaten (P, U und I)</t>
  </si>
  <si>
    <t xml:space="preserve"> Drehstromgenerator, der so ausgelegt sein muss, dass bei Leerlaufdrehzahl eine ausreichende Versorgung sichergestellt wird, auch wenn alle Verbraucher eingeschaltet sind ( z. B. Fahrlicht, Blaulicht, Warnblinkleuchten, Arbeitsbeleuchtung). </t>
  </si>
  <si>
    <t>Angebotene Reifen und Größen VA</t>
  </si>
  <si>
    <t>Angebotene Reifen und Größen HA</t>
  </si>
  <si>
    <t>Anzahl Gänge:</t>
  </si>
  <si>
    <t>Das Eindringen von Regen oder Oberflächenwasser muss (auch im verschränkten Zustand) konstruktionsbedingt ausgeschlossen werden. Die Schnittstelle zwischen Fahrerhaus und Mannschaftsraum ist mit Auftragnehmer Los 2 abzustimmen.</t>
  </si>
  <si>
    <t>Zwei Alu-Gerätekästen  über die ganze Kabinenbreite als Sitzbänke, alternativ können auch Einzelsitze Verwendung finden. Die Stauräume sind dann entsprechend auszuführen. Die Sitzkästen sind zum Boden hin abzudichten.</t>
  </si>
  <si>
    <t xml:space="preserve">Funktechnik </t>
  </si>
  <si>
    <t>Hintere Geräteräume tiefgezogen oder mit Traversenkasten</t>
  </si>
  <si>
    <t>je 6 auf EPH
je 2 bei Verteiler</t>
  </si>
  <si>
    <t xml:space="preserve">4x3 in Korb
je  1 als ESW
</t>
  </si>
  <si>
    <t>Feuerwehrmehrzweckbeutel DIN 14922</t>
  </si>
  <si>
    <t>Lieferung und betriebsbereite Montage eines ausreichend dimensionierten Spannungswandlers für die Funktechnik.</t>
  </si>
  <si>
    <t>Lieferung und betriebsbereite Montage eines regelbaren Mithörlautsprechers, Bauweise als Einbaulautsprecher z.B. Visaton für digitalen Funkverkehr im Mannschaftsraum. Die Lautstärkeregelung erfolgt im Mannschaftsraum, keine separate Regelung über HBC</t>
  </si>
  <si>
    <t xml:space="preserve">Radstand [mm]: </t>
  </si>
  <si>
    <t xml:space="preserve">Leergewicht [kg]: </t>
  </si>
  <si>
    <t>Angebotene Motorleistung [kW]:</t>
  </si>
  <si>
    <t>Fahrerhaus und Mannschaftsraum bilden eine Einheit. Es ist eine möglichst große lichte Verbindung zu schaffen. Ein Eindringen von Wasser in den Mannschafstraum ist auch im verschränkten Zustand auszuschließen.</t>
  </si>
  <si>
    <t>Füll- und Entleerungsleitungen über zwei D-Kupplungen mit Absperrhahn seitlich rechts oder hinten am Aufbau. Eine automatische Abschaltung bei Füllung über diese Leitungen mittels externer Fasspumpe, sobald der Tankfüllstand erreicht ist, ist vorzusehen.</t>
  </si>
  <si>
    <t>Halterungen für 2 PA mit je einer Composite 6,8 l Flasche im Mannschaftsraum in Fahrtrichtung an den Fensterplätzen. Lagerung der PA an den Flaschen, nicht an der Trageplatte. Lagerung einfach anpassbar an Stahl- / Composite-Flasche oder Doppelpack-PA. Eine Entriegelung darf erst nach Einlegen der Feststellbremse möglich sein.</t>
  </si>
  <si>
    <t>Der Platz hinter den Sitzplätzen des Schlauchtrupps ist sinnvoll für Lagermöglichkeiten zu nutzen (z.B. Lagerung Notfallrucksäcke oder Einbau Schrank s. Foto)</t>
  </si>
  <si>
    <t>In den hinteren Geräteräumen oder den separaten Traversenkästen ist jeweils 1 B-Schlauch gerollt und ein Verteiler unmittelbar vor dem Pumpenabgang zu lagern.  (Schnellangriff Verteiler).</t>
  </si>
  <si>
    <t>Aufprotzvorrichtung für zwei Haspeln DIN 14826 - EH am Heck, möglichst weit innen montiert. Nicht schwenkbar.</t>
  </si>
  <si>
    <t>Zwischen den Vordersitzen Lagermöglichkeiten für min. 2 DIN-A 4-Ordner 80mm breit in Form, z. B. in Form eines Aluminiumkastens</t>
  </si>
  <si>
    <t>Lieferung und betriebsbereite Montage eines regelbaren Mithörlautsprechers, Bauweise als Einbaulautsprecher z.B. Visaton für digitalen Funkverkehr im Fahrerhaus, keine separate Regelung über HBC</t>
  </si>
  <si>
    <t>Absaugvorrichtung für Kraftstoff mit Behälter 20 l, Fabrikat Reilang RHP 750 DW</t>
  </si>
  <si>
    <t>Reservekraftstoff-Kanister aus Metall, NATO-Bauform, halbe Höhe, mit unverlierbarem Verschluss, Kennzeichnung für Ottokraftstoff und flexiblem Auslaufrohr, gefüllt gelagert, 10 l</t>
  </si>
  <si>
    <t>Kühlergrill unlackiert und unbeklebt</t>
  </si>
  <si>
    <t>Rückfahrspiegel an Fahrer- und Beifahrerseite in größtmöglicher Ausführung, Spiegel beheizt und elektrisch verstellbar</t>
  </si>
  <si>
    <t>Einfach zu entnehmende Gummifußmatten für  den kompletten Fahrerraum</t>
  </si>
  <si>
    <t>Vorbereitung Motor Start/Stopp am Rahmenende in Absprache mit AN Los 2</t>
  </si>
  <si>
    <t>Schleuderketten Fabrikat RUD, Roto Grip oder gleichwertig betriebsbereit montiert an der Hinterachse</t>
  </si>
  <si>
    <t>Lagerung der Motorsägen und Tauchpumpe in entnehmbaren, öl- und wasserdichten geschweißten Alu- oder Edelstahlkästen.</t>
  </si>
  <si>
    <t>Paar Fünffingerhandschuhe mit langen Stulpen, etwa 350 mm lang, gefüttert, abriebfest und weitgehend öl- und chemikalienbeständig</t>
  </si>
  <si>
    <t>Leichter CSA PSA-Kategorie III - Typ 3 aus einem Werkstoff, der mindestens über die Beständigkeit von PVC verfügt. Das Anzugmaterial und die Nähte müssen flüssigkeitsdicht sein. Ausführung als Overall mit ankonfektionierter Kapuze mit elastischem Gesichtsausschnitt.
Fabrikat CLF ProChem II München-19 Größe XXL</t>
  </si>
  <si>
    <t xml:space="preserve">Stromerzeuger DIN 14685 Fabrikat Eisemann BSKA 9EV Silent mit lastabhängiger Drehzahlregelung und Kraftstoffentnahmegerät bestehend aus
- Dreiwegehahn
- Betankungsset
- Kanister 20 l inkl. Kennzeichnung
Abgasführung nach vorne zur Bedientafel
Ladestromversorgung (System BEOS mit Überwachung), Ladegerät ist Umfang Los „Aufbau“.  </t>
  </si>
  <si>
    <t xml:space="preserve">Feuerwehr-Werkzeugsatz DIN 14881, im Aluminiumkasten, mit Aufschrift "Handwerkzeug"  </t>
  </si>
  <si>
    <t>Halterung für zwei Feuerwehrhelme an der Trennung zwischen Fahrerhaus und MA-Kabine. Der zu lagernde Helmtyp ist mit dem AG abzustimmen.</t>
  </si>
  <si>
    <t>Paar Schutzschuhe, Ausführung S5HRO aus PVC oder gleichwertig, mit Anforderungen an den Schnittschutz</t>
  </si>
  <si>
    <t>Steckdosen im Fahrerhaus, 1 x 12V 2-polig und 2 x USB-A</t>
  </si>
  <si>
    <t>Verkehrswarngerät mit beidseitigem Lichtaustritt mit Signalscheibe mit einem Durchmesser von min. 150 mm, Batterie-Version</t>
  </si>
  <si>
    <t>2 Flutlichtstrahler, spritzwassergeschützt, 230V, 50 Hz, Fabrikat Setolite Aldebaran Raptor Pro RP 2000 LED mit Anschlussleitung und Stecker, Aufnahme für Zapfen C nach DIN 14640</t>
  </si>
  <si>
    <t>Aufnahmebrücke 600 mm mit Zapfen C nach DIN 14640 für Scheinwerfer</t>
  </si>
  <si>
    <t xml:space="preserve">Das Angebot soll die Preise für jeden Einzelposten frei Haus beim Auftraggeber oder dem Aufbauer enthalten. Verwenden Sie bitte für die Angebotsabgabe die beigefügte Beladeliste. Sollten Sie einzelne mit Fabrikat beschriebene Teile nicht liefern können, so benennen Sie Alternativangebote. 
</t>
  </si>
  <si>
    <r>
      <t>Ausschreibung LF 20 – Feuerwehr Reutlingen, A</t>
    </r>
    <r>
      <rPr>
        <sz val="11"/>
        <rFont val="Arial"/>
        <family val="2"/>
      </rPr>
      <t>bt. Rommelsbach</t>
    </r>
    <r>
      <rPr>
        <sz val="11"/>
        <color theme="1"/>
        <rFont val="Arial"/>
        <family val="2"/>
      </rPr>
      <t xml:space="preserve">
</t>
    </r>
  </si>
  <si>
    <t>Schleppvorrichtung vorne und hinten, die ein Abschleppen des Fahrzeugs ermöglicht und in der Lage ist Schäkel Form C Nenngröße 3 aufzunehmen.</t>
  </si>
  <si>
    <t xml:space="preserve">Stoßfänger, Einstiege und Kotflügel so weit als möglich lackiert in RAL 9010 Reinweiß, Einstiege an Fahrer und Beifahrer nach Möglichkeit aus Metall und kein Kunststoff </t>
  </si>
  <si>
    <t xml:space="preserve">Mannschaftsraum mit drei Sitzplätzen entgegen der Fahrtrichtung und vier Sitzplätzen in Fahrtrichtung. </t>
  </si>
  <si>
    <t>Montage und Anschluss einer WBK Kfz-Ladehalterung</t>
  </si>
  <si>
    <t>Im G5 Lagerung für ein Schlauchpaket C 30 m mit angekuppeltem Hohlstrahlrohr. Lagerung hängend oder eingeschoben in Röhre, sodass eine einfache Entnahme möglich ist. Einzeln gesichert.</t>
  </si>
  <si>
    <t>Feste 230V-Verkabelung im Aufbau. Schutzart mindestens IP 54. Verlegt in Leerrohren. Netz zur Versorgung von Steckdosen über Stromerzeuger.</t>
  </si>
  <si>
    <t>Löschwasserbehälter mit 2.000 l nutzbarem Volumen</t>
  </si>
  <si>
    <t xml:space="preserve">Montage und Anschluss von zwei HfG-Kfz-Ladehalterungen zwischen den Vordersitzen mit Halter für die Handmikrofone </t>
  </si>
  <si>
    <t xml:space="preserve">Montage und Anschluss von vier HfG-Kfz-Ladehalterungen im Mannschaftsraum mit Halter für die Handmikrofone </t>
  </si>
  <si>
    <t>Fahrerhaus, Kabine, Kabinendach, Adaptionsformteil in  RAL 3000 Feuerrot</t>
  </si>
  <si>
    <t>Optional: Koffer in RAL 3000 Feuerrot lackiert</t>
  </si>
  <si>
    <t xml:space="preserve">Beklebung der Stege des Koffers zwischen den Rollladen mit Folie in RAL 3000 Feuerrot oder weitestgehend ähnlich      </t>
  </si>
  <si>
    <t>Druckschlauch B-5-K Klasse 1, Leistungsstufe 1, an beiden Schlauchenden mit der Aufschrift "Feuerwehr Reutlingen 2025". Farbe: Natur weiß</t>
  </si>
  <si>
    <t>Druckschlauch B-20-K Klasse 1, Leistungsstufe 2, an beiden Schlauchenden mit der Aufschrift "Feuerwehr Reutlingen 2025". Farbe: Natur weiß</t>
  </si>
  <si>
    <t>Druckschlauch C 42-15-K Klasse 1, Leistungsstufe 2, an beiden Schlauchenden mit der Aufschrift "Feuerwehr Reutlingen 2025". Farbe: weiß, die Schläuche müssen zur Bestückung von STK geeignet sein</t>
  </si>
  <si>
    <t>Saugkorb A</t>
  </si>
  <si>
    <t>Saugschutzkorb A aus Draht</t>
  </si>
  <si>
    <t>Sprungpolster SP 16 Fabrikat Lorsbach</t>
  </si>
  <si>
    <t>Brennerstuhl Multi Battery Baustrahler</t>
  </si>
  <si>
    <t>Ortsveränderliche Fehlerstrom-Schutzeinrichtung (PRCD-S) 230 V, 16 A - 30, ca. 0,8 m Leitung, Form B, nach DIN 14660</t>
  </si>
  <si>
    <t>Belüftungsgerät Fabrikat Leader Bat Fan 4 LI+</t>
  </si>
  <si>
    <t>Schornstein-Werkzeugsatz DIN14800-4 im Aluminiumkasten mit Aufschrift "Schornsteinfegerwerkzeug". Lagerung der Stahlstangen im Dachkasten</t>
  </si>
  <si>
    <t>Spaten 850, mit CY-Stiel aus Eschenholz</t>
  </si>
  <si>
    <t>Stechschaufel 5 mit Stiel, 1300 mm lang</t>
  </si>
  <si>
    <t>Abwassertauchpumpensatz bestehend aus 
1 ATP 20 R Fabrikat Mast
2 formstabile A-Spiralschläuche, ca. 1,5 m lang
1 A-Druckschlauch 20 m</t>
  </si>
  <si>
    <t>Satz Motorsäge mit Verbrennungsmotor, Fabrikat Stihl Typ MS 462 C-M, Schwertlänge 40 cm, 1 Sägekette montiert, Kettentyp Rapid Micro oder gleichwertiger Art 1 Stück Werkzeugsatz zum Ketten bzw. Zündkerzenwechsel</t>
  </si>
  <si>
    <t>Batterie-Trennschalter mit Beschriftung "Batterie-Trennung" in der Nähe der Batterien</t>
  </si>
  <si>
    <t>Lieferung und Montage eines regelbaren und abschaltbaren Mithörlautsprechers im GR an der zweiten Sprechstelle, ausreichend leistungsfähig bei auftretenden Betriebsgeräuschen. Die Lautstärkeregelung erfolgt am Bedienstand der Pumpe, keine separate Regelung über HBC. Die Abschaltung erfolgt bei geschlossenem Rollladen des GR.</t>
  </si>
  <si>
    <t>Koffer in RAL 3000 Feuerrot beklebt</t>
  </si>
  <si>
    <t>G1</t>
  </si>
  <si>
    <t>Ansaugautomatik und Not-Aus-Schaltung am Pumpenbedienstand</t>
  </si>
  <si>
    <t>Freier Auslauf des Schaummittelbehälters mit D-Kupplung und Kugel-Absperrorgran im G6. Die komplette Entleerung des Schaummittelbehälters muss möglich sein. Entnehmbare Tropfschale unter dem Auslauf.</t>
  </si>
  <si>
    <t>Lagerung des Z4 Zumischer und des an den Zumischer angekuppelten Saugschlauchs im G6 in nächster Nähe des freien Auslaufs, sodass er einfach an einen B-Abgang angekuppelt werden kann</t>
  </si>
  <si>
    <t>Saugeingang Storz A 110 mm</t>
  </si>
  <si>
    <t>Zuleitung vom Tank zum Pumpeneingang mit einer lichten Weite von mindestens 110 mm an jeder Stelle.</t>
  </si>
  <si>
    <t>Alle Blinddeckel bzw. Abgänge mit verschließbarer Druckentlastungsmöglichkeit, beispielsweise Kugelhahn.</t>
  </si>
  <si>
    <t>Feuerlöschkreiselpumpe DIN EN 1028 FPN 10-2000 mit vier B-Abgängen, zwei nach rechts und zwei nach links. Pumpe frei zugänglich ohne zusätzliche Verkleidungen.</t>
  </si>
  <si>
    <t>Optional:
Zwei Tankfüllanschlüsse seitlich oder hinten nach außen geführt, außerhalb des Aufbaus, versehen mit Vakuumbrechern. Musterfoto siehe Tabellenblatt "Fotos"</t>
  </si>
  <si>
    <t xml:space="preserve">Stahl- oder Aluminiumbauweise mit Blechverkleidung aus Aluminium oder Verbundwerkstoffkonstruktion. </t>
  </si>
  <si>
    <t>Zusätzliche farbige Innenbeleuchtung im Mannschaftsraum. Umschaltbar im Mannschaftsraum. Die genaue Ausführung (Farbe) ist mit dem AG abzustimmen.</t>
  </si>
  <si>
    <t>Motorunabhängige regelbare Zusatzheizung im Mannschaftsraum.</t>
  </si>
  <si>
    <t>LED-Kartenleselampe, Schwanenhals, am Gruppenführerplatz</t>
  </si>
  <si>
    <t>Lieferung, Montage und Anschluss von Ladegeräten für sieben ATEX Adalit L-3000 Winkelleuchten im MA-Raum. Die genaue Position ist mit dem AG abzustimmen.</t>
  </si>
  <si>
    <t>Alle Sitze sind mit Dreipunkt-Automatiksicherheitsgurten mit verlängerten Gurtpeitschen auszustatten. Die Gurte müssen in Signalfarbe ausgeführt sein und sich deutlich von der PA-Bänderung unterscheiden. Ausführung in pflegeleichtem Material, rutsch- und verschleißfest. Zusätzlich sind Rücklehne und Kopfstützen für alle Sitzplätze vorzusehen.</t>
  </si>
  <si>
    <t>Boden im Mannschaftsraum allseitig wasserdicht abgedichtet.</t>
  </si>
  <si>
    <t>Zum sicheren Ein- bzw. Aussteigen mit angelegtem PA  beidseitig eines jeden Ausstieges ausreichend dimensionierte, gelbe Haltestangen.</t>
  </si>
  <si>
    <t xml:space="preserve">Die unterste Stufe auf gleicher Höhe wie die Auftritte am Kofferaufbau. </t>
  </si>
  <si>
    <t>Lagermöglichkeit für fünf Atemanschlüsse im Kunststoffbeutel jeweils an den Plätzen mit PA-Halterung.</t>
  </si>
  <si>
    <t>Zumischer Z4 mit Feindosierung, mit B-Kupplung, Fabrikat AWG Nr. 202 327 33</t>
  </si>
  <si>
    <t>Ansaugschlauch, Ø 19 mm, 1,5 m lang, DIN 14 819, beidseitig mit Storz D-Kupplung</t>
  </si>
  <si>
    <t>G2</t>
  </si>
  <si>
    <t>G4</t>
  </si>
  <si>
    <t>gelagert auf Auszug in G2</t>
  </si>
  <si>
    <t>Zusammen gelagert mit Spaltaxt in G5</t>
  </si>
  <si>
    <t>G5</t>
  </si>
  <si>
    <t>G3</t>
  </si>
  <si>
    <t>Lagerung auf Teleskopauszug
G3</t>
  </si>
  <si>
    <t>G5 und G6</t>
  </si>
  <si>
    <t>2 in G5
2 in G6</t>
  </si>
  <si>
    <t>Zusammen gelagert in einer Tragebox, öldicht
G2</t>
  </si>
  <si>
    <t>7 in MR
2 in FH</t>
  </si>
  <si>
    <t>mit 7.1</t>
  </si>
  <si>
    <t>G4 TA</t>
  </si>
  <si>
    <t>Dieselmotor gemäß aktuellen Bestimmungen, inkl. Geräuschdämmung. Ausführung als Behördenmotor. Technisches Datenblatt ist beizulegen. Motorleistung min. 235 kW.</t>
  </si>
  <si>
    <t>Fahrerhaus lackiert in RAL 3000 Feuerrot</t>
  </si>
  <si>
    <t>Ladegerät, Fabrikat Milwaukee M12-18 FC</t>
  </si>
  <si>
    <t>Akku, Fabrikat Milwaukee M18 RED LITHIUM FORGE, 6,0 Ah</t>
  </si>
  <si>
    <t>Wassersauger, Anschlussleitung in H07RN-F nach DIN EN 50525-2-21 (VDE 0285-525-2-21) und mit einem Stecker in Schutzart IP 67 nach DIN EN 60529 (VDE 0470-1), 
Fabrikat Nilfisk ATTIX 751-71 MWF inklusive Zubehör</t>
  </si>
  <si>
    <t>Feuerpatschen, 10 fächerförmig angeordnete Schwingblätter aus gehärtetem Federstahl, 480x400 mm, Schnellverschluss zur Befestigung des Stiels mit Flügelschraube, einschließlich Stiel, Länge 2 m</t>
  </si>
  <si>
    <t>Wasserschieber, Breite 600 mm, Körper Siluminguss, schwarzer Naturgummistreifen, Stiel Aluminiumrohr mit PVC-Überzug, Länge 1,5 m</t>
  </si>
  <si>
    <t>Schutzhose für Benutzer von handgeführten Kettensägen, Form C, Fabrikat HF Protector Größe 50/52 und 54/56</t>
  </si>
  <si>
    <t>Zumischer Z2 mit Feindosierung, mit C-Kupplung, Fabrikat AWG Nr. 202 326 33</t>
  </si>
  <si>
    <t>Druckschlauch C 42-30-K Klasse 1, Leistungsstufe 3, an beiden Schlauchenden mit der Aufschrift "Feuerwehr Reutlingen 2025", 30m, Fabrikat Gollmer+Hummel, TITAN X-TREME, Farbe: orange</t>
  </si>
  <si>
    <t>Zusammen gelagert in MR</t>
  </si>
  <si>
    <t>Beigestellt</t>
  </si>
  <si>
    <t>G1
Saugschlauch auf dem Dach</t>
  </si>
  <si>
    <t>Schulung / Einweisung für vier Angehörige der Feuerwehr auf die Besonderheiten des Fahrgestells und der Abgasanlage.</t>
  </si>
  <si>
    <t>Berganfahrhilfe: Das Zurückrollen am Berg ist zu verhindern.</t>
  </si>
  <si>
    <t>Optional: 
Abbiegeassistent, Kamera mit Monitor, nachträgliche Montage</t>
  </si>
  <si>
    <t>Erfüllung der Anforderungen gemäß VO(EU) 2019/2144 - "UN General Safety Regulation 2".</t>
  </si>
  <si>
    <t>Serienmäßiges, zweiachsiges Frontlenker-Fahrgestell (Linkslenker) neuester Bauart, alle notwendigen Einbauten und Vorbereitungen zum Ausbau als Feuerlöschfahrzeug LF 20 nach DIN 14530 Teil 11.
Radstand ca. 4000 mm. Der genaue Radstand ist mit dem Auftragnehmer Los 2 abzuklären.</t>
  </si>
  <si>
    <t>Geschwindigkeitsbegrenzung bei 100 km/h</t>
  </si>
  <si>
    <t>Erstellen der nationalen Zulassungsdokumentation für Deutschland</t>
  </si>
  <si>
    <t>Drehzahlmesser analog oder analoge Anzeige</t>
  </si>
  <si>
    <t>Anzeigegerät für
- Öldruck und Öltemperatur
- Uhrzeit und Betriebsstunden
- Luftdruck, mindestens Kreis 1 und Kreis 2
- Kraftstoff- und Additivvorrat
- Kühlmitteltemperatur
- Außentemperatur mit Frostwarnung</t>
  </si>
  <si>
    <r>
      <rPr>
        <b/>
        <sz val="10"/>
        <color theme="1"/>
        <rFont val="Arial"/>
        <family val="2"/>
      </rPr>
      <t>Optional:</t>
    </r>
    <r>
      <rPr>
        <sz val="10"/>
        <color theme="1"/>
        <rFont val="Arial"/>
        <family val="2"/>
      </rPr>
      <t xml:space="preserve">
Satz Schnellspann-Schneeketten Fabrikat RUD Greifsteg passend für Hinterachse </t>
    </r>
  </si>
  <si>
    <t>Karton mit je mindestens 50 Paar Infektionsschutzhandschuhen in Größe XL,L,M</t>
  </si>
  <si>
    <t>Halterung für drei handelsübliche Verpackungsboxen mit Infektionsschutzhandschuhen.</t>
  </si>
  <si>
    <t>Leitungsroller DIN EN 61316, Fabrikat GIFAS, kunststoffpulverbeschichtetes Stahlrohrgestell mit Vollgummiwickelkörper, Schutzart IP 54, 50 m Leitung H07RN-F 3G2,5 mit Schutzkontaktstecker DIN 49443. Ausgang 3 Schutzkontaktsteckdosen 230 V DIN 49442, druckwasserdicht Schutzart IP 68.</t>
  </si>
  <si>
    <t>Leitungsroller DIN EN 61316, Fabrikat GIFAS, kunststoffpulverbeschichtetes Stahlrohrgestell mit Vollgummiwickelkörper, Schutzart IP 54, 50 m Leitung H07RN-F 5G2,5 mit 3L+N+PE 6h CEE-Stecker 400 V / 16 A EN 60309, Ausgang 1 3L+N+PE 6h CEE-Steckdose 400V / 16 A EN 60309, 3 Schutzkontaktsteckdosen 230 V DIN 49442, druckwasserdicht Schutzart IP 68 (230 V) bzw. IP 67 (400 V).</t>
  </si>
  <si>
    <t>Zuschaltbare automatische Pumpendruckregelung am Pumpenbedienstand</t>
  </si>
  <si>
    <t>Halterung für eine Atemschutzüberwachungstafel im Zugriffsbereich des Gruppenführers. Die genaue Position ist mit dem AG abzustimmen</t>
  </si>
  <si>
    <t>Pressluft-Einsatzhorn mit Schneeschutzblechen, eine Montage im Bereich der Stoßstange oder auf dem Dach, detaillierte Ausführung ist mit AG abzustimmen</t>
  </si>
  <si>
    <t>Lieferung und Montage einer passenden Kombi-Antenne für 70 cm BOS Funk (TETRA) und GPS</t>
  </si>
  <si>
    <t>Am Lagerort der 230 V Kabeltrommel für den Schnellangriff Strom eine 230V SchuKo-Steckdose, versorgt durch Stromerzeuger.</t>
  </si>
  <si>
    <t>Lagerung einer Kabeltrommel, gesteckt in 230V Steckdose, als Schnellangriff Strom. Dafür ist eine schnell lösbare Zugentlastung für die Befestigung des Kabels der Kabeltrommel am Aufbau Bestandteil der Verkabelung, um die Kabeltrommeln nach Lösen der Zugentlastung auch komplett entnehmen zu können. Beschriebene Lösung komplett fertig betriebsbereit verkabelt und eingebaut.
Musterfoto siehe Tabellenblatt "Fotos"</t>
  </si>
  <si>
    <t xml:space="preserve">Lieferung, Montage und Anschluss  von Ladegeräten für zwei ATEX Adalit L-3000 Winkelleuchten im Fahrerhaus.  Position ist mit dem AG abzustimmen. </t>
  </si>
  <si>
    <t xml:space="preserve">Notfallrucksack nach DIN 13155. Fabrikat PAX oder gleichwertig.
</t>
  </si>
  <si>
    <t>Säbelsäge elektrisch, akkubetrieben, Fabrikat Milwaukee M18 FSZ
Lagerung in Koffer mit 
⎯ fünf Stück Sägeblätter für Holz und Kunststoffe; Länge: etwa 250 mm 
⎯ fünf Stück Sägeblätter für Holz (Grünholz, Baumschnitte, ausästen); Länge: etwa 250 mm
⎯ fünf Stück Sägeblätter für Holz mit Nägeln, Buntmetall; Länge: etwa 150 mm 
⎯ fünf Stück BI-Metallsägeblätter für Bleche, Metalle und Profile; Länge: etwa 200 mm</t>
  </si>
  <si>
    <t>Trennscheibe Universal 230 mm ohne Verfallsdatum, Fabrikat Technolit Multicut 230 oder gleichwertig</t>
  </si>
  <si>
    <t>Angebotsgültigkeit : (mindestens 3 Monate)</t>
  </si>
  <si>
    <t>Sprechstelle im Fahrerhaus mit HBC. Regelung der Lautstärke nur an diesem HBC.</t>
  </si>
  <si>
    <t>Zweite Sprechstelle am Pumpenbedienstand mit HBC. Regelund der Lautstärke nur an diesem HBC.</t>
  </si>
  <si>
    <t>Betriebsbereite Montage der Fernmeldeeinrichtung für den digitalen BOS-Funk. Ein MRT, Fabrikat Sepura. Ein einfacher Zugang zum Funkgerät muss möglich sein. Positionen nach Absprache mit dem AG.</t>
  </si>
  <si>
    <t>Notwendiger Ausschnitt im Fahrerhaus zur Verbindung mit der Mannschaftskabine ohne Verlust der ECE R 29-03-Zertifizierung</t>
  </si>
  <si>
    <t>Einsatzstellentaster mit folgender Funktion: 
- Abschaltung Frontblitzer, 
- Einschalten Heckwarnsystem, 
- Einschalten Umfeldbeleuchtung, 
- Einschalten Warnblinkanlage</t>
  </si>
  <si>
    <t>Optional: 
Der Pumpenbetrieb während der Fahrt muss möglich sein (Pump-and-Roll). Eine Kurzanleitung ist im Sichtbereich des Fahrers anzubringen.</t>
  </si>
  <si>
    <t>Zusätzlich zwei 230V SchuKo-Steckdosen im gegenüberliegenden Geräteraum, versorgt durch Stromerzeuger.</t>
  </si>
  <si>
    <t>Montage und elektrische Installation der Ladesessel für vier Verkehrswanrblitzleuchten.</t>
  </si>
  <si>
    <t>Manuelle Umschaltung zwischen Tank- und Saugbetrieb, ausgeführt als Klappe, kein Kugelhahn.</t>
  </si>
  <si>
    <t>Zentralversorgungsstecker Fabrikat Rettbox One Air, mit Einspeisung von 24 V für Batterieladeerhaltung und Druckluft. Ohne automatischen Auswurf. Lieferung von passendem Stecker mit 5 m Anschlussleitung. Motorstartblockade bei eingestecktem Anschluss über Hilfskontakte und Brücke im Stecker. Vor Montage ist die Position mit dem AG abzusprechen.</t>
  </si>
  <si>
    <t>Fremdstartsteckdose nach NATO-Vorschrift inklusive Starthilfekabel aus flexibler Zwillingsleitung 2 × 35 mm² mit einem Stecker VG 96917 F 001 und zwei Polzangen; Länge &gt;= 5 m. Das Starthilfekabel ist im Fahrzeug zu lagern.</t>
  </si>
  <si>
    <t>Der Zugang zu den Fahrzeugbatterien muss auch nach Erstellung des Aufbaus einfach (d. h. Werkzeuglos) möglich sein.</t>
  </si>
  <si>
    <t>Lieferung und Einbau einer Hygienestation als Ersatz für den BS Grobreinigung L1, ausziehbar, bestückt mit Seifenspender, Desinfektionsmittelspender, Papierhandtuchspender und Sammelkorb, mit angeschlossenem Wasserhahn, Handschrubber mit Schlauch und einer direkt ans Bordnetz angeschlossenen Druckluft- bzw. Ausblaspistole. Wasserversorgung über elektr. Pumpe aus dem Tank. Das Hygienebord ist bei Auslieferung bestückt mit Waschlotion für Seifenspender, 1 x VE Papierhandtücher und Händedesinfektionsmittel. Vergleichbare Lösungen für eine Hygienestation können angeboten werden.</t>
  </si>
  <si>
    <t>Unterbringung eines handelsüblichen 20x0,5 l PET-Getränkekastens im Mannschaftsraum.</t>
  </si>
  <si>
    <t>Verbindungseinrichtung als Bolzenkupplung mit einer zulässigen Anhängelast von mindestens 2000 kg gebremst und 1500 kg ungebremst, Stützlast mindestens 80 kg</t>
  </si>
  <si>
    <t>Elektronisches Bremssystem (EBS)</t>
  </si>
  <si>
    <t>Ein Paar Warnleuchten für blaues Blinklicht mit Hauptabstrahlrichtung nach Vorne im Kühlergrill integriert. Einbauhöhe ca. 1,2 m.</t>
  </si>
  <si>
    <t>Tagfahrlicht in LED Ausführung</t>
  </si>
  <si>
    <t>Nebellicht in LED Ausführung</t>
  </si>
  <si>
    <t>Alle weiteren Leuchten in LED Ausführung, angepasst und vorbereitet für den Aufbau in Rücksprache mit Auftragnehmer Los 2</t>
  </si>
  <si>
    <t>Fern- und Abblendlicht in LED Ausführung</t>
  </si>
  <si>
    <t>Zwei LED Arbeitsleuchten nach vorne auf dem Fahrerhausdach als Teil der Umfeldbeleuchtung.
Fabrikat Hella Power Beam 3000 oder vergleichbar</t>
  </si>
  <si>
    <t>Zwei LED Arbeitsleuchten nach hinten auf dem Aufbauheck als Teil der Umfeldbeleuchtung. Fabrikat Hella Power Beam 3000 oder vergleichbar.</t>
  </si>
  <si>
    <t xml:space="preserve">Beidseitig im Aufbau integrierte Umfeldbeleuchtung in LED-Technik. Die Arbeitsleuchten nach vorne und hinten sind als Teil der Umfeldbeleuchtung schaltbar. </t>
  </si>
  <si>
    <t>Die Umfeldbeleuchtung ist als Rangierbeleuchtung jederzeit schaltbar.</t>
  </si>
  <si>
    <t>Dedizierte Taster für Funk, Blaulicht, Einsatzhorn und Einsatzstellentaster in nächster Nähe des Lenkrades. Die genaue Position ist mit dem AG abzustimmen.</t>
  </si>
  <si>
    <t>Fußtaster am Platz des Fahrers zum Tasten des Einsatzhorns. Bei kurzer Betätigung müssen drei Horndurchläufe ausgelöst werden. Es ist ein robuster Industrie-Fußtaster zu verbauen.</t>
  </si>
  <si>
    <t>Angebotenes Volumen in Liter [l]:</t>
  </si>
  <si>
    <t>Tankfüllstandsanzeige für den Schaummitteltank</t>
  </si>
  <si>
    <t>Fahrbare Einpersonen-Schlauchhaspel, Haspel DIN 14826-EH, lackiert in RAL 3000 Feuerrot und Rahmen lackiert in RAL 9010 Reinweiß, Fabrikat Barth</t>
  </si>
  <si>
    <t>Schleifkorbtrage, geteilt</t>
  </si>
  <si>
    <t>mit 7.16</t>
  </si>
  <si>
    <t>Trennschleifer elektrisch, akkubetrieben, für Scheiben mit 230 mm Durchmesser, Fabrikat Milwaukee M18 FLAG230XPDB. Lagerung in Koffer.</t>
  </si>
  <si>
    <t xml:space="preserve">BMA Handkarre
</t>
  </si>
  <si>
    <r>
      <rPr>
        <b/>
        <sz val="12"/>
        <color theme="1"/>
        <rFont val="Arial"/>
        <family val="2"/>
      </rPr>
      <t xml:space="preserve">Teil D Leistungsbeschreibung
</t>
    </r>
    <r>
      <rPr>
        <b/>
        <sz val="10"/>
        <color theme="1"/>
        <rFont val="Arial"/>
        <family val="2"/>
      </rPr>
      <t xml:space="preserve">
</t>
    </r>
    <r>
      <rPr>
        <b/>
        <sz val="12"/>
        <color theme="1"/>
        <rFont val="Arial"/>
        <family val="2"/>
      </rPr>
      <t>Allgemeine Beschreibung</t>
    </r>
    <r>
      <rPr>
        <sz val="10"/>
        <color theme="1"/>
        <rFont val="Arial"/>
        <family val="2"/>
      </rPr>
      <t xml:space="preserve">
Das Löschgruppenfahrzeug wird nach der einschlägigen Norm DIN 14530-11 LF 20 in aktueller Fassung in drei Losen ausgeschrieben. Das Leistungsverzeichnis enthält Bilder, die eine Textbeschreibung ergänzen. Es sind die allgemeinen Vorgaben in den einschlägigen Normen einzuhalten. Dazu zählen insbesondere:
- DIN EN 1846-2 und DIN EN 1846-3
- E DIN 14502-2
- DIN 14502-3
- DIN SPEC 14502-1 
Rahmendaten:
- Fahrzeug DIN 14530 - LF 20
- Allradantrieb, Anforderungen gemäß der Kategorie 2 "Geländefähig" - DIN 1846
- Massenklasse MIII - DIN SPEC 14502-1 mit einer maximal zulässigen Achslast von 10.000 kg
- Löschwasserbehälter mindestens 2.000 l , optional 2.500 l
- 5 PA im Innenraum (einer im Fahrerhaus, vier im Mannschaftsraum) - Anordnung gemäß nachfolgender Skizze</t>
    </r>
  </si>
  <si>
    <t>Tankfüllleitung nach außen geführt</t>
  </si>
  <si>
    <t>optional:
Größerer Löschwasserbehälter mit bis zu 2.500 l nutzbarem Volumen im Rahmen der Gewichtsbilanz.</t>
  </si>
  <si>
    <t>Fest eingebauter Schaummitteltank mit 120 l nutzbarem Volumen. Für Class A Schaummittel.</t>
  </si>
  <si>
    <t>Optional: 
Motorunabhängige regelbare Klimatisierung im Mannschaftsraum.</t>
  </si>
  <si>
    <t>Farbgebung von sicherheitsrelevanten Bauteilen nach DIN 14502-3 Tabelle 2 mit folgender Präzisierung:
- Wasserabgänge ohne Markierung (farblos)
- Wassereingänge in rot</t>
  </si>
  <si>
    <t>Automatische Drehzahlregelung von 2 bar bis Volllast. Signalisierung, wenn Sollwert erreicht ist. Kann Sollwert nicht erreicht werden ist selbsttätig durch eine Sicherheitsschaltung der unter den gegebenen Bedingungen erreichbare Wert, ohne weitere Korrektur durch den Maschinisten, einzupegeln. Signalisierung des Zustands. (Verhinderung Kavitationsbetrieb)</t>
  </si>
  <si>
    <t xml:space="preserve">Automatische Tankfüllstandregulierung für Löschwasserbehälter. Die Tankfüllstutzen müssen über eine automatische Regelung zur Füllung des Wassertankes verfügen. Die Regelung muss die Funktionen „manuell zu“ - „Automatik“ und "manuell auf" erfüllen. Die Steuerung muss, eine ausreichende Wasserzuführung vorausgesetzt, selbstständig das Nachfüllen des Löschwasserbehälters übernehmen und den Füllstand zwischen 75% und 95% halten. Die Verrohrung muss für 12 bar Eingangsdruck ausgelegt sein. </t>
  </si>
  <si>
    <t>Bereifung 6-fach mit 3PMSF/Alpine-Symbol.
Reifengröße 
Vorderachse 385/55 R 22,5
Hinterachse 275/70 R 22,5
Last- und Geschwindigkeitsindex passend für feuerwehrtechnischen Aufbau.
Die Bereifung darf bei Anlieferung beim Auftragnehmer für das Los 2 nicht älter als 3 Monate sein.</t>
  </si>
  <si>
    <t>Fahrersitz luftgefedert, längs- , höhen- und lehnenverstellbar, 3-Punkt-Automatiksicherheitsgurt, höhenverstellbare Kopfstütze</t>
  </si>
  <si>
    <t>Optional:
Digitales Spiegelersatzsystem</t>
  </si>
  <si>
    <t xml:space="preserve">Lichtmast als pneumatischer Mast mit Notablassventil, ständig elektrisch verbunden. Lichtpunkthöhe min. 5,3 m. Bestückung der Lichtbrücke mit 24 V-Leuchten in LED-Technik, Lichtstrom ca. 35.000 lm, Versorgung über Bordnetz. Kontrollleuchte im Fahrerhaus. System steuerbar über eine Spiralkabelfernbedienung, zwei separat ansteuerbare Schwenkmotoren. Automatisches Verlasten aus jeder Arbeitsstellung über eine Taste (Parkposition). Teile des Aufbaus dürfen nicht in den Bewegungsraum des Lichtmasts ragen. Beim Einlegen eines Ganges oder dem Öffnen der Feststellbremse muss automatisch die Parkposition angefahren werden. </t>
  </si>
  <si>
    <t>Feste, ständig gesteckte Verkabelung am Stromerzeuger zur Versorgung der 230V-Steckdosen im Aufbau über Winkelstecker 230V mit Spiralkabel, auch bei geschlossenem Rollladen verbunden.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</si>
</sst>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_-* #,##0.00\ [$€-407]_-;\-* #,##0.00\ [$€-407]_-;_-* &quot;-&quot;??\ [$€-407]_-;_-@_-"/>
    <numFmt numFmtId="165" formatCode="_-* #,##0\ _€_-;\-* #,##0\ _€_-;_-* &quot;-&quot;??\ _€_-;_-@_-"/>
    <numFmt numFmtId="166" formatCode="&quot;1.&quot;#"/>
    <numFmt numFmtId="167" formatCode="&quot;2.&quot;#"/>
    <numFmt numFmtId="168" formatCode="&quot;3.&quot;#"/>
    <numFmt numFmtId="169" formatCode="&quot;4.&quot;#"/>
    <numFmt numFmtId="170" formatCode="&quot;5.&quot;#"/>
    <numFmt numFmtId="171" formatCode="&quot;6.&quot;#"/>
    <numFmt numFmtId="172" formatCode="&quot;7.&quot;#"/>
    <numFmt numFmtId="173" formatCode="&quot;8.&quot;#"/>
    <numFmt numFmtId="174" formatCode="&quot;9.&quot;#"/>
    <numFmt numFmtId="175" formatCode="_-* #,##0.00_-;\-* #,##0.00_-;_-* &quot;-&quot;??_-;_-@_-"/>
  </numFmts>
  <fonts count="19" x14ac:knownFonts="1">
    <font>
      <sz val="11"/>
      <color theme="1"/>
      <name val="Calibri"/>
      <family val="2"/>
      <scheme val="minor"/>
    </font>
    <font>
      <sz val="11"/>
      <color theme="1"/>
      <name val="Arial"/>
      <family val="2"/>
    </font>
    <font>
      <sz val="11"/>
      <color theme="1"/>
      <name val="Calibri"/>
      <family val="2"/>
      <scheme val="minor"/>
    </font>
    <font>
      <sz val="8"/>
      <color theme="1"/>
      <name val="Arial"/>
      <family val="2"/>
    </font>
    <font>
      <b/>
      <sz val="12"/>
      <color theme="1"/>
      <name val="Arial"/>
      <family val="2"/>
    </font>
    <font>
      <b/>
      <sz val="10"/>
      <color theme="1"/>
      <name val="Arial"/>
      <family val="2"/>
    </font>
    <font>
      <b/>
      <sz val="8"/>
      <color theme="1"/>
      <name val="Arial"/>
      <family val="2"/>
    </font>
    <font>
      <sz val="10"/>
      <color theme="1"/>
      <name val="Arial"/>
      <family val="2"/>
    </font>
    <font>
      <sz val="10"/>
      <name val="Arial"/>
      <family val="2"/>
    </font>
    <font>
      <sz val="6"/>
      <color theme="1"/>
      <name val="Arial"/>
      <family val="2"/>
    </font>
    <font>
      <sz val="11"/>
      <name val="Arial"/>
      <family val="2"/>
    </font>
    <font>
      <b/>
      <sz val="16"/>
      <color theme="0"/>
      <name val="Calibri"/>
      <family val="2"/>
      <scheme val="minor"/>
    </font>
    <font>
      <sz val="11"/>
      <color rgb="FF006100"/>
      <name val="Calibri"/>
      <family val="2"/>
      <scheme val="minor"/>
    </font>
    <font>
      <sz val="11"/>
      <color rgb="FF9C6500"/>
      <name val="Calibri"/>
      <family val="2"/>
      <scheme val="minor"/>
    </font>
    <font>
      <sz val="11"/>
      <color theme="0"/>
      <name val="Calibri"/>
      <family val="2"/>
      <scheme val="minor"/>
    </font>
    <font>
      <sz val="10"/>
      <name val="Arial"/>
      <family val="2"/>
    </font>
    <font>
      <sz val="10"/>
      <color theme="1"/>
      <name val="Calibri"/>
      <family val="2"/>
    </font>
    <font>
      <b/>
      <sz val="6"/>
      <color theme="1"/>
      <name val="Arial"/>
      <family val="2"/>
    </font>
    <font>
      <b/>
      <sz val="11"/>
      <color theme="1"/>
      <name val="Calibri"/>
      <family val="2"/>
      <scheme val="minor"/>
    </font>
  </fonts>
  <fills count="14">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gradientFill degree="180">
        <stop position="0">
          <color theme="0"/>
        </stop>
        <stop position="1">
          <color rgb="FF0070C0"/>
        </stop>
      </gradientFill>
    </fill>
    <fill>
      <patternFill patternType="solid">
        <fgColor rgb="FFC6EFCE"/>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9"/>
      </patternFill>
    </fill>
    <fill>
      <patternFill patternType="solid">
        <fgColor theme="9" tint="0.79998168889431442"/>
        <bgColor indexed="65"/>
      </patternFill>
    </fill>
    <fill>
      <patternFill patternType="solid">
        <fgColor theme="5"/>
        <bgColor indexed="64"/>
      </patternFill>
    </fill>
    <fill>
      <patternFill patternType="solid">
        <fgColor rgb="FFFFC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97">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11" fillId="4" borderId="0"/>
    <xf numFmtId="0" fontId="15" fillId="0" borderId="0"/>
    <xf numFmtId="44" fontId="8" fillId="0" borderId="0" applyFont="0" applyFill="0" applyBorder="0" applyAlignment="0" applyProtection="0"/>
    <xf numFmtId="0" fontId="2" fillId="0" borderId="0"/>
    <xf numFmtId="44" fontId="8" fillId="0" borderId="0" applyFont="0" applyFill="0" applyBorder="0" applyAlignment="0" applyProtection="0"/>
    <xf numFmtId="0" fontId="2" fillId="0" borderId="0"/>
    <xf numFmtId="43" fontId="8" fillId="0" borderId="0" applyFont="0" applyFill="0" applyBorder="0" applyAlignment="0" applyProtection="0"/>
    <xf numFmtId="0" fontId="2" fillId="8" borderId="0" applyNumberFormat="0" applyBorder="0" applyAlignment="0" applyProtection="0"/>
    <xf numFmtId="0" fontId="2" fillId="7" borderId="0" applyNumberFormat="0" applyBorder="0" applyAlignment="0" applyProtection="0"/>
    <xf numFmtId="43"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43" fontId="8" fillId="0" borderId="0" applyFont="0" applyFill="0" applyBorder="0" applyAlignment="0" applyProtection="0"/>
    <xf numFmtId="0" fontId="2" fillId="8" borderId="0" applyNumberFormat="0" applyBorder="0" applyAlignment="0" applyProtection="0"/>
    <xf numFmtId="0" fontId="2" fillId="7" borderId="0" applyNumberFormat="0" applyBorder="0" applyAlignment="0" applyProtection="0"/>
    <xf numFmtId="43"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0" fontId="14"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44" fontId="2"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0" fontId="8" fillId="0" borderId="0"/>
    <xf numFmtId="0" fontId="13" fillId="6" borderId="0" applyNumberFormat="0" applyBorder="0" applyAlignment="0" applyProtection="0"/>
    <xf numFmtId="0" fontId="2" fillId="8" borderId="0" applyNumberFormat="0" applyBorder="0" applyAlignment="0" applyProtection="0"/>
    <xf numFmtId="175" fontId="8" fillId="0" borderId="0" applyFont="0" applyFill="0" applyBorder="0" applyAlignment="0" applyProtection="0"/>
    <xf numFmtId="0" fontId="12" fillId="5"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175"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175" fontId="8" fillId="0" borderId="0" applyFont="0" applyFill="0" applyBorder="0" applyAlignment="0" applyProtection="0"/>
    <xf numFmtId="0" fontId="2" fillId="8" borderId="0" applyNumberFormat="0" applyBorder="0" applyAlignment="0" applyProtection="0"/>
    <xf numFmtId="0" fontId="2" fillId="7" borderId="0" applyNumberFormat="0" applyBorder="0" applyAlignment="0" applyProtection="0"/>
    <xf numFmtId="175" fontId="8"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8"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175"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0" borderId="0"/>
    <xf numFmtId="44" fontId="2"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8" borderId="0" applyNumberFormat="0" applyBorder="0" applyAlignment="0" applyProtection="0"/>
    <xf numFmtId="0" fontId="2" fillId="0" borderId="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9" borderId="0" applyNumberFormat="0" applyBorder="0" applyAlignment="0" applyProtection="0"/>
    <xf numFmtId="0" fontId="2" fillId="11"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175" fontId="2"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8"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121">
    <xf numFmtId="0" fontId="0" fillId="0" borderId="0" xfId="0"/>
    <xf numFmtId="0" fontId="3" fillId="2" borderId="1" xfId="0" applyFont="1" applyFill="1" applyBorder="1" applyAlignment="1">
      <alignment horizontal="left" vertical="top" wrapText="1"/>
    </xf>
    <xf numFmtId="0" fontId="3" fillId="2" borderId="1" xfId="0" applyFont="1" applyFill="1" applyBorder="1" applyAlignment="1">
      <alignment vertical="top" wrapText="1"/>
    </xf>
    <xf numFmtId="0" fontId="3" fillId="2" borderId="1" xfId="0" applyFont="1" applyFill="1" applyBorder="1" applyAlignment="1">
      <alignment horizontal="center" vertical="top" wrapText="1"/>
    </xf>
    <xf numFmtId="164" fontId="3" fillId="2" borderId="1" xfId="0" applyNumberFormat="1" applyFont="1" applyFill="1" applyBorder="1" applyAlignment="1">
      <alignment horizontal="center" vertical="top" wrapText="1"/>
    </xf>
    <xf numFmtId="0" fontId="3" fillId="0" borderId="0" xfId="0" applyFont="1" applyAlignment="1">
      <alignment vertical="top" wrapText="1"/>
    </xf>
    <xf numFmtId="0" fontId="7" fillId="2" borderId="1" xfId="0" applyFont="1" applyFill="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center" vertical="top" wrapText="1"/>
    </xf>
    <xf numFmtId="164" fontId="7" fillId="2" borderId="1" xfId="0" applyNumberFormat="1" applyFont="1" applyFill="1" applyBorder="1" applyAlignment="1">
      <alignment horizontal="center" vertical="top" wrapText="1"/>
    </xf>
    <xf numFmtId="0" fontId="7" fillId="0" borderId="0" xfId="0" applyFont="1" applyAlignment="1">
      <alignment vertical="top" wrapText="1"/>
    </xf>
    <xf numFmtId="0" fontId="7" fillId="0" borderId="0" xfId="0" applyFont="1" applyAlignment="1">
      <alignment wrapText="1"/>
    </xf>
    <xf numFmtId="0" fontId="7" fillId="0" borderId="0" xfId="0" applyFont="1" applyAlignment="1">
      <alignment horizontal="left" vertical="top" wrapText="1"/>
    </xf>
    <xf numFmtId="0" fontId="7" fillId="0" borderId="0" xfId="0" applyFont="1" applyAlignment="1">
      <alignment horizontal="center" vertical="top" wrapText="1"/>
    </xf>
    <xf numFmtId="0" fontId="0" fillId="0" borderId="0" xfId="0" applyAlignment="1">
      <alignment vertical="top"/>
    </xf>
    <xf numFmtId="0" fontId="7" fillId="0" borderId="1" xfId="0" applyFont="1" applyBorder="1" applyAlignment="1" applyProtection="1">
      <alignment horizontal="center" vertical="top" wrapText="1"/>
      <protection locked="0"/>
    </xf>
    <xf numFmtId="164" fontId="7" fillId="0" borderId="1" xfId="0" applyNumberFormat="1" applyFont="1" applyBorder="1" applyAlignment="1" applyProtection="1">
      <alignment horizontal="center" vertical="top" wrapText="1"/>
      <protection locked="0"/>
    </xf>
    <xf numFmtId="164" fontId="7" fillId="0" borderId="0" xfId="0" applyNumberFormat="1" applyFont="1" applyAlignment="1">
      <alignment horizontal="center" vertical="top" wrapText="1"/>
    </xf>
    <xf numFmtId="9" fontId="7" fillId="2" borderId="1" xfId="3" applyFont="1" applyFill="1" applyBorder="1" applyAlignment="1">
      <alignment horizontal="center" vertical="top" wrapText="1"/>
    </xf>
    <xf numFmtId="0" fontId="5" fillId="2" borderId="1" xfId="0" applyFont="1" applyFill="1" applyBorder="1" applyAlignment="1">
      <alignment horizontal="left" vertical="top" wrapText="1"/>
    </xf>
    <xf numFmtId="0" fontId="5" fillId="2" borderId="1" xfId="0" applyFont="1" applyFill="1" applyBorder="1" applyAlignment="1">
      <alignment vertical="top" wrapText="1"/>
    </xf>
    <xf numFmtId="0" fontId="5" fillId="2" borderId="1" xfId="0" applyFont="1" applyFill="1" applyBorder="1" applyAlignment="1">
      <alignment horizontal="center" vertical="top" wrapText="1"/>
    </xf>
    <xf numFmtId="164" fontId="5" fillId="2" borderId="1" xfId="0" applyNumberFormat="1" applyFont="1" applyFill="1" applyBorder="1" applyAlignment="1">
      <alignment horizontal="center" vertical="top" wrapText="1"/>
    </xf>
    <xf numFmtId="9" fontId="7" fillId="0" borderId="1" xfId="3" applyFont="1" applyFill="1" applyBorder="1" applyAlignment="1" applyProtection="1">
      <alignment horizontal="center" vertical="top" wrapText="1"/>
      <protection locked="0"/>
    </xf>
    <xf numFmtId="0" fontId="7" fillId="0" borderId="0" xfId="0" applyFont="1" applyFill="1" applyAlignment="1">
      <alignment horizontal="left" vertical="top" wrapText="1"/>
    </xf>
    <xf numFmtId="0" fontId="7" fillId="0" borderId="0" xfId="0" applyFont="1" applyFill="1" applyAlignment="1">
      <alignment wrapText="1"/>
    </xf>
    <xf numFmtId="0" fontId="3" fillId="0" borderId="0" xfId="0" applyFont="1" applyFill="1" applyAlignment="1">
      <alignment vertical="top" wrapText="1"/>
    </xf>
    <xf numFmtId="0" fontId="7" fillId="0" borderId="0" xfId="0" applyFont="1" applyFill="1" applyAlignment="1">
      <alignment vertical="top" wrapText="1"/>
    </xf>
    <xf numFmtId="164" fontId="7" fillId="0" borderId="0" xfId="0" applyNumberFormat="1" applyFont="1" applyFill="1" applyAlignment="1">
      <alignment horizontal="center" vertical="top" wrapText="1"/>
    </xf>
    <xf numFmtId="44" fontId="7" fillId="0" borderId="0" xfId="2" applyFont="1" applyFill="1" applyAlignment="1">
      <alignment horizontal="center" vertical="top" wrapText="1"/>
    </xf>
    <xf numFmtId="164" fontId="3" fillId="0" borderId="1" xfId="0" applyNumberFormat="1" applyFont="1" applyFill="1" applyBorder="1" applyAlignment="1" applyProtection="1">
      <alignment horizontal="center" vertical="top" wrapText="1"/>
      <protection locked="0"/>
    </xf>
    <xf numFmtId="44" fontId="3" fillId="2" borderId="1" xfId="2" applyFont="1" applyFill="1" applyBorder="1" applyAlignment="1" applyProtection="1">
      <alignment horizontal="center" vertical="top" wrapText="1"/>
    </xf>
    <xf numFmtId="164" fontId="7" fillId="2" borderId="1" xfId="0" applyNumberFormat="1" applyFont="1" applyFill="1" applyBorder="1" applyAlignment="1" applyProtection="1">
      <alignment horizontal="center" vertical="top" wrapText="1"/>
    </xf>
    <xf numFmtId="165" fontId="7" fillId="0" borderId="1" xfId="1" applyNumberFormat="1" applyFont="1" applyFill="1" applyBorder="1" applyAlignment="1" applyProtection="1">
      <alignment horizontal="center" vertical="top" wrapText="1"/>
      <protection locked="0"/>
    </xf>
    <xf numFmtId="49" fontId="3" fillId="2" borderId="1" xfId="0" applyNumberFormat="1" applyFont="1" applyFill="1" applyBorder="1" applyAlignment="1">
      <alignment horizontal="center" vertical="top" wrapText="1"/>
    </xf>
    <xf numFmtId="49" fontId="3" fillId="0" borderId="0" xfId="0" applyNumberFormat="1" applyFont="1" applyAlignment="1">
      <alignment horizontal="center" vertical="top" wrapText="1"/>
    </xf>
    <xf numFmtId="49" fontId="3" fillId="0" borderId="1" xfId="0" applyNumberFormat="1" applyFont="1" applyBorder="1" applyAlignment="1" applyProtection="1">
      <alignment horizontal="center" vertical="top" wrapText="1"/>
      <protection locked="0"/>
    </xf>
    <xf numFmtId="49" fontId="6" fillId="2" borderId="1" xfId="0" applyNumberFormat="1" applyFont="1" applyFill="1" applyBorder="1" applyAlignment="1">
      <alignment horizontal="center" vertical="top" wrapText="1"/>
    </xf>
    <xf numFmtId="49" fontId="3" fillId="2" borderId="1" xfId="0" applyNumberFormat="1" applyFont="1" applyFill="1" applyBorder="1" applyAlignment="1" applyProtection="1">
      <alignment horizontal="center" vertical="top" wrapText="1"/>
    </xf>
    <xf numFmtId="49" fontId="3" fillId="0" borderId="1" xfId="0" applyNumberFormat="1" applyFont="1" applyFill="1" applyBorder="1" applyAlignment="1" applyProtection="1">
      <alignment horizontal="center" vertical="top" wrapText="1"/>
      <protection locked="0"/>
    </xf>
    <xf numFmtId="49" fontId="3" fillId="0" borderId="0" xfId="0" applyNumberFormat="1" applyFont="1" applyFill="1" applyAlignment="1">
      <alignment horizontal="center" vertical="top" wrapText="1"/>
    </xf>
    <xf numFmtId="0" fontId="3" fillId="0" borderId="1" xfId="0" applyFont="1" applyBorder="1" applyAlignment="1" applyProtection="1">
      <alignment horizontal="center" vertical="top" wrapText="1"/>
      <protection locked="0"/>
    </xf>
    <xf numFmtId="0" fontId="7" fillId="0" borderId="0" xfId="0" applyFont="1" applyAlignment="1" applyProtection="1">
      <alignment wrapText="1"/>
    </xf>
    <xf numFmtId="44" fontId="3" fillId="2" borderId="1" xfId="2" applyFont="1" applyFill="1" applyBorder="1" applyAlignment="1">
      <alignment horizontal="center" vertical="top" wrapText="1"/>
    </xf>
    <xf numFmtId="44" fontId="7" fillId="0" borderId="1" xfId="2" applyFont="1" applyBorder="1" applyAlignment="1" applyProtection="1">
      <alignment horizontal="center" vertical="top" wrapText="1"/>
      <protection locked="0"/>
    </xf>
    <xf numFmtId="44" fontId="7" fillId="2" borderId="1" xfId="2" applyFont="1" applyFill="1" applyBorder="1" applyAlignment="1">
      <alignment horizontal="center" vertical="top" wrapText="1"/>
    </xf>
    <xf numFmtId="44" fontId="5" fillId="2" borderId="1" xfId="2" applyFont="1" applyFill="1" applyBorder="1" applyAlignment="1">
      <alignment horizontal="center" vertical="top" wrapText="1"/>
    </xf>
    <xf numFmtId="44" fontId="3" fillId="2" borderId="1" xfId="2" applyFont="1" applyFill="1" applyBorder="1" applyAlignment="1" applyProtection="1">
      <alignment horizontal="left" vertical="top" wrapText="1"/>
    </xf>
    <xf numFmtId="44" fontId="7" fillId="2" borderId="1" xfId="2" applyFont="1" applyFill="1" applyBorder="1" applyAlignment="1" applyProtection="1">
      <alignment horizontal="left" vertical="top" wrapText="1"/>
    </xf>
    <xf numFmtId="44" fontId="3" fillId="2" borderId="1" xfId="2" applyFont="1" applyFill="1" applyBorder="1" applyAlignment="1" applyProtection="1">
      <alignment horizontal="left" vertical="top"/>
    </xf>
    <xf numFmtId="44" fontId="7" fillId="0" borderId="0" xfId="2" applyFont="1" applyAlignment="1">
      <alignment horizontal="center" vertical="top" wrapText="1"/>
    </xf>
    <xf numFmtId="0" fontId="0" fillId="0" borderId="0" xfId="0" applyFill="1" applyAlignment="1">
      <alignment vertical="top" wrapText="1"/>
    </xf>
    <xf numFmtId="0" fontId="9" fillId="2" borderId="1" xfId="0" applyFont="1" applyFill="1" applyBorder="1" applyAlignment="1">
      <alignment horizontal="center" vertical="top" wrapText="1"/>
    </xf>
    <xf numFmtId="0" fontId="7" fillId="0" borderId="0" xfId="0" applyFont="1" applyFill="1" applyAlignment="1">
      <alignment horizontal="center" vertical="top" wrapText="1"/>
    </xf>
    <xf numFmtId="166" fontId="7" fillId="2" borderId="1" xfId="0" applyNumberFormat="1" applyFont="1" applyFill="1" applyBorder="1" applyAlignment="1">
      <alignment horizontal="left" vertical="top" wrapText="1"/>
    </xf>
    <xf numFmtId="167" fontId="7" fillId="2" borderId="1" xfId="0" applyNumberFormat="1" applyFont="1" applyFill="1" applyBorder="1" applyAlignment="1">
      <alignment horizontal="left" vertical="top" wrapText="1"/>
    </xf>
    <xf numFmtId="168" fontId="7" fillId="2" borderId="1" xfId="0" applyNumberFormat="1" applyFont="1" applyFill="1" applyBorder="1" applyAlignment="1">
      <alignment horizontal="left" vertical="top" wrapText="1"/>
    </xf>
    <xf numFmtId="169" fontId="7" fillId="2" borderId="1" xfId="0" applyNumberFormat="1" applyFont="1" applyFill="1" applyBorder="1" applyAlignment="1">
      <alignment horizontal="left" vertical="top" wrapText="1"/>
    </xf>
    <xf numFmtId="170" fontId="7" fillId="2" borderId="1" xfId="0" applyNumberFormat="1" applyFont="1" applyFill="1" applyBorder="1" applyAlignment="1">
      <alignment horizontal="left" vertical="top" wrapText="1"/>
    </xf>
    <xf numFmtId="0" fontId="9" fillId="0" borderId="0" xfId="0" applyFont="1" applyFill="1" applyAlignment="1">
      <alignment horizontal="center" vertical="top" wrapText="1"/>
    </xf>
    <xf numFmtId="171" fontId="7" fillId="2" borderId="1" xfId="0" applyNumberFormat="1" applyFont="1" applyFill="1" applyBorder="1" applyAlignment="1">
      <alignment horizontal="left" vertical="top" wrapText="1"/>
    </xf>
    <xf numFmtId="172" fontId="7" fillId="2" borderId="1" xfId="0" applyNumberFormat="1" applyFont="1" applyFill="1" applyBorder="1" applyAlignment="1">
      <alignment horizontal="left" vertical="top" wrapText="1"/>
    </xf>
    <xf numFmtId="173" fontId="7" fillId="2" borderId="1" xfId="0" applyNumberFormat="1" applyFont="1" applyFill="1" applyBorder="1" applyAlignment="1">
      <alignment horizontal="left" vertical="top" wrapText="1"/>
    </xf>
    <xf numFmtId="174" fontId="7" fillId="2" borderId="1" xfId="0" applyNumberFormat="1"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3" xfId="0" applyFont="1" applyFill="1" applyBorder="1" applyAlignment="1">
      <alignment vertical="top" wrapText="1"/>
    </xf>
    <xf numFmtId="164" fontId="3" fillId="3" borderId="3" xfId="0" applyNumberFormat="1" applyFont="1" applyFill="1" applyBorder="1" applyAlignment="1">
      <alignment horizontal="center" vertical="top" wrapText="1"/>
    </xf>
    <xf numFmtId="44" fontId="3" fillId="3" borderId="3" xfId="2" applyFont="1" applyFill="1" applyBorder="1" applyAlignment="1" applyProtection="1">
      <alignment horizontal="center" vertical="top" wrapText="1"/>
    </xf>
    <xf numFmtId="49" fontId="3" fillId="3" borderId="3" xfId="0" applyNumberFormat="1" applyFont="1" applyFill="1" applyBorder="1" applyAlignment="1">
      <alignment horizontal="center" vertical="top" wrapText="1"/>
    </xf>
    <xf numFmtId="0" fontId="7" fillId="0" borderId="0" xfId="0" applyFont="1" applyFill="1" applyBorder="1" applyAlignment="1">
      <alignment horizontal="left" vertical="top" wrapText="1"/>
    </xf>
    <xf numFmtId="0" fontId="3" fillId="3" borderId="3" xfId="0" applyFont="1" applyFill="1" applyBorder="1" applyAlignment="1">
      <alignment horizontal="center" vertical="top" wrapText="1"/>
    </xf>
    <xf numFmtId="0" fontId="3" fillId="0" borderId="0" xfId="0" applyFont="1" applyFill="1" applyAlignment="1">
      <alignment wrapText="1"/>
    </xf>
    <xf numFmtId="44" fontId="3" fillId="2" borderId="4" xfId="2" applyFont="1" applyFill="1" applyBorder="1" applyAlignment="1" applyProtection="1">
      <alignment horizontal="center" vertical="top" wrapText="1"/>
    </xf>
    <xf numFmtId="0" fontId="0" fillId="0" borderId="1" xfId="0" applyBorder="1" applyProtection="1">
      <protection locked="0"/>
    </xf>
    <xf numFmtId="9" fontId="7" fillId="0" borderId="1" xfId="3" applyFont="1" applyBorder="1" applyAlignment="1" applyProtection="1">
      <alignment horizontal="center" vertical="top" wrapText="1"/>
      <protection locked="0"/>
    </xf>
    <xf numFmtId="44" fontId="3" fillId="2" borderId="1" xfId="2" applyFont="1" applyFill="1" applyBorder="1" applyAlignment="1">
      <alignment horizontal="left" vertical="top" wrapText="1"/>
    </xf>
    <xf numFmtId="44" fontId="7" fillId="2" borderId="1" xfId="2" applyFont="1" applyFill="1" applyBorder="1" applyAlignment="1">
      <alignment horizontal="left" vertical="top" wrapText="1"/>
    </xf>
    <xf numFmtId="44" fontId="3" fillId="2" borderId="1" xfId="2" applyFont="1" applyFill="1" applyBorder="1" applyAlignment="1">
      <alignment horizontal="left" vertical="top"/>
    </xf>
    <xf numFmtId="0" fontId="8" fillId="2" borderId="1" xfId="0" applyFont="1" applyFill="1" applyBorder="1" applyAlignment="1">
      <alignment vertical="top" wrapText="1"/>
    </xf>
    <xf numFmtId="9" fontId="3" fillId="2" borderId="1" xfId="3" applyFont="1" applyFill="1" applyBorder="1" applyAlignment="1">
      <alignment horizontal="center" vertical="top" wrapText="1"/>
    </xf>
    <xf numFmtId="0" fontId="6" fillId="2" borderId="1" xfId="0" applyFont="1" applyFill="1" applyBorder="1" applyAlignment="1">
      <alignment horizontal="center" vertical="top" wrapText="1"/>
    </xf>
    <xf numFmtId="165" fontId="3" fillId="0" borderId="1" xfId="1" applyNumberFormat="1" applyFont="1" applyBorder="1" applyAlignment="1" applyProtection="1">
      <alignment horizontal="center" vertical="top" wrapText="1"/>
      <protection locked="0"/>
    </xf>
    <xf numFmtId="0" fontId="1" fillId="0" borderId="0" xfId="0" applyFont="1" applyBorder="1" applyAlignment="1">
      <alignment vertical="top" wrapText="1"/>
    </xf>
    <xf numFmtId="0" fontId="5" fillId="12" borderId="1" xfId="0" applyFont="1" applyFill="1" applyBorder="1" applyAlignment="1">
      <alignment vertical="top" wrapText="1"/>
    </xf>
    <xf numFmtId="0" fontId="3" fillId="12" borderId="1" xfId="0" applyFont="1" applyFill="1" applyBorder="1" applyAlignment="1">
      <alignment horizontal="center" vertical="top" wrapText="1"/>
    </xf>
    <xf numFmtId="44" fontId="3" fillId="12" borderId="1" xfId="2" applyFont="1" applyFill="1" applyBorder="1" applyAlignment="1">
      <alignment horizontal="center" vertical="top" wrapText="1"/>
    </xf>
    <xf numFmtId="164" fontId="3" fillId="12" borderId="1" xfId="0" applyNumberFormat="1" applyFont="1" applyFill="1" applyBorder="1" applyAlignment="1">
      <alignment horizontal="center" vertical="top" wrapText="1"/>
    </xf>
    <xf numFmtId="49" fontId="3" fillId="12" borderId="1" xfId="0" applyNumberFormat="1" applyFont="1" applyFill="1" applyBorder="1" applyAlignment="1">
      <alignment horizontal="center" vertical="top" wrapText="1"/>
    </xf>
    <xf numFmtId="0" fontId="7" fillId="12" borderId="1" xfId="0" applyFont="1" applyFill="1" applyBorder="1" applyAlignment="1">
      <alignment horizontal="left" vertical="top" wrapText="1"/>
    </xf>
    <xf numFmtId="0" fontId="5" fillId="12" borderId="1" xfId="0" applyFont="1" applyFill="1" applyBorder="1" applyAlignment="1">
      <alignment horizontal="left" vertical="top" wrapText="1"/>
    </xf>
    <xf numFmtId="0" fontId="5" fillId="12" borderId="1" xfId="0" applyFont="1" applyFill="1" applyBorder="1" applyAlignment="1">
      <alignment horizontal="center" vertical="top" wrapText="1"/>
    </xf>
    <xf numFmtId="0" fontId="17" fillId="12" borderId="1" xfId="0" applyFont="1" applyFill="1" applyBorder="1" applyAlignment="1">
      <alignment horizontal="center" vertical="top" wrapText="1"/>
    </xf>
    <xf numFmtId="0" fontId="7" fillId="12" borderId="1" xfId="0" applyFont="1" applyFill="1" applyBorder="1" applyAlignment="1">
      <alignment vertical="top" wrapText="1"/>
    </xf>
    <xf numFmtId="0" fontId="7" fillId="12" borderId="1" xfId="0" applyFont="1" applyFill="1" applyBorder="1" applyAlignment="1">
      <alignment horizontal="center" vertical="top" wrapText="1"/>
    </xf>
    <xf numFmtId="44" fontId="7" fillId="12" borderId="1" xfId="2" applyFont="1" applyFill="1" applyBorder="1" applyAlignment="1">
      <alignment horizontal="center" vertical="top" wrapText="1"/>
    </xf>
    <xf numFmtId="164" fontId="7" fillId="12" borderId="1" xfId="0" applyNumberFormat="1" applyFont="1" applyFill="1" applyBorder="1" applyAlignment="1">
      <alignment horizontal="center" vertical="top" wrapText="1"/>
    </xf>
    <xf numFmtId="44" fontId="3" fillId="12" borderId="1" xfId="2" applyFont="1" applyFill="1" applyBorder="1" applyAlignment="1" applyProtection="1">
      <alignment horizontal="left" vertical="top" wrapText="1"/>
    </xf>
    <xf numFmtId="164" fontId="7" fillId="12" borderId="1" xfId="0" applyNumberFormat="1" applyFont="1" applyFill="1" applyBorder="1" applyAlignment="1" applyProtection="1">
      <alignment horizontal="center" vertical="top" wrapText="1"/>
    </xf>
    <xf numFmtId="49" fontId="3" fillId="12" borderId="1" xfId="0" applyNumberFormat="1" applyFont="1" applyFill="1" applyBorder="1" applyAlignment="1" applyProtection="1">
      <alignment horizontal="center" vertical="top" wrapText="1"/>
    </xf>
    <xf numFmtId="49" fontId="3" fillId="13" borderId="1" xfId="0" applyNumberFormat="1" applyFont="1" applyFill="1" applyBorder="1" applyAlignment="1" applyProtection="1">
      <alignment horizontal="center" vertical="top" wrapText="1"/>
      <protection locked="0"/>
    </xf>
    <xf numFmtId="164" fontId="7" fillId="2" borderId="4" xfId="0" applyNumberFormat="1" applyFont="1" applyFill="1" applyBorder="1" applyAlignment="1" applyProtection="1">
      <alignment horizontal="center" vertical="top" wrapText="1"/>
    </xf>
    <xf numFmtId="0" fontId="7" fillId="2" borderId="1" xfId="0" applyFont="1" applyFill="1" applyBorder="1" applyAlignment="1">
      <alignment horizontal="right" vertical="top" wrapText="1"/>
    </xf>
    <xf numFmtId="0" fontId="18" fillId="0" borderId="0" xfId="0" applyFont="1"/>
    <xf numFmtId="0" fontId="7" fillId="0" borderId="0" xfId="0" applyFont="1" applyFill="1" applyAlignment="1">
      <alignment vertical="top" wrapText="1"/>
    </xf>
    <xf numFmtId="0" fontId="1" fillId="0" borderId="2" xfId="0" applyFont="1" applyBorder="1" applyAlignment="1">
      <alignment vertical="top" wrapText="1"/>
    </xf>
    <xf numFmtId="0" fontId="1" fillId="0" borderId="2" xfId="0" applyFont="1" applyBorder="1" applyAlignment="1">
      <alignment horizontal="left" vertical="top" wrapText="1"/>
    </xf>
    <xf numFmtId="0" fontId="7" fillId="0" borderId="0" xfId="0" applyFont="1" applyBorder="1" applyAlignment="1">
      <alignment horizontal="left" vertical="top" wrapText="1"/>
    </xf>
    <xf numFmtId="170" fontId="7" fillId="2" borderId="5" xfId="0" applyNumberFormat="1" applyFont="1" applyFill="1" applyBorder="1" applyAlignment="1">
      <alignment horizontal="left" vertical="top" wrapText="1"/>
    </xf>
    <xf numFmtId="170" fontId="7" fillId="2" borderId="3" xfId="0" applyNumberFormat="1" applyFont="1" applyFill="1" applyBorder="1" applyAlignment="1">
      <alignment horizontal="left" vertical="top" wrapText="1"/>
    </xf>
    <xf numFmtId="168" fontId="7" fillId="2" borderId="5" xfId="0" applyNumberFormat="1" applyFont="1" applyFill="1" applyBorder="1" applyAlignment="1">
      <alignment horizontal="left" vertical="top" wrapText="1"/>
    </xf>
    <xf numFmtId="168" fontId="7" fillId="2" borderId="6" xfId="0" applyNumberFormat="1" applyFont="1" applyFill="1" applyBorder="1" applyAlignment="1">
      <alignment horizontal="left" vertical="top" wrapText="1"/>
    </xf>
    <xf numFmtId="168" fontId="7" fillId="2" borderId="3" xfId="0" applyNumberFormat="1" applyFont="1" applyFill="1" applyBorder="1" applyAlignment="1">
      <alignment horizontal="left" vertical="top" wrapText="1"/>
    </xf>
    <xf numFmtId="167" fontId="7" fillId="2" borderId="5" xfId="0" applyNumberFormat="1" applyFont="1" applyFill="1" applyBorder="1" applyAlignment="1">
      <alignment horizontal="left" vertical="top" wrapText="1"/>
    </xf>
    <xf numFmtId="167" fontId="7" fillId="2" borderId="6" xfId="0" applyNumberFormat="1" applyFont="1" applyFill="1" applyBorder="1" applyAlignment="1">
      <alignment horizontal="left" vertical="top" wrapText="1"/>
    </xf>
    <xf numFmtId="167" fontId="7" fillId="2" borderId="3" xfId="0" applyNumberFormat="1" applyFont="1" applyFill="1" applyBorder="1" applyAlignment="1">
      <alignment horizontal="left" vertical="top" wrapText="1"/>
    </xf>
    <xf numFmtId="166" fontId="7" fillId="2" borderId="5" xfId="0" applyNumberFormat="1" applyFont="1" applyFill="1" applyBorder="1" applyAlignment="1">
      <alignment horizontal="left" vertical="top" wrapText="1"/>
    </xf>
    <xf numFmtId="166" fontId="7" fillId="2" borderId="6" xfId="0" applyNumberFormat="1" applyFont="1" applyFill="1" applyBorder="1" applyAlignment="1">
      <alignment horizontal="left" vertical="top" wrapText="1"/>
    </xf>
    <xf numFmtId="166" fontId="7" fillId="2" borderId="3" xfId="0" applyNumberFormat="1" applyFont="1" applyFill="1" applyBorder="1" applyAlignment="1">
      <alignment horizontal="left" vertical="top" wrapText="1"/>
    </xf>
    <xf numFmtId="0" fontId="7" fillId="0" borderId="0" xfId="0" applyFont="1" applyBorder="1" applyAlignment="1">
      <alignment horizontal="left" wrapText="1"/>
    </xf>
    <xf numFmtId="0" fontId="7" fillId="0" borderId="0" xfId="0" applyFont="1" applyFill="1" applyBorder="1" applyAlignment="1">
      <alignment horizontal="left" vertical="top" wrapText="1"/>
    </xf>
    <xf numFmtId="0" fontId="7" fillId="0" borderId="2" xfId="0" applyFont="1" applyBorder="1" applyAlignment="1">
      <alignment horizontal="left" vertical="top" wrapText="1"/>
    </xf>
  </cellXfs>
  <cellStyles count="397">
    <cellStyle name="20 % - Akzent1 2" xfId="15" xr:uid="{00000000-0005-0000-0000-000000000000}"/>
    <cellStyle name="20 % - Akzent1 2 2" xfId="44" xr:uid="{00000000-0005-0000-0000-000001000000}"/>
    <cellStyle name="20 % - Akzent1 2 2 2" xfId="134" xr:uid="{00000000-0005-0000-0000-000002000000}"/>
    <cellStyle name="20 % - Akzent1 2 2 2 2" xfId="299" xr:uid="{00000000-0005-0000-0000-000003000000}"/>
    <cellStyle name="20 % - Akzent1 2 2 3" xfId="216" xr:uid="{00000000-0005-0000-0000-000004000000}"/>
    <cellStyle name="20 % - Akzent1 2 3" xfId="87" xr:uid="{00000000-0005-0000-0000-000005000000}"/>
    <cellStyle name="20 % - Akzent1 2 3 2" xfId="156" xr:uid="{00000000-0005-0000-0000-000006000000}"/>
    <cellStyle name="20 % - Akzent1 2 3 2 2" xfId="321" xr:uid="{00000000-0005-0000-0000-000007000000}"/>
    <cellStyle name="20 % - Akzent1 2 3 3" xfId="254" xr:uid="{00000000-0005-0000-0000-000008000000}"/>
    <cellStyle name="20 % - Akzent1 2 4" xfId="114" xr:uid="{00000000-0005-0000-0000-000009000000}"/>
    <cellStyle name="20 % - Akzent1 2 4 2" xfId="279" xr:uid="{00000000-0005-0000-0000-00000A000000}"/>
    <cellStyle name="20 % - Akzent1 2 5" xfId="191" xr:uid="{00000000-0005-0000-0000-00000B000000}"/>
    <cellStyle name="20 % - Akzent2 2" xfId="17" xr:uid="{00000000-0005-0000-0000-00000C000000}"/>
    <cellStyle name="20 % - Akzent2 2 2" xfId="46" xr:uid="{00000000-0005-0000-0000-00000D000000}"/>
    <cellStyle name="20 % - Akzent2 2 2 2" xfId="88" xr:uid="{00000000-0005-0000-0000-00000E000000}"/>
    <cellStyle name="20 % - Akzent2 2 2 2 2" xfId="157" xr:uid="{00000000-0005-0000-0000-00000F000000}"/>
    <cellStyle name="20 % - Akzent2 2 2 2 2 2" xfId="322" xr:uid="{00000000-0005-0000-0000-000010000000}"/>
    <cellStyle name="20 % - Akzent2 2 2 2 3" xfId="255" xr:uid="{00000000-0005-0000-0000-000011000000}"/>
    <cellStyle name="20 % - Akzent2 2 2 3" xfId="115" xr:uid="{00000000-0005-0000-0000-000012000000}"/>
    <cellStyle name="20 % - Akzent2 2 2 3 2" xfId="280" xr:uid="{00000000-0005-0000-0000-000013000000}"/>
    <cellStyle name="20 % - Akzent2 2 2 4" xfId="218" xr:uid="{00000000-0005-0000-0000-000014000000}"/>
    <cellStyle name="20 % - Akzent2 2 3" xfId="27" xr:uid="{00000000-0005-0000-0000-000015000000}"/>
    <cellStyle name="20 % - Akzent2 2 3 2" xfId="130" xr:uid="{00000000-0005-0000-0000-000016000000}"/>
    <cellStyle name="20 % - Akzent2 2 3 2 2" xfId="295" xr:uid="{00000000-0005-0000-0000-000017000000}"/>
    <cellStyle name="20 % - Akzent2 2 3 3" xfId="199" xr:uid="{00000000-0005-0000-0000-000018000000}"/>
    <cellStyle name="20 % - Akzent2 2 4" xfId="71" xr:uid="{00000000-0005-0000-0000-000019000000}"/>
    <cellStyle name="20 % - Akzent2 2 4 2" xfId="140" xr:uid="{00000000-0005-0000-0000-00001A000000}"/>
    <cellStyle name="20 % - Akzent2 2 4 2 2" xfId="305" xr:uid="{00000000-0005-0000-0000-00001B000000}"/>
    <cellStyle name="20 % - Akzent2 2 4 3" xfId="238" xr:uid="{00000000-0005-0000-0000-00001C000000}"/>
    <cellStyle name="20 % - Akzent2 2 5" xfId="98" xr:uid="{00000000-0005-0000-0000-00001D000000}"/>
    <cellStyle name="20 % - Akzent2 2 5 2" xfId="263" xr:uid="{00000000-0005-0000-0000-00001E000000}"/>
    <cellStyle name="20 % - Akzent2 2 6" xfId="167" xr:uid="{00000000-0005-0000-0000-00001F000000}"/>
    <cellStyle name="20 % - Akzent2 2 6 2" xfId="330" xr:uid="{00000000-0005-0000-0000-000020000000}"/>
    <cellStyle name="20 % - Akzent2 2 7" xfId="193" xr:uid="{00000000-0005-0000-0000-000021000000}"/>
    <cellStyle name="20 % - Akzent6 2" xfId="18" xr:uid="{00000000-0005-0000-0000-000022000000}"/>
    <cellStyle name="20 % - Akzent6 2 2" xfId="47" xr:uid="{00000000-0005-0000-0000-000023000000}"/>
    <cellStyle name="20 % - Akzent6 2 2 2" xfId="89" xr:uid="{00000000-0005-0000-0000-000024000000}"/>
    <cellStyle name="20 % - Akzent6 2 2 2 2" xfId="158" xr:uid="{00000000-0005-0000-0000-000025000000}"/>
    <cellStyle name="20 % - Akzent6 2 2 2 2 2" xfId="323" xr:uid="{00000000-0005-0000-0000-000026000000}"/>
    <cellStyle name="20 % - Akzent6 2 2 2 3" xfId="256" xr:uid="{00000000-0005-0000-0000-000027000000}"/>
    <cellStyle name="20 % - Akzent6 2 2 3" xfId="116" xr:uid="{00000000-0005-0000-0000-000028000000}"/>
    <cellStyle name="20 % - Akzent6 2 2 3 2" xfId="281" xr:uid="{00000000-0005-0000-0000-000029000000}"/>
    <cellStyle name="20 % - Akzent6 2 2 4" xfId="219" xr:uid="{00000000-0005-0000-0000-00002A000000}"/>
    <cellStyle name="20 % - Akzent6 2 3" xfId="28" xr:uid="{00000000-0005-0000-0000-00002B000000}"/>
    <cellStyle name="20 % - Akzent6 2 3 2" xfId="131" xr:uid="{00000000-0005-0000-0000-00002C000000}"/>
    <cellStyle name="20 % - Akzent6 2 3 2 2" xfId="296" xr:uid="{00000000-0005-0000-0000-00002D000000}"/>
    <cellStyle name="20 % - Akzent6 2 3 3" xfId="200" xr:uid="{00000000-0005-0000-0000-00002E000000}"/>
    <cellStyle name="20 % - Akzent6 2 4" xfId="72" xr:uid="{00000000-0005-0000-0000-00002F000000}"/>
    <cellStyle name="20 % - Akzent6 2 4 2" xfId="141" xr:uid="{00000000-0005-0000-0000-000030000000}"/>
    <cellStyle name="20 % - Akzent6 2 4 2 2" xfId="306" xr:uid="{00000000-0005-0000-0000-000031000000}"/>
    <cellStyle name="20 % - Akzent6 2 4 3" xfId="239" xr:uid="{00000000-0005-0000-0000-000032000000}"/>
    <cellStyle name="20 % - Akzent6 2 5" xfId="99" xr:uid="{00000000-0005-0000-0000-000033000000}"/>
    <cellStyle name="20 % - Akzent6 2 5 2" xfId="264" xr:uid="{00000000-0005-0000-0000-000034000000}"/>
    <cellStyle name="20 % - Akzent6 2 6" xfId="168" xr:uid="{00000000-0005-0000-0000-000035000000}"/>
    <cellStyle name="20 % - Akzent6 2 6 2" xfId="331" xr:uid="{00000000-0005-0000-0000-000036000000}"/>
    <cellStyle name="20 % - Akzent6 2 7" xfId="194" xr:uid="{00000000-0005-0000-0000-000037000000}"/>
    <cellStyle name="40 % - Akzent1 2" xfId="14" xr:uid="{00000000-0005-0000-0000-000038000000}"/>
    <cellStyle name="40 % - Akzent1 2 2" xfId="43" xr:uid="{00000000-0005-0000-0000-000039000000}"/>
    <cellStyle name="40 % - Akzent1 2 2 2" xfId="135" xr:uid="{00000000-0005-0000-0000-00003A000000}"/>
    <cellStyle name="40 % - Akzent1 2 2 2 2" xfId="300" xr:uid="{00000000-0005-0000-0000-00003B000000}"/>
    <cellStyle name="40 % - Akzent1 2 2 3" xfId="215" xr:uid="{00000000-0005-0000-0000-00003C000000}"/>
    <cellStyle name="40 % - Akzent1 2 3" xfId="86" xr:uid="{00000000-0005-0000-0000-00003D000000}"/>
    <cellStyle name="40 % - Akzent1 2 3 2" xfId="155" xr:uid="{00000000-0005-0000-0000-00003E000000}"/>
    <cellStyle name="40 % - Akzent1 2 3 2 2" xfId="320" xr:uid="{00000000-0005-0000-0000-00003F000000}"/>
    <cellStyle name="40 % - Akzent1 2 3 3" xfId="253" xr:uid="{00000000-0005-0000-0000-000040000000}"/>
    <cellStyle name="40 % - Akzent1 2 4" xfId="113" xr:uid="{00000000-0005-0000-0000-000041000000}"/>
    <cellStyle name="40 % - Akzent1 2 4 2" xfId="278" xr:uid="{00000000-0005-0000-0000-000042000000}"/>
    <cellStyle name="40 % - Akzent1 2 5" xfId="190" xr:uid="{00000000-0005-0000-0000-000043000000}"/>
    <cellStyle name="40 % - Akzent1 3" xfId="40" xr:uid="{00000000-0005-0000-0000-000044000000}"/>
    <cellStyle name="40 % - Akzent1 3 2" xfId="84" xr:uid="{00000000-0005-0000-0000-000045000000}"/>
    <cellStyle name="40 % - Akzent1 3 2 2" xfId="153" xr:uid="{00000000-0005-0000-0000-000046000000}"/>
    <cellStyle name="40 % - Akzent1 3 2 2 2" xfId="318" xr:uid="{00000000-0005-0000-0000-000047000000}"/>
    <cellStyle name="40 % - Akzent1 3 2 3" xfId="251" xr:uid="{00000000-0005-0000-0000-000048000000}"/>
    <cellStyle name="40 % - Akzent1 3 3" xfId="111" xr:uid="{00000000-0005-0000-0000-000049000000}"/>
    <cellStyle name="40 % - Akzent1 3 3 2" xfId="276" xr:uid="{00000000-0005-0000-0000-00004A000000}"/>
    <cellStyle name="40 % - Akzent1 3 4" xfId="212" xr:uid="{00000000-0005-0000-0000-00004B000000}"/>
    <cellStyle name="40 % - Akzent1 4" xfId="187" xr:uid="{00000000-0005-0000-0000-00004C000000}"/>
    <cellStyle name="Akzent6 2" xfId="67" xr:uid="{00000000-0005-0000-0000-00004D000000}"/>
    <cellStyle name="Euro" xfId="9" xr:uid="{00000000-0005-0000-0000-00004E000000}"/>
    <cellStyle name="Euro 2" xfId="57" xr:uid="{00000000-0005-0000-0000-00004F000000}"/>
    <cellStyle name="Euro 2 2" xfId="351" xr:uid="{00000000-0005-0000-0000-000050000000}"/>
    <cellStyle name="Euro 3" xfId="184" xr:uid="{00000000-0005-0000-0000-000051000000}"/>
    <cellStyle name="Gut 2" xfId="189" xr:uid="{00000000-0005-0000-0000-000052000000}"/>
    <cellStyle name="Komma" xfId="1" builtinId="3"/>
    <cellStyle name="Komma 2" xfId="6" xr:uid="{00000000-0005-0000-0000-000054000000}"/>
    <cellStyle name="Komma 2 10" xfId="16" xr:uid="{00000000-0005-0000-0000-000055000000}"/>
    <cellStyle name="Komma 2 2" xfId="19" xr:uid="{00000000-0005-0000-0000-000056000000}"/>
    <cellStyle name="Komma 2 2 2" xfId="48" xr:uid="{00000000-0005-0000-0000-000057000000}"/>
    <cellStyle name="Komma 2 2 2 2" xfId="90" xr:uid="{00000000-0005-0000-0000-000058000000}"/>
    <cellStyle name="Komma 2 2 2 2 2" xfId="159" xr:uid="{00000000-0005-0000-0000-000059000000}"/>
    <cellStyle name="Komma 2 2 2 2 2 2" xfId="180" xr:uid="{00000000-0005-0000-0000-00005A000000}"/>
    <cellStyle name="Komma 2 2 2 2 2 2 2" xfId="342" xr:uid="{00000000-0005-0000-0000-00005B000000}"/>
    <cellStyle name="Komma 2 2 2 2 2 2 3" xfId="387" xr:uid="{00000000-0005-0000-0000-00005C000000}"/>
    <cellStyle name="Komma 2 2 2 2 2 3" xfId="324" xr:uid="{00000000-0005-0000-0000-00005D000000}"/>
    <cellStyle name="Komma 2 2 2 2 3" xfId="257" xr:uid="{00000000-0005-0000-0000-00005E000000}"/>
    <cellStyle name="Komma 2 2 2 3" xfId="64" xr:uid="{00000000-0005-0000-0000-00005F000000}"/>
    <cellStyle name="Komma 2 2 2 3 2" xfId="233" xr:uid="{00000000-0005-0000-0000-000060000000}"/>
    <cellStyle name="Komma 2 2 2 3 3" xfId="356" xr:uid="{00000000-0005-0000-0000-000061000000}"/>
    <cellStyle name="Komma 2 2 2 4" xfId="117" xr:uid="{00000000-0005-0000-0000-000062000000}"/>
    <cellStyle name="Komma 2 2 2 4 2" xfId="282" xr:uid="{00000000-0005-0000-0000-000063000000}"/>
    <cellStyle name="Komma 2 2 2 4 3" xfId="369" xr:uid="{00000000-0005-0000-0000-000064000000}"/>
    <cellStyle name="Komma 2 2 2 5" xfId="220" xr:uid="{00000000-0005-0000-0000-000065000000}"/>
    <cellStyle name="Komma 2 2 3" xfId="30" xr:uid="{00000000-0005-0000-0000-000066000000}"/>
    <cellStyle name="Komma 2 2 3 2" xfId="70" xr:uid="{00000000-0005-0000-0000-000067000000}"/>
    <cellStyle name="Komma 2 2 3 2 2" xfId="237" xr:uid="{00000000-0005-0000-0000-000068000000}"/>
    <cellStyle name="Komma 2 2 3 2 3" xfId="361" xr:uid="{00000000-0005-0000-0000-000069000000}"/>
    <cellStyle name="Komma 2 2 3 3" xfId="136" xr:uid="{00000000-0005-0000-0000-00006A000000}"/>
    <cellStyle name="Komma 2 2 3 3 2" xfId="301" xr:uid="{00000000-0005-0000-0000-00006B000000}"/>
    <cellStyle name="Komma 2 2 3 3 3" xfId="373" xr:uid="{00000000-0005-0000-0000-00006C000000}"/>
    <cellStyle name="Komma 2 2 3 4" xfId="202" xr:uid="{00000000-0005-0000-0000-00006D000000}"/>
    <cellStyle name="Komma 2 2 3 5" xfId="347" xr:uid="{00000000-0005-0000-0000-00006E000000}"/>
    <cellStyle name="Komma 2 2 4" xfId="74" xr:uid="{00000000-0005-0000-0000-00006F000000}"/>
    <cellStyle name="Komma 2 2 4 2" xfId="143" xr:uid="{00000000-0005-0000-0000-000070000000}"/>
    <cellStyle name="Komma 2 2 4 2 2" xfId="308" xr:uid="{00000000-0005-0000-0000-000071000000}"/>
    <cellStyle name="Komma 2 2 4 2 3" xfId="375" xr:uid="{00000000-0005-0000-0000-000072000000}"/>
    <cellStyle name="Komma 2 2 4 3" xfId="241" xr:uid="{00000000-0005-0000-0000-000073000000}"/>
    <cellStyle name="Komma 2 2 4 4" xfId="363" xr:uid="{00000000-0005-0000-0000-000074000000}"/>
    <cellStyle name="Komma 2 2 5" xfId="59" xr:uid="{00000000-0005-0000-0000-000075000000}"/>
    <cellStyle name="Komma 2 2 5 2" xfId="229" xr:uid="{00000000-0005-0000-0000-000076000000}"/>
    <cellStyle name="Komma 2 2 5 3" xfId="353" xr:uid="{00000000-0005-0000-0000-000077000000}"/>
    <cellStyle name="Komma 2 2 6" xfId="101" xr:uid="{00000000-0005-0000-0000-000078000000}"/>
    <cellStyle name="Komma 2 2 6 2" xfId="266" xr:uid="{00000000-0005-0000-0000-000079000000}"/>
    <cellStyle name="Komma 2 2 6 3" xfId="367" xr:uid="{00000000-0005-0000-0000-00007A000000}"/>
    <cellStyle name="Komma 2 2 7" xfId="170" xr:uid="{00000000-0005-0000-0000-00007B000000}"/>
    <cellStyle name="Komma 2 2 7 2" xfId="333" xr:uid="{00000000-0005-0000-0000-00007C000000}"/>
    <cellStyle name="Komma 2 2 7 3" xfId="379" xr:uid="{00000000-0005-0000-0000-00007D000000}"/>
    <cellStyle name="Komma 2 2 8" xfId="195" xr:uid="{00000000-0005-0000-0000-00007E000000}"/>
    <cellStyle name="Komma 2 3" xfId="45" xr:uid="{00000000-0005-0000-0000-00007F000000}"/>
    <cellStyle name="Komma 2 3 2" xfId="63" xr:uid="{00000000-0005-0000-0000-000080000000}"/>
    <cellStyle name="Komma 2 3 2 2" xfId="232" xr:uid="{00000000-0005-0000-0000-000081000000}"/>
    <cellStyle name="Komma 2 3 3" xfId="217" xr:uid="{00000000-0005-0000-0000-000082000000}"/>
    <cellStyle name="Komma 2 4" xfId="29" xr:uid="{00000000-0005-0000-0000-000083000000}"/>
    <cellStyle name="Komma 2 4 2" xfId="68" xr:uid="{00000000-0005-0000-0000-000084000000}"/>
    <cellStyle name="Komma 2 4 2 2" xfId="235" xr:uid="{00000000-0005-0000-0000-000085000000}"/>
    <cellStyle name="Komma 2 4 2 3" xfId="359" xr:uid="{00000000-0005-0000-0000-000086000000}"/>
    <cellStyle name="Komma 2 4 3" xfId="128" xr:uid="{00000000-0005-0000-0000-000087000000}"/>
    <cellStyle name="Komma 2 4 3 2" xfId="293" xr:uid="{00000000-0005-0000-0000-000088000000}"/>
    <cellStyle name="Komma 2 4 3 3" xfId="371" xr:uid="{00000000-0005-0000-0000-000089000000}"/>
    <cellStyle name="Komma 2 4 4" xfId="201" xr:uid="{00000000-0005-0000-0000-00008A000000}"/>
    <cellStyle name="Komma 2 4 5" xfId="346" xr:uid="{00000000-0005-0000-0000-00008B000000}"/>
    <cellStyle name="Komma 2 5" xfId="73" xr:uid="{00000000-0005-0000-0000-00008C000000}"/>
    <cellStyle name="Komma 2 5 2" xfId="142" xr:uid="{00000000-0005-0000-0000-00008D000000}"/>
    <cellStyle name="Komma 2 5 2 2" xfId="307" xr:uid="{00000000-0005-0000-0000-00008E000000}"/>
    <cellStyle name="Komma 2 5 2 3" xfId="374" xr:uid="{00000000-0005-0000-0000-00008F000000}"/>
    <cellStyle name="Komma 2 5 3" xfId="240" xr:uid="{00000000-0005-0000-0000-000090000000}"/>
    <cellStyle name="Komma 2 5 4" xfId="362" xr:uid="{00000000-0005-0000-0000-000091000000}"/>
    <cellStyle name="Komma 2 6" xfId="58" xr:uid="{00000000-0005-0000-0000-000092000000}"/>
    <cellStyle name="Komma 2 6 2" xfId="228" xr:uid="{00000000-0005-0000-0000-000093000000}"/>
    <cellStyle name="Komma 2 6 3" xfId="352" xr:uid="{00000000-0005-0000-0000-000094000000}"/>
    <cellStyle name="Komma 2 7" xfId="100" xr:uid="{00000000-0005-0000-0000-000095000000}"/>
    <cellStyle name="Komma 2 7 2" xfId="265" xr:uid="{00000000-0005-0000-0000-000096000000}"/>
    <cellStyle name="Komma 2 7 3" xfId="366" xr:uid="{00000000-0005-0000-0000-000097000000}"/>
    <cellStyle name="Komma 2 8" xfId="169" xr:uid="{00000000-0005-0000-0000-000098000000}"/>
    <cellStyle name="Komma 2 8 2" xfId="332" xr:uid="{00000000-0005-0000-0000-000099000000}"/>
    <cellStyle name="Komma 2 8 3" xfId="378" xr:uid="{00000000-0005-0000-0000-00009A000000}"/>
    <cellStyle name="Komma 2 9" xfId="192" xr:uid="{00000000-0005-0000-0000-00009B000000}"/>
    <cellStyle name="Komma 3" xfId="42" xr:uid="{00000000-0005-0000-0000-00009C000000}"/>
    <cellStyle name="Komma 3 2" xfId="62" xr:uid="{00000000-0005-0000-0000-00009D000000}"/>
    <cellStyle name="Komma 3 2 2" xfId="231" xr:uid="{00000000-0005-0000-0000-00009E000000}"/>
    <cellStyle name="Komma 3 3" xfId="214" xr:uid="{00000000-0005-0000-0000-00009F000000}"/>
    <cellStyle name="Komma 4" xfId="188" xr:uid="{00000000-0005-0000-0000-0000A0000000}"/>
    <cellStyle name="Komma 4 2" xfId="344" xr:uid="{00000000-0005-0000-0000-0000A1000000}"/>
    <cellStyle name="Komma 5" xfId="182" xr:uid="{00000000-0005-0000-0000-0000A2000000}"/>
    <cellStyle name="Komma 6" xfId="385" xr:uid="{00000000-0005-0000-0000-0000A3000000}"/>
    <cellStyle name="Komma 7" xfId="392" xr:uid="{00000000-0005-0000-0000-0000A4000000}"/>
    <cellStyle name="Komma 8" xfId="396" xr:uid="{00000000-0005-0000-0000-0000A5000000}"/>
    <cellStyle name="Komma 9" xfId="13" xr:uid="{00000000-0005-0000-0000-0000A6000000}"/>
    <cellStyle name="MR" xfId="7" xr:uid="{00000000-0005-0000-0000-0000A7000000}"/>
    <cellStyle name="Neutral 2" xfId="186" xr:uid="{00000000-0005-0000-0000-0000A8000000}"/>
    <cellStyle name="Prozent" xfId="3" builtinId="5"/>
    <cellStyle name="Prozent 2" xfId="20" xr:uid="{00000000-0005-0000-0000-0000AA000000}"/>
    <cellStyle name="Prozent 2 2" xfId="21" xr:uid="{00000000-0005-0000-0000-0000AB000000}"/>
    <cellStyle name="Prozent 2 2 2" xfId="50" xr:uid="{00000000-0005-0000-0000-0000AC000000}"/>
    <cellStyle name="Prozent 2 2 2 2" xfId="92" xr:uid="{00000000-0005-0000-0000-0000AD000000}"/>
    <cellStyle name="Prozent 2 2 2 2 2" xfId="161" xr:uid="{00000000-0005-0000-0000-0000AE000000}"/>
    <cellStyle name="Prozent 2 2 2 2 2 2" xfId="181" xr:uid="{00000000-0005-0000-0000-0000AF000000}"/>
    <cellStyle name="Prozent 2 2 2 2 2 2 2" xfId="388" xr:uid="{00000000-0005-0000-0000-0000B0000000}"/>
    <cellStyle name="Prozent 2 2 2 3" xfId="119" xr:uid="{00000000-0005-0000-0000-0000B1000000}"/>
    <cellStyle name="Prozent 2 2 2 3 2" xfId="284" xr:uid="{00000000-0005-0000-0000-0000B2000000}"/>
    <cellStyle name="Prozent 2 2 3" xfId="32" xr:uid="{00000000-0005-0000-0000-0000B3000000}"/>
    <cellStyle name="Prozent 2 2 3 2" xfId="137" xr:uid="{00000000-0005-0000-0000-0000B4000000}"/>
    <cellStyle name="Prozent 2 2 3 2 2" xfId="302" xr:uid="{00000000-0005-0000-0000-0000B5000000}"/>
    <cellStyle name="Prozent 2 2 3 3" xfId="204" xr:uid="{00000000-0005-0000-0000-0000B6000000}"/>
    <cellStyle name="Prozent 2 2 4" xfId="76" xr:uid="{00000000-0005-0000-0000-0000B7000000}"/>
    <cellStyle name="Prozent 2 2 4 2" xfId="145" xr:uid="{00000000-0005-0000-0000-0000B8000000}"/>
    <cellStyle name="Prozent 2 2 4 2 2" xfId="310" xr:uid="{00000000-0005-0000-0000-0000B9000000}"/>
    <cellStyle name="Prozent 2 2 4 3" xfId="243" xr:uid="{00000000-0005-0000-0000-0000BA000000}"/>
    <cellStyle name="Prozent 2 2 5" xfId="103" xr:uid="{00000000-0005-0000-0000-0000BB000000}"/>
    <cellStyle name="Prozent 2 2 5 2" xfId="268" xr:uid="{00000000-0005-0000-0000-0000BC000000}"/>
    <cellStyle name="Prozent 2 2 6" xfId="172" xr:uid="{00000000-0005-0000-0000-0000BD000000}"/>
    <cellStyle name="Prozent 2 2 6 2" xfId="335" xr:uid="{00000000-0005-0000-0000-0000BE000000}"/>
    <cellStyle name="Prozent 2 3" xfId="49" xr:uid="{00000000-0005-0000-0000-0000BF000000}"/>
    <cellStyle name="Prozent 2 3 2" xfId="91" xr:uid="{00000000-0005-0000-0000-0000C0000000}"/>
    <cellStyle name="Prozent 2 3 2 2" xfId="160" xr:uid="{00000000-0005-0000-0000-0000C1000000}"/>
    <cellStyle name="Prozent 2 3 2 2 2" xfId="325" xr:uid="{00000000-0005-0000-0000-0000C2000000}"/>
    <cellStyle name="Prozent 2 3 2 3" xfId="258" xr:uid="{00000000-0005-0000-0000-0000C3000000}"/>
    <cellStyle name="Prozent 2 3 3" xfId="118" xr:uid="{00000000-0005-0000-0000-0000C4000000}"/>
    <cellStyle name="Prozent 2 3 3 2" xfId="283" xr:uid="{00000000-0005-0000-0000-0000C5000000}"/>
    <cellStyle name="Prozent 2 3 4" xfId="221" xr:uid="{00000000-0005-0000-0000-0000C6000000}"/>
    <cellStyle name="Prozent 2 4" xfId="31" xr:uid="{00000000-0005-0000-0000-0000C7000000}"/>
    <cellStyle name="Prozent 2 4 2" xfId="129" xr:uid="{00000000-0005-0000-0000-0000C8000000}"/>
    <cellStyle name="Prozent 2 4 2 2" xfId="294" xr:uid="{00000000-0005-0000-0000-0000C9000000}"/>
    <cellStyle name="Prozent 2 4 3" xfId="203" xr:uid="{00000000-0005-0000-0000-0000CA000000}"/>
    <cellStyle name="Prozent 2 5" xfId="75" xr:uid="{00000000-0005-0000-0000-0000CB000000}"/>
    <cellStyle name="Prozent 2 5 2" xfId="144" xr:uid="{00000000-0005-0000-0000-0000CC000000}"/>
    <cellStyle name="Prozent 2 5 2 2" xfId="309" xr:uid="{00000000-0005-0000-0000-0000CD000000}"/>
    <cellStyle name="Prozent 2 5 3" xfId="242" xr:uid="{00000000-0005-0000-0000-0000CE000000}"/>
    <cellStyle name="Prozent 2 6" xfId="102" xr:uid="{00000000-0005-0000-0000-0000CF000000}"/>
    <cellStyle name="Prozent 2 6 2" xfId="267" xr:uid="{00000000-0005-0000-0000-0000D0000000}"/>
    <cellStyle name="Prozent 2 7" xfId="171" xr:uid="{00000000-0005-0000-0000-0000D1000000}"/>
    <cellStyle name="Prozent 2 7 2" xfId="334" xr:uid="{00000000-0005-0000-0000-0000D2000000}"/>
    <cellStyle name="Prozent 3" xfId="384" xr:uid="{00000000-0005-0000-0000-0000D3000000}"/>
    <cellStyle name="Prozent 4" xfId="391" xr:uid="{00000000-0005-0000-0000-0000D4000000}"/>
    <cellStyle name="Prozent 5" xfId="395" xr:uid="{00000000-0005-0000-0000-0000D5000000}"/>
    <cellStyle name="Prozent 6" xfId="381" xr:uid="{00000000-0005-0000-0000-0000D6000000}"/>
    <cellStyle name="Standard" xfId="0" builtinId="0"/>
    <cellStyle name="Standard 2" xfId="10" xr:uid="{00000000-0005-0000-0000-0000D8000000}"/>
    <cellStyle name="Standard 2 2" xfId="12" xr:uid="{00000000-0005-0000-0000-0000D9000000}"/>
    <cellStyle name="Standard 2 2 2" xfId="22" xr:uid="{00000000-0005-0000-0000-0000DA000000}"/>
    <cellStyle name="Standard 2 2 2 2" xfId="23" xr:uid="{00000000-0005-0000-0000-0000DB000000}"/>
    <cellStyle name="Standard 2 2 2 2 2" xfId="52" xr:uid="{00000000-0005-0000-0000-0000DC000000}"/>
    <cellStyle name="Standard 2 2 2 2 2 2" xfId="94" xr:uid="{00000000-0005-0000-0000-0000DD000000}"/>
    <cellStyle name="Standard 2 2 2 2 2 2 2" xfId="163" xr:uid="{00000000-0005-0000-0000-0000DE000000}"/>
    <cellStyle name="Standard 2 2 2 2 2 2 2 2" xfId="179" xr:uid="{00000000-0005-0000-0000-0000DF000000}"/>
    <cellStyle name="Standard 2 2 2 2 2 2 2 2 2" xfId="386" xr:uid="{00000000-0005-0000-0000-0000E0000000}"/>
    <cellStyle name="Standard 2 2 2 2 2 3" xfId="121" xr:uid="{00000000-0005-0000-0000-0000E1000000}"/>
    <cellStyle name="Standard 2 2 2 2 2 3 2" xfId="286" xr:uid="{00000000-0005-0000-0000-0000E2000000}"/>
    <cellStyle name="Standard 2 2 2 2 3" xfId="36" xr:uid="{00000000-0005-0000-0000-0000E3000000}"/>
    <cellStyle name="Standard 2 2 2 2 3 2" xfId="138" xr:uid="{00000000-0005-0000-0000-0000E4000000}"/>
    <cellStyle name="Standard 2 2 2 2 3 2 2" xfId="303" xr:uid="{00000000-0005-0000-0000-0000E5000000}"/>
    <cellStyle name="Standard 2 2 2 2 3 3" xfId="208" xr:uid="{00000000-0005-0000-0000-0000E6000000}"/>
    <cellStyle name="Standard 2 2 2 2 4" xfId="80" xr:uid="{00000000-0005-0000-0000-0000E7000000}"/>
    <cellStyle name="Standard 2 2 2 2 4 2" xfId="149" xr:uid="{00000000-0005-0000-0000-0000E8000000}"/>
    <cellStyle name="Standard 2 2 2 2 4 2 2" xfId="314" xr:uid="{00000000-0005-0000-0000-0000E9000000}"/>
    <cellStyle name="Standard 2 2 2 2 4 3" xfId="247" xr:uid="{00000000-0005-0000-0000-0000EA000000}"/>
    <cellStyle name="Standard 2 2 2 2 5" xfId="107" xr:uid="{00000000-0005-0000-0000-0000EB000000}"/>
    <cellStyle name="Standard 2 2 2 2 5 2" xfId="272" xr:uid="{00000000-0005-0000-0000-0000EC000000}"/>
    <cellStyle name="Standard 2 2 2 2 6" xfId="176" xr:uid="{00000000-0005-0000-0000-0000ED000000}"/>
    <cellStyle name="Standard 2 2 2 2 6 2" xfId="339" xr:uid="{00000000-0005-0000-0000-0000EE000000}"/>
    <cellStyle name="Standard 2 2 2 3" xfId="51" xr:uid="{00000000-0005-0000-0000-0000EF000000}"/>
    <cellStyle name="Standard 2 2 2 3 2" xfId="93" xr:uid="{00000000-0005-0000-0000-0000F0000000}"/>
    <cellStyle name="Standard 2 2 2 3 2 2" xfId="162" xr:uid="{00000000-0005-0000-0000-0000F1000000}"/>
    <cellStyle name="Standard 2 2 2 3 2 2 2" xfId="326" xr:uid="{00000000-0005-0000-0000-0000F2000000}"/>
    <cellStyle name="Standard 2 2 2 3 2 3" xfId="259" xr:uid="{00000000-0005-0000-0000-0000F3000000}"/>
    <cellStyle name="Standard 2 2 2 3 3" xfId="120" xr:uid="{00000000-0005-0000-0000-0000F4000000}"/>
    <cellStyle name="Standard 2 2 2 3 3 2" xfId="285" xr:uid="{00000000-0005-0000-0000-0000F5000000}"/>
    <cellStyle name="Standard 2 2 2 3 4" xfId="223" xr:uid="{00000000-0005-0000-0000-0000F6000000}"/>
    <cellStyle name="Standard 2 2 2 4" xfId="35" xr:uid="{00000000-0005-0000-0000-0000F7000000}"/>
    <cellStyle name="Standard 2 2 2 4 2" xfId="127" xr:uid="{00000000-0005-0000-0000-0000F8000000}"/>
    <cellStyle name="Standard 2 2 2 4 2 2" xfId="292" xr:uid="{00000000-0005-0000-0000-0000F9000000}"/>
    <cellStyle name="Standard 2 2 2 4 3" xfId="207" xr:uid="{00000000-0005-0000-0000-0000FA000000}"/>
    <cellStyle name="Standard 2 2 2 5" xfId="79" xr:uid="{00000000-0005-0000-0000-0000FB000000}"/>
    <cellStyle name="Standard 2 2 2 5 2" xfId="148" xr:uid="{00000000-0005-0000-0000-0000FC000000}"/>
    <cellStyle name="Standard 2 2 2 5 2 2" xfId="313" xr:uid="{00000000-0005-0000-0000-0000FD000000}"/>
    <cellStyle name="Standard 2 2 2 5 3" xfId="246" xr:uid="{00000000-0005-0000-0000-0000FE000000}"/>
    <cellStyle name="Standard 2 2 2 6" xfId="106" xr:uid="{00000000-0005-0000-0000-0000FF000000}"/>
    <cellStyle name="Standard 2 2 2 6 2" xfId="271" xr:uid="{00000000-0005-0000-0000-000000010000}"/>
    <cellStyle name="Standard 2 2 2 7" xfId="175" xr:uid="{00000000-0005-0000-0000-000001010000}"/>
    <cellStyle name="Standard 2 2 2 7 2" xfId="338" xr:uid="{00000000-0005-0000-0000-000002010000}"/>
    <cellStyle name="Standard 2 2 3" xfId="41" xr:uid="{00000000-0005-0000-0000-000003010000}"/>
    <cellStyle name="Standard 2 2 3 2" xfId="85" xr:uid="{00000000-0005-0000-0000-000004010000}"/>
    <cellStyle name="Standard 2 2 3 2 2" xfId="154" xr:uid="{00000000-0005-0000-0000-000005010000}"/>
    <cellStyle name="Standard 2 2 3 2 2 2" xfId="319" xr:uid="{00000000-0005-0000-0000-000006010000}"/>
    <cellStyle name="Standard 2 2 3 2 3" xfId="252" xr:uid="{00000000-0005-0000-0000-000007010000}"/>
    <cellStyle name="Standard 2 2 3 3" xfId="112" xr:uid="{00000000-0005-0000-0000-000008010000}"/>
    <cellStyle name="Standard 2 2 3 3 2" xfId="277" xr:uid="{00000000-0005-0000-0000-000009010000}"/>
    <cellStyle name="Standard 2 2 3 4" xfId="213" xr:uid="{00000000-0005-0000-0000-00000A010000}"/>
    <cellStyle name="Standard 2 2 4" xfId="34" xr:uid="{00000000-0005-0000-0000-00000B010000}"/>
    <cellStyle name="Standard 2 2 4 2" xfId="126" xr:uid="{00000000-0005-0000-0000-00000C010000}"/>
    <cellStyle name="Standard 2 2 4 2 2" xfId="291" xr:uid="{00000000-0005-0000-0000-00000D010000}"/>
    <cellStyle name="Standard 2 2 4 3" xfId="206" xr:uid="{00000000-0005-0000-0000-00000E010000}"/>
    <cellStyle name="Standard 2 2 5" xfId="78" xr:uid="{00000000-0005-0000-0000-00000F010000}"/>
    <cellStyle name="Standard 2 2 5 2" xfId="147" xr:uid="{00000000-0005-0000-0000-000010010000}"/>
    <cellStyle name="Standard 2 2 5 2 2" xfId="312" xr:uid="{00000000-0005-0000-0000-000011010000}"/>
    <cellStyle name="Standard 2 2 5 3" xfId="245" xr:uid="{00000000-0005-0000-0000-000012010000}"/>
    <cellStyle name="Standard 2 2 6" xfId="105" xr:uid="{00000000-0005-0000-0000-000013010000}"/>
    <cellStyle name="Standard 2 2 6 2" xfId="270" xr:uid="{00000000-0005-0000-0000-000014010000}"/>
    <cellStyle name="Standard 2 2 7" xfId="174" xr:uid="{00000000-0005-0000-0000-000015010000}"/>
    <cellStyle name="Standard 2 2 7 2" xfId="337" xr:uid="{00000000-0005-0000-0000-000016010000}"/>
    <cellStyle name="Standard 2 3" xfId="26" xr:uid="{00000000-0005-0000-0000-000017010000}"/>
    <cellStyle name="Standard 2 3 2" xfId="55" xr:uid="{00000000-0005-0000-0000-000018010000}"/>
    <cellStyle name="Standard 2 3 2 2" xfId="139" xr:uid="{00000000-0005-0000-0000-000019010000}"/>
    <cellStyle name="Standard 2 3 2 2 2" xfId="304" xr:uid="{00000000-0005-0000-0000-00001A010000}"/>
    <cellStyle name="Standard 2 3 2 3" xfId="226" xr:uid="{00000000-0005-0000-0000-00001B010000}"/>
    <cellStyle name="Standard 2 3 3" xfId="97" xr:uid="{00000000-0005-0000-0000-00001C010000}"/>
    <cellStyle name="Standard 2 3 3 2" xfId="166" xr:uid="{00000000-0005-0000-0000-00001D010000}"/>
    <cellStyle name="Standard 2 3 3 2 2" xfId="329" xr:uid="{00000000-0005-0000-0000-00001E010000}"/>
    <cellStyle name="Standard 2 3 3 3" xfId="262" xr:uid="{00000000-0005-0000-0000-00001F010000}"/>
    <cellStyle name="Standard 2 3 4" xfId="124" xr:uid="{00000000-0005-0000-0000-000020010000}"/>
    <cellStyle name="Standard 2 3 4 2" xfId="289" xr:uid="{00000000-0005-0000-0000-000021010000}"/>
    <cellStyle name="Standard 2 3 5" xfId="198" xr:uid="{00000000-0005-0000-0000-000022010000}"/>
    <cellStyle name="Standard 2 4" xfId="39" xr:uid="{00000000-0005-0000-0000-000023010000}"/>
    <cellStyle name="Standard 2 4 2" xfId="83" xr:uid="{00000000-0005-0000-0000-000024010000}"/>
    <cellStyle name="Standard 2 4 2 2" xfId="152" xr:uid="{00000000-0005-0000-0000-000025010000}"/>
    <cellStyle name="Standard 2 4 2 2 2" xfId="317" xr:uid="{00000000-0005-0000-0000-000026010000}"/>
    <cellStyle name="Standard 2 4 2 3" xfId="250" xr:uid="{00000000-0005-0000-0000-000027010000}"/>
    <cellStyle name="Standard 2 4 3" xfId="110" xr:uid="{00000000-0005-0000-0000-000028010000}"/>
    <cellStyle name="Standard 2 4 3 2" xfId="275" xr:uid="{00000000-0005-0000-0000-000029010000}"/>
    <cellStyle name="Standard 2 4 4" xfId="211" xr:uid="{00000000-0005-0000-0000-00002A010000}"/>
    <cellStyle name="Standard 2 5" xfId="33" xr:uid="{00000000-0005-0000-0000-00002B010000}"/>
    <cellStyle name="Standard 2 5 2" xfId="125" xr:uid="{00000000-0005-0000-0000-00002C010000}"/>
    <cellStyle name="Standard 2 5 2 2" xfId="290" xr:uid="{00000000-0005-0000-0000-00002D010000}"/>
    <cellStyle name="Standard 2 5 3" xfId="205" xr:uid="{00000000-0005-0000-0000-00002E010000}"/>
    <cellStyle name="Standard 2 6" xfId="77" xr:uid="{00000000-0005-0000-0000-00002F010000}"/>
    <cellStyle name="Standard 2 6 2" xfId="146" xr:uid="{00000000-0005-0000-0000-000030010000}"/>
    <cellStyle name="Standard 2 6 2 2" xfId="311" xr:uid="{00000000-0005-0000-0000-000031010000}"/>
    <cellStyle name="Standard 2 6 3" xfId="244" xr:uid="{00000000-0005-0000-0000-000032010000}"/>
    <cellStyle name="Standard 2 7" xfId="104" xr:uid="{00000000-0005-0000-0000-000033010000}"/>
    <cellStyle name="Standard 2 7 2" xfId="269" xr:uid="{00000000-0005-0000-0000-000034010000}"/>
    <cellStyle name="Standard 2 8" xfId="173" xr:uid="{00000000-0005-0000-0000-000035010000}"/>
    <cellStyle name="Standard 2 8 2" xfId="336" xr:uid="{00000000-0005-0000-0000-000036010000}"/>
    <cellStyle name="Standard 3" xfId="4" xr:uid="{00000000-0005-0000-0000-000037010000}"/>
    <cellStyle name="Standard 4" xfId="24" xr:uid="{00000000-0005-0000-0000-000038010000}"/>
    <cellStyle name="Standard 4 2" xfId="53" xr:uid="{00000000-0005-0000-0000-000039010000}"/>
    <cellStyle name="Standard 4 2 2" xfId="95" xr:uid="{00000000-0005-0000-0000-00003A010000}"/>
    <cellStyle name="Standard 4 2 2 2" xfId="164" xr:uid="{00000000-0005-0000-0000-00003B010000}"/>
    <cellStyle name="Standard 4 2 2 2 2" xfId="327" xr:uid="{00000000-0005-0000-0000-00003C010000}"/>
    <cellStyle name="Standard 4 2 2 3" xfId="260" xr:uid="{00000000-0005-0000-0000-00003D010000}"/>
    <cellStyle name="Standard 4 2 3" xfId="122" xr:uid="{00000000-0005-0000-0000-00003E010000}"/>
    <cellStyle name="Standard 4 2 3 2" xfId="287" xr:uid="{00000000-0005-0000-0000-00003F010000}"/>
    <cellStyle name="Standard 4 2 4" xfId="224" xr:uid="{00000000-0005-0000-0000-000040010000}"/>
    <cellStyle name="Standard 4 3" xfId="37" xr:uid="{00000000-0005-0000-0000-000041010000}"/>
    <cellStyle name="Standard 4 3 2" xfId="132" xr:uid="{00000000-0005-0000-0000-000042010000}"/>
    <cellStyle name="Standard 4 3 2 2" xfId="297" xr:uid="{00000000-0005-0000-0000-000043010000}"/>
    <cellStyle name="Standard 4 3 3" xfId="209" xr:uid="{00000000-0005-0000-0000-000044010000}"/>
    <cellStyle name="Standard 4 4" xfId="81" xr:uid="{00000000-0005-0000-0000-000045010000}"/>
    <cellStyle name="Standard 4 4 2" xfId="150" xr:uid="{00000000-0005-0000-0000-000046010000}"/>
    <cellStyle name="Standard 4 4 2 2" xfId="315" xr:uid="{00000000-0005-0000-0000-000047010000}"/>
    <cellStyle name="Standard 4 4 3" xfId="248" xr:uid="{00000000-0005-0000-0000-000048010000}"/>
    <cellStyle name="Standard 4 5" xfId="108" xr:uid="{00000000-0005-0000-0000-000049010000}"/>
    <cellStyle name="Standard 4 5 2" xfId="273" xr:uid="{00000000-0005-0000-0000-00004A010000}"/>
    <cellStyle name="Standard 4 6" xfId="177" xr:uid="{00000000-0005-0000-0000-00004B010000}"/>
    <cellStyle name="Standard 4 6 2" xfId="340" xr:uid="{00000000-0005-0000-0000-00004C010000}"/>
    <cellStyle name="Standard 4 7" xfId="196" xr:uid="{00000000-0005-0000-0000-00004D010000}"/>
    <cellStyle name="Standard 5" xfId="185" xr:uid="{00000000-0005-0000-0000-00004E010000}"/>
    <cellStyle name="Standard 6" xfId="382" xr:uid="{00000000-0005-0000-0000-00004F010000}"/>
    <cellStyle name="Standard 7" xfId="389" xr:uid="{00000000-0005-0000-0000-000050010000}"/>
    <cellStyle name="Standard 8" xfId="393" xr:uid="{00000000-0005-0000-0000-000051010000}"/>
    <cellStyle name="Standard 9" xfId="8" xr:uid="{00000000-0005-0000-0000-000052010000}"/>
    <cellStyle name="Währung" xfId="2" builtinId="4"/>
    <cellStyle name="Währung 10" xfId="56" xr:uid="{00000000-0005-0000-0000-000054010000}"/>
    <cellStyle name="Währung 2" xfId="5" xr:uid="{00000000-0005-0000-0000-000055010000}"/>
    <cellStyle name="Währung 2 2" xfId="25" xr:uid="{00000000-0005-0000-0000-000056010000}"/>
    <cellStyle name="Währung 2 2 2" xfId="54" xr:uid="{00000000-0005-0000-0000-000057010000}"/>
    <cellStyle name="Währung 2 2 2 2" xfId="96" xr:uid="{00000000-0005-0000-0000-000058010000}"/>
    <cellStyle name="Währung 2 2 2 2 2" xfId="165" xr:uid="{00000000-0005-0000-0000-000059010000}"/>
    <cellStyle name="Währung 2 2 2 2 2 2" xfId="328" xr:uid="{00000000-0005-0000-0000-00005A010000}"/>
    <cellStyle name="Währung 2 2 2 2 2 3" xfId="377" xr:uid="{00000000-0005-0000-0000-00005B010000}"/>
    <cellStyle name="Währung 2 2 2 2 3" xfId="261" xr:uid="{00000000-0005-0000-0000-00005C010000}"/>
    <cellStyle name="Währung 2 2 2 2 4" xfId="365" xr:uid="{00000000-0005-0000-0000-00005D010000}"/>
    <cellStyle name="Währung 2 2 2 3" xfId="65" xr:uid="{00000000-0005-0000-0000-00005E010000}"/>
    <cellStyle name="Währung 2 2 2 3 2" xfId="234" xr:uid="{00000000-0005-0000-0000-00005F010000}"/>
    <cellStyle name="Währung 2 2 2 3 3" xfId="357" xr:uid="{00000000-0005-0000-0000-000060010000}"/>
    <cellStyle name="Währung 2 2 2 4" xfId="123" xr:uid="{00000000-0005-0000-0000-000061010000}"/>
    <cellStyle name="Währung 2 2 2 4 2" xfId="288" xr:uid="{00000000-0005-0000-0000-000062010000}"/>
    <cellStyle name="Währung 2 2 2 4 3" xfId="370" xr:uid="{00000000-0005-0000-0000-000063010000}"/>
    <cellStyle name="Währung 2 2 2 5" xfId="225" xr:uid="{00000000-0005-0000-0000-000064010000}"/>
    <cellStyle name="Währung 2 2 2 6" xfId="349" xr:uid="{00000000-0005-0000-0000-000065010000}"/>
    <cellStyle name="Währung 2 2 3" xfId="38" xr:uid="{00000000-0005-0000-0000-000066010000}"/>
    <cellStyle name="Währung 2 2 3 2" xfId="69" xr:uid="{00000000-0005-0000-0000-000067010000}"/>
    <cellStyle name="Währung 2 2 3 2 2" xfId="236" xr:uid="{00000000-0005-0000-0000-000068010000}"/>
    <cellStyle name="Währung 2 2 3 2 3" xfId="360" xr:uid="{00000000-0005-0000-0000-000069010000}"/>
    <cellStyle name="Währung 2 2 3 3" xfId="133" xr:uid="{00000000-0005-0000-0000-00006A010000}"/>
    <cellStyle name="Währung 2 2 3 3 2" xfId="298" xr:uid="{00000000-0005-0000-0000-00006B010000}"/>
    <cellStyle name="Währung 2 2 3 3 3" xfId="372" xr:uid="{00000000-0005-0000-0000-00006C010000}"/>
    <cellStyle name="Währung 2 2 3 4" xfId="210" xr:uid="{00000000-0005-0000-0000-00006D010000}"/>
    <cellStyle name="Währung 2 2 3 5" xfId="348" xr:uid="{00000000-0005-0000-0000-00006E010000}"/>
    <cellStyle name="Währung 2 2 4" xfId="82" xr:uid="{00000000-0005-0000-0000-00006F010000}"/>
    <cellStyle name="Währung 2 2 4 2" xfId="151" xr:uid="{00000000-0005-0000-0000-000070010000}"/>
    <cellStyle name="Währung 2 2 4 2 2" xfId="316" xr:uid="{00000000-0005-0000-0000-000071010000}"/>
    <cellStyle name="Währung 2 2 4 2 3" xfId="376" xr:uid="{00000000-0005-0000-0000-000072010000}"/>
    <cellStyle name="Währung 2 2 4 3" xfId="249" xr:uid="{00000000-0005-0000-0000-000073010000}"/>
    <cellStyle name="Währung 2 2 4 4" xfId="364" xr:uid="{00000000-0005-0000-0000-000074010000}"/>
    <cellStyle name="Währung 2 2 5" xfId="61" xr:uid="{00000000-0005-0000-0000-000075010000}"/>
    <cellStyle name="Währung 2 2 5 2" xfId="230" xr:uid="{00000000-0005-0000-0000-000076010000}"/>
    <cellStyle name="Währung 2 2 5 3" xfId="355" xr:uid="{00000000-0005-0000-0000-000077010000}"/>
    <cellStyle name="Währung 2 2 6" xfId="109" xr:uid="{00000000-0005-0000-0000-000078010000}"/>
    <cellStyle name="Währung 2 2 6 2" xfId="274" xr:uid="{00000000-0005-0000-0000-000079010000}"/>
    <cellStyle name="Währung 2 2 6 3" xfId="368" xr:uid="{00000000-0005-0000-0000-00007A010000}"/>
    <cellStyle name="Währung 2 2 7" xfId="178" xr:uid="{00000000-0005-0000-0000-00007B010000}"/>
    <cellStyle name="Währung 2 2 7 2" xfId="341" xr:uid="{00000000-0005-0000-0000-00007C010000}"/>
    <cellStyle name="Währung 2 2 7 3" xfId="380" xr:uid="{00000000-0005-0000-0000-00007D010000}"/>
    <cellStyle name="Währung 2 2 8" xfId="197" xr:uid="{00000000-0005-0000-0000-00007E010000}"/>
    <cellStyle name="Währung 2 2 9" xfId="345" xr:uid="{00000000-0005-0000-0000-00007F010000}"/>
    <cellStyle name="Währung 2 3" xfId="60" xr:uid="{00000000-0005-0000-0000-000080010000}"/>
    <cellStyle name="Währung 2 3 2" xfId="354" xr:uid="{00000000-0005-0000-0000-000081010000}"/>
    <cellStyle name="Währung 2 4" xfId="343" xr:uid="{00000000-0005-0000-0000-000082010000}"/>
    <cellStyle name="Währung 2 5" xfId="11" xr:uid="{00000000-0005-0000-0000-000083010000}"/>
    <cellStyle name="Währung 3" xfId="66" xr:uid="{00000000-0005-0000-0000-000084010000}"/>
    <cellStyle name="Währung 3 2" xfId="358" xr:uid="{00000000-0005-0000-0000-000085010000}"/>
    <cellStyle name="Währung 4" xfId="227" xr:uid="{00000000-0005-0000-0000-000086010000}"/>
    <cellStyle name="Währung 4 2" xfId="350" xr:uid="{00000000-0005-0000-0000-000087010000}"/>
    <cellStyle name="Währung 5" xfId="183" xr:uid="{00000000-0005-0000-0000-000088010000}"/>
    <cellStyle name="Währung 6" xfId="222" xr:uid="{00000000-0005-0000-0000-000089010000}"/>
    <cellStyle name="Währung 7" xfId="383" xr:uid="{00000000-0005-0000-0000-00008A010000}"/>
    <cellStyle name="Währung 8" xfId="390" xr:uid="{00000000-0005-0000-0000-00008B010000}"/>
    <cellStyle name="Währung 9" xfId="394" xr:uid="{00000000-0005-0000-0000-00008C010000}"/>
  </cellStyles>
  <dxfs count="26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203200</xdr:colOff>
      <xdr:row>1</xdr:row>
      <xdr:rowOff>158750</xdr:rowOff>
    </xdr:from>
    <xdr:to>
      <xdr:col>1</xdr:col>
      <xdr:colOff>5946775</xdr:colOff>
      <xdr:row>1</xdr:row>
      <xdr:rowOff>1425575</xdr:rowOff>
    </xdr:to>
    <xdr:sp macro="" textlink="">
      <xdr:nvSpPr>
        <xdr:cNvPr id="2" name="Textfeld 1">
          <a:extLst>
            <a:ext uri="{FF2B5EF4-FFF2-40B4-BE49-F238E27FC236}">
              <a16:creationId xmlns:a16="http://schemas.microsoft.com/office/drawing/2014/main" id="{21DA8362-EA40-4036-AC73-28FCAFEBF613}"/>
            </a:ext>
          </a:extLst>
        </xdr:cNvPr>
        <xdr:cNvSpPr txBox="1"/>
      </xdr:nvSpPr>
      <xdr:spPr>
        <a:xfrm>
          <a:off x="203200" y="412750"/>
          <a:ext cx="7013575" cy="1266825"/>
        </a:xfrm>
        <a:prstGeom prst="rect">
          <a:avLst/>
        </a:prstGeom>
        <a:solidFill>
          <a:schemeClr val="lt1"/>
        </a:solidFill>
        <a:ln w="317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Diese Excel-Datei muss zwingend den abzugebenden Ausschreibungsunterlagen beigefügt werden.</a:t>
          </a:r>
        </a:p>
        <a:p>
          <a:r>
            <a:rPr lang="de-DE" sz="1400"/>
            <a:t>Die ausgefüllte Exceltabelle wird als Angebot gewertet und muss nicht unterzeichnet werden.  </a:t>
          </a:r>
        </a:p>
        <a:p>
          <a:r>
            <a:rPr lang="de-DE" sz="1400"/>
            <a:t>Es</a:t>
          </a:r>
          <a:r>
            <a:rPr lang="de-DE" sz="1400" baseline="0"/>
            <a:t> ist freigestellt,  </a:t>
          </a:r>
          <a:r>
            <a:rPr lang="de-DE" sz="1400" b="1" baseline="0"/>
            <a:t>zusätzlich</a:t>
          </a:r>
          <a:r>
            <a:rPr lang="de-DE" sz="1400" baseline="0"/>
            <a:t> die Liste  ausgedruckt, unterzeichnet und eingescannt als pdf-Datei beizufügen.</a:t>
          </a:r>
        </a:p>
      </xdr:txBody>
    </xdr:sp>
    <xdr:clientData/>
  </xdr:twoCellAnchor>
  <xdr:twoCellAnchor>
    <xdr:from>
      <xdr:col>1</xdr:col>
      <xdr:colOff>1409700</xdr:colOff>
      <xdr:row>3</xdr:row>
      <xdr:rowOff>238125</xdr:rowOff>
    </xdr:from>
    <xdr:to>
      <xdr:col>1</xdr:col>
      <xdr:colOff>1942594</xdr:colOff>
      <xdr:row>3</xdr:row>
      <xdr:rowOff>1177925</xdr:rowOff>
    </xdr:to>
    <xdr:sp macro="" textlink="">
      <xdr:nvSpPr>
        <xdr:cNvPr id="3" name="Rectangle 24">
          <a:extLst>
            <a:ext uri="{FF2B5EF4-FFF2-40B4-BE49-F238E27FC236}">
              <a16:creationId xmlns:a16="http://schemas.microsoft.com/office/drawing/2014/main" id="{D2083587-20A1-41ED-9230-C74396CB016E}"/>
            </a:ext>
          </a:extLst>
        </xdr:cNvPr>
        <xdr:cNvSpPr>
          <a:spLocks noChangeArrowheads="1"/>
        </xdr:cNvSpPr>
      </xdr:nvSpPr>
      <xdr:spPr bwMode="auto">
        <a:xfrm>
          <a:off x="2676525" y="5105400"/>
          <a:ext cx="532894"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1943579</xdr:colOff>
      <xdr:row>3</xdr:row>
      <xdr:rowOff>238125</xdr:rowOff>
    </xdr:from>
    <xdr:to>
      <xdr:col>1</xdr:col>
      <xdr:colOff>2610926</xdr:colOff>
      <xdr:row>3</xdr:row>
      <xdr:rowOff>1177925</xdr:rowOff>
    </xdr:to>
    <xdr:sp macro="" textlink="">
      <xdr:nvSpPr>
        <xdr:cNvPr id="4" name="Rectangle 25">
          <a:extLst>
            <a:ext uri="{FF2B5EF4-FFF2-40B4-BE49-F238E27FC236}">
              <a16:creationId xmlns:a16="http://schemas.microsoft.com/office/drawing/2014/main" id="{9BA0CB07-A7F9-4D6F-AD05-1DDF293FF5C3}"/>
            </a:ext>
          </a:extLst>
        </xdr:cNvPr>
        <xdr:cNvSpPr>
          <a:spLocks noChangeArrowheads="1"/>
        </xdr:cNvSpPr>
      </xdr:nvSpPr>
      <xdr:spPr bwMode="auto">
        <a:xfrm>
          <a:off x="3210404" y="5105400"/>
          <a:ext cx="667347"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2639455</xdr:colOff>
      <xdr:row>3</xdr:row>
      <xdr:rowOff>238125</xdr:rowOff>
    </xdr:from>
    <xdr:to>
      <xdr:col>1</xdr:col>
      <xdr:colOff>4154632</xdr:colOff>
      <xdr:row>3</xdr:row>
      <xdr:rowOff>1177925</xdr:rowOff>
    </xdr:to>
    <xdr:sp macro="" textlink="">
      <xdr:nvSpPr>
        <xdr:cNvPr id="5" name="Rectangle 26">
          <a:extLst>
            <a:ext uri="{FF2B5EF4-FFF2-40B4-BE49-F238E27FC236}">
              <a16:creationId xmlns:a16="http://schemas.microsoft.com/office/drawing/2014/main" id="{4C52E333-9C05-42B4-96A2-C4E2B98FB4C8}"/>
            </a:ext>
          </a:extLst>
        </xdr:cNvPr>
        <xdr:cNvSpPr>
          <a:spLocks noChangeArrowheads="1"/>
        </xdr:cNvSpPr>
      </xdr:nvSpPr>
      <xdr:spPr bwMode="auto">
        <a:xfrm>
          <a:off x="3906280" y="5105400"/>
          <a:ext cx="1515177" cy="939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2005459</xdr:colOff>
      <xdr:row>3</xdr:row>
      <xdr:rowOff>435321</xdr:rowOff>
    </xdr:from>
    <xdr:to>
      <xdr:col>1</xdr:col>
      <xdr:colOff>2094439</xdr:colOff>
      <xdr:row>3</xdr:row>
      <xdr:rowOff>529301</xdr:rowOff>
    </xdr:to>
    <xdr:sp macro="" textlink="">
      <xdr:nvSpPr>
        <xdr:cNvPr id="6" name="Oval 29">
          <a:extLst>
            <a:ext uri="{FF2B5EF4-FFF2-40B4-BE49-F238E27FC236}">
              <a16:creationId xmlns:a16="http://schemas.microsoft.com/office/drawing/2014/main" id="{C6535C73-A774-4258-994D-CB06DB6D2F1B}"/>
            </a:ext>
          </a:extLst>
        </xdr:cNvPr>
        <xdr:cNvSpPr>
          <a:spLocks noChangeArrowheads="1"/>
        </xdr:cNvSpPr>
      </xdr:nvSpPr>
      <xdr:spPr bwMode="auto">
        <a:xfrm>
          <a:off x="3270498" y="5302001"/>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2005459</xdr:colOff>
      <xdr:row>3</xdr:row>
      <xdr:rowOff>905221</xdr:rowOff>
    </xdr:from>
    <xdr:to>
      <xdr:col>1</xdr:col>
      <xdr:colOff>2094439</xdr:colOff>
      <xdr:row>3</xdr:row>
      <xdr:rowOff>999201</xdr:rowOff>
    </xdr:to>
    <xdr:sp macro="" textlink="">
      <xdr:nvSpPr>
        <xdr:cNvPr id="7" name="Oval 39">
          <a:extLst>
            <a:ext uri="{FF2B5EF4-FFF2-40B4-BE49-F238E27FC236}">
              <a16:creationId xmlns:a16="http://schemas.microsoft.com/office/drawing/2014/main" id="{19983A77-A19F-4BF0-B047-F65F05A7AFFE}"/>
            </a:ext>
          </a:extLst>
        </xdr:cNvPr>
        <xdr:cNvSpPr>
          <a:spLocks noChangeArrowheads="1"/>
        </xdr:cNvSpPr>
      </xdr:nvSpPr>
      <xdr:spPr bwMode="auto">
        <a:xfrm>
          <a:off x="3270498" y="5771901"/>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2464742</xdr:colOff>
      <xdr:row>3</xdr:row>
      <xdr:rowOff>304948</xdr:rowOff>
    </xdr:from>
    <xdr:to>
      <xdr:col>1</xdr:col>
      <xdr:colOff>2553722</xdr:colOff>
      <xdr:row>3</xdr:row>
      <xdr:rowOff>398928</xdr:rowOff>
    </xdr:to>
    <xdr:sp macro="" textlink="">
      <xdr:nvSpPr>
        <xdr:cNvPr id="8" name="Oval 29">
          <a:extLst>
            <a:ext uri="{FF2B5EF4-FFF2-40B4-BE49-F238E27FC236}">
              <a16:creationId xmlns:a16="http://schemas.microsoft.com/office/drawing/2014/main" id="{F1BB6D82-223D-4E93-B621-F376F7B9010B}"/>
            </a:ext>
          </a:extLst>
        </xdr:cNvPr>
        <xdr:cNvSpPr>
          <a:spLocks noChangeArrowheads="1"/>
        </xdr:cNvSpPr>
      </xdr:nvSpPr>
      <xdr:spPr bwMode="auto">
        <a:xfrm>
          <a:off x="3729781" y="5171628"/>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2464742</xdr:colOff>
      <xdr:row>3</xdr:row>
      <xdr:rowOff>1015454</xdr:rowOff>
    </xdr:from>
    <xdr:to>
      <xdr:col>1</xdr:col>
      <xdr:colOff>2553722</xdr:colOff>
      <xdr:row>3</xdr:row>
      <xdr:rowOff>1109434</xdr:rowOff>
    </xdr:to>
    <xdr:sp macro="" textlink="">
      <xdr:nvSpPr>
        <xdr:cNvPr id="9" name="Oval 29">
          <a:extLst>
            <a:ext uri="{FF2B5EF4-FFF2-40B4-BE49-F238E27FC236}">
              <a16:creationId xmlns:a16="http://schemas.microsoft.com/office/drawing/2014/main" id="{289A4CF3-F800-46F7-8A35-73980B50FB18}"/>
            </a:ext>
          </a:extLst>
        </xdr:cNvPr>
        <xdr:cNvSpPr>
          <a:spLocks noChangeArrowheads="1"/>
        </xdr:cNvSpPr>
      </xdr:nvSpPr>
      <xdr:spPr bwMode="auto">
        <a:xfrm>
          <a:off x="3729781" y="5882134"/>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twoCellAnchor>
    <xdr:from>
      <xdr:col>1</xdr:col>
      <xdr:colOff>1789211</xdr:colOff>
      <xdr:row>3</xdr:row>
      <xdr:rowOff>371624</xdr:rowOff>
    </xdr:from>
    <xdr:to>
      <xdr:col>1</xdr:col>
      <xdr:colOff>1878191</xdr:colOff>
      <xdr:row>3</xdr:row>
      <xdr:rowOff>465604</xdr:rowOff>
    </xdr:to>
    <xdr:sp macro="" textlink="">
      <xdr:nvSpPr>
        <xdr:cNvPr id="10" name="Oval 29">
          <a:extLst>
            <a:ext uri="{FF2B5EF4-FFF2-40B4-BE49-F238E27FC236}">
              <a16:creationId xmlns:a16="http://schemas.microsoft.com/office/drawing/2014/main" id="{12994961-B735-4D5C-80C3-C444E0CEE02F}"/>
            </a:ext>
          </a:extLst>
        </xdr:cNvPr>
        <xdr:cNvSpPr>
          <a:spLocks noChangeArrowheads="1"/>
        </xdr:cNvSpPr>
      </xdr:nvSpPr>
      <xdr:spPr bwMode="auto">
        <a:xfrm>
          <a:off x="3054250" y="5238304"/>
          <a:ext cx="88980" cy="9398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p>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xdr:colOff>
      <xdr:row>28</xdr:row>
      <xdr:rowOff>9525</xdr:rowOff>
    </xdr:from>
    <xdr:to>
      <xdr:col>5</xdr:col>
      <xdr:colOff>242062</xdr:colOff>
      <xdr:row>52</xdr:row>
      <xdr:rowOff>180975</xdr:rowOff>
    </xdr:to>
    <xdr:pic>
      <xdr:nvPicPr>
        <xdr:cNvPr id="5" name="Grafik 4">
          <a:extLst>
            <a:ext uri="{FF2B5EF4-FFF2-40B4-BE49-F238E27FC236}">
              <a16:creationId xmlns:a16="http://schemas.microsoft.com/office/drawing/2014/main" id="{7B2DB1D1-1E65-4059-9E23-81C9C118FEF6}"/>
            </a:ext>
          </a:extLst>
        </xdr:cNvPr>
        <xdr:cNvPicPr>
          <a:picLocks noChangeAspect="1"/>
        </xdr:cNvPicPr>
      </xdr:nvPicPr>
      <xdr:blipFill>
        <a:blip xmlns:r="http://schemas.openxmlformats.org/officeDocument/2006/relationships" r:embed="rId1"/>
        <a:stretch>
          <a:fillRect/>
        </a:stretch>
      </xdr:blipFill>
      <xdr:spPr>
        <a:xfrm>
          <a:off x="766762" y="9848850"/>
          <a:ext cx="3285300" cy="4743450"/>
        </a:xfrm>
        <a:prstGeom prst="rect">
          <a:avLst/>
        </a:prstGeom>
      </xdr:spPr>
    </xdr:pic>
    <xdr:clientData/>
  </xdr:twoCellAnchor>
  <xdr:twoCellAnchor editAs="oneCell">
    <xdr:from>
      <xdr:col>6</xdr:col>
      <xdr:colOff>4762</xdr:colOff>
      <xdr:row>27</xdr:row>
      <xdr:rowOff>180974</xdr:rowOff>
    </xdr:from>
    <xdr:to>
      <xdr:col>12</xdr:col>
      <xdr:colOff>638175</xdr:colOff>
      <xdr:row>49</xdr:row>
      <xdr:rowOff>6072</xdr:rowOff>
    </xdr:to>
    <xdr:pic>
      <xdr:nvPicPr>
        <xdr:cNvPr id="6" name="Grafik 5">
          <a:extLst>
            <a:ext uri="{FF2B5EF4-FFF2-40B4-BE49-F238E27FC236}">
              <a16:creationId xmlns:a16="http://schemas.microsoft.com/office/drawing/2014/main" id="{7F3603EF-BFA8-459E-924B-14949C426BCC}"/>
            </a:ext>
          </a:extLst>
        </xdr:cNvPr>
        <xdr:cNvPicPr>
          <a:picLocks noChangeAspect="1"/>
        </xdr:cNvPicPr>
      </xdr:nvPicPr>
      <xdr:blipFill>
        <a:blip xmlns:r="http://schemas.openxmlformats.org/officeDocument/2006/relationships" r:embed="rId2"/>
        <a:stretch>
          <a:fillRect/>
        </a:stretch>
      </xdr:blipFill>
      <xdr:spPr>
        <a:xfrm>
          <a:off x="4576762" y="9829799"/>
          <a:ext cx="5205413" cy="4016098"/>
        </a:xfrm>
        <a:prstGeom prst="rect">
          <a:avLst/>
        </a:prstGeom>
      </xdr:spPr>
    </xdr:pic>
    <xdr:clientData/>
  </xdr:twoCellAnchor>
  <xdr:twoCellAnchor editAs="oneCell">
    <xdr:from>
      <xdr:col>1</xdr:col>
      <xdr:colOff>14288</xdr:colOff>
      <xdr:row>2</xdr:row>
      <xdr:rowOff>9525</xdr:rowOff>
    </xdr:from>
    <xdr:to>
      <xdr:col>9</xdr:col>
      <xdr:colOff>284300</xdr:colOff>
      <xdr:row>20</xdr:row>
      <xdr:rowOff>180975</xdr:rowOff>
    </xdr:to>
    <xdr:pic>
      <xdr:nvPicPr>
        <xdr:cNvPr id="10" name="Grafik 9">
          <a:extLst>
            <a:ext uri="{FF2B5EF4-FFF2-40B4-BE49-F238E27FC236}">
              <a16:creationId xmlns:a16="http://schemas.microsoft.com/office/drawing/2014/main" id="{279B1988-1615-4B67-8676-3B2486FD0EC5}"/>
            </a:ext>
          </a:extLst>
        </xdr:cNvPr>
        <xdr:cNvPicPr>
          <a:picLocks noChangeAspect="1"/>
        </xdr:cNvPicPr>
      </xdr:nvPicPr>
      <xdr:blipFill>
        <a:blip xmlns:r="http://schemas.openxmlformats.org/officeDocument/2006/relationships" r:embed="rId3"/>
        <a:stretch>
          <a:fillRect/>
        </a:stretch>
      </xdr:blipFill>
      <xdr:spPr>
        <a:xfrm>
          <a:off x="776288" y="4895850"/>
          <a:ext cx="6366012" cy="3600450"/>
        </a:xfrm>
        <a:prstGeom prst="rect">
          <a:avLst/>
        </a:prstGeom>
      </xdr:spPr>
    </xdr:pic>
    <xdr:clientData/>
  </xdr:twoCellAnchor>
  <xdr:twoCellAnchor editAs="oneCell">
    <xdr:from>
      <xdr:col>9</xdr:col>
      <xdr:colOff>614364</xdr:colOff>
      <xdr:row>2</xdr:row>
      <xdr:rowOff>9526</xdr:rowOff>
    </xdr:from>
    <xdr:to>
      <xdr:col>13</xdr:col>
      <xdr:colOff>173256</xdr:colOff>
      <xdr:row>26</xdr:row>
      <xdr:rowOff>9526</xdr:rowOff>
    </xdr:to>
    <xdr:pic>
      <xdr:nvPicPr>
        <xdr:cNvPr id="11" name="Grafik 10">
          <a:extLst>
            <a:ext uri="{FF2B5EF4-FFF2-40B4-BE49-F238E27FC236}">
              <a16:creationId xmlns:a16="http://schemas.microsoft.com/office/drawing/2014/main" id="{1B277268-7D31-45CD-BD4A-CD0490D583D9}"/>
            </a:ext>
          </a:extLst>
        </xdr:cNvPr>
        <xdr:cNvPicPr>
          <a:picLocks noChangeAspect="1"/>
        </xdr:cNvPicPr>
      </xdr:nvPicPr>
      <xdr:blipFill>
        <a:blip xmlns:r="http://schemas.openxmlformats.org/officeDocument/2006/relationships" r:embed="rId4"/>
        <a:stretch>
          <a:fillRect/>
        </a:stretch>
      </xdr:blipFill>
      <xdr:spPr>
        <a:xfrm>
          <a:off x="7472364" y="4895851"/>
          <a:ext cx="2606892" cy="4572000"/>
        </a:xfrm>
        <a:prstGeom prst="rect">
          <a:avLst/>
        </a:prstGeom>
      </xdr:spPr>
    </xdr:pic>
    <xdr:clientData/>
  </xdr:twoCellAnchor>
  <xdr:twoCellAnchor editAs="oneCell">
    <xdr:from>
      <xdr:col>1</xdr:col>
      <xdr:colOff>0</xdr:colOff>
      <xdr:row>55</xdr:row>
      <xdr:rowOff>0</xdr:rowOff>
    </xdr:from>
    <xdr:to>
      <xdr:col>8</xdr:col>
      <xdr:colOff>237246</xdr:colOff>
      <xdr:row>75</xdr:row>
      <xdr:rowOff>104775</xdr:rowOff>
    </xdr:to>
    <xdr:pic>
      <xdr:nvPicPr>
        <xdr:cNvPr id="2" name="Grafik 1">
          <a:extLst>
            <a:ext uri="{FF2B5EF4-FFF2-40B4-BE49-F238E27FC236}">
              <a16:creationId xmlns:a16="http://schemas.microsoft.com/office/drawing/2014/main" id="{E553A60F-8765-498B-80B1-20A45589E577}"/>
            </a:ext>
          </a:extLst>
        </xdr:cNvPr>
        <xdr:cNvPicPr>
          <a:picLocks noChangeAspect="1"/>
        </xdr:cNvPicPr>
      </xdr:nvPicPr>
      <xdr:blipFill>
        <a:blip xmlns:r="http://schemas.openxmlformats.org/officeDocument/2006/relationships" r:embed="rId5"/>
        <a:stretch>
          <a:fillRect/>
        </a:stretch>
      </xdr:blipFill>
      <xdr:spPr>
        <a:xfrm>
          <a:off x="762000" y="10972800"/>
          <a:ext cx="5571246" cy="39147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B12"/>
  <sheetViews>
    <sheetView tabSelected="1" zoomScale="98" zoomScaleNormal="98" workbookViewId="0">
      <selection activeCell="B5" sqref="B5"/>
    </sheetView>
  </sheetViews>
  <sheetFormatPr baseColWidth="10" defaultRowHeight="15" x14ac:dyDescent="0.25"/>
  <cols>
    <col min="1" max="1" width="19" style="14" customWidth="1"/>
    <col min="2" max="2" width="94.28515625" customWidth="1"/>
  </cols>
  <sheetData>
    <row r="1" spans="1:2" ht="20.25" customHeight="1" x14ac:dyDescent="0.25">
      <c r="A1" s="104" t="s">
        <v>322</v>
      </c>
      <c r="B1" s="104"/>
    </row>
    <row r="2" spans="1:2" ht="126" customHeight="1" x14ac:dyDescent="0.25">
      <c r="A2" s="82"/>
      <c r="B2" s="82"/>
    </row>
    <row r="3" spans="1:2" ht="246" customHeight="1" x14ac:dyDescent="0.25">
      <c r="A3" s="103" t="s">
        <v>458</v>
      </c>
      <c r="B3" s="103"/>
    </row>
    <row r="4" spans="1:2" ht="103.5" customHeight="1" x14ac:dyDescent="0.25">
      <c r="A4" s="51"/>
    </row>
    <row r="5" spans="1:2" x14ac:dyDescent="0.25">
      <c r="A5" s="7" t="s">
        <v>83</v>
      </c>
      <c r="B5" s="73"/>
    </row>
    <row r="6" spans="1:2" x14ac:dyDescent="0.25">
      <c r="A6" s="7" t="s">
        <v>84</v>
      </c>
      <c r="B6" s="73"/>
    </row>
    <row r="7" spans="1:2" x14ac:dyDescent="0.25">
      <c r="A7" s="7"/>
      <c r="B7" s="73"/>
    </row>
    <row r="8" spans="1:2" x14ac:dyDescent="0.25">
      <c r="A8" s="7"/>
      <c r="B8" s="73"/>
    </row>
    <row r="9" spans="1:2" x14ac:dyDescent="0.25">
      <c r="A9" s="7" t="s">
        <v>85</v>
      </c>
      <c r="B9" s="73"/>
    </row>
    <row r="10" spans="1:2" x14ac:dyDescent="0.25">
      <c r="A10" s="7" t="s">
        <v>87</v>
      </c>
      <c r="B10" s="73"/>
    </row>
    <row r="11" spans="1:2" x14ac:dyDescent="0.25">
      <c r="A11" s="7" t="s">
        <v>86</v>
      </c>
      <c r="B11" s="73"/>
    </row>
    <row r="12" spans="1:2" x14ac:dyDescent="0.25">
      <c r="A12" s="7" t="s">
        <v>88</v>
      </c>
      <c r="B12" s="73"/>
    </row>
  </sheetData>
  <sheetProtection algorithmName="SHA-512" hashValue="PMkKcELFPv6pBRCv7H1sKo7ACYfLw+H5pbTqVX1l18lZ31BE5OfKyupPN2pdgIQY0Ksyu14cuFtEeg3SBL3ExQ==" saltValue="rqphrgCyI22uzea7nWRUCA==" spinCount="100000" sheet="1" objects="1" scenarios="1" formatCells="0" formatColumns="0" formatRows="0" selectLockedCells="1"/>
  <mergeCells count="2">
    <mergeCell ref="A3:B3"/>
    <mergeCell ref="A1:B1"/>
  </mergeCells>
  <conditionalFormatting sqref="A5:A12">
    <cfRule type="expression" dxfId="264" priority="6">
      <formula>NOT(CELL("Schutz",A5))</formula>
    </cfRule>
  </conditionalFormatting>
  <conditionalFormatting sqref="A3:B5 A7:B12 A6:A11 A1:A2">
    <cfRule type="expression" dxfId="263" priority="5">
      <formula>NOT(CELL("Schutz",A1))</formula>
    </cfRule>
  </conditionalFormatting>
  <conditionalFormatting sqref="A6">
    <cfRule type="expression" dxfId="262" priority="4">
      <formula>NOT(CELL("Schutz",A6))</formula>
    </cfRule>
  </conditionalFormatting>
  <conditionalFormatting sqref="A6:B6">
    <cfRule type="expression" dxfId="261" priority="3">
      <formula>NOT(CELL("Schutz",A6))</formula>
    </cfRule>
  </conditionalFormatting>
  <conditionalFormatting sqref="A5">
    <cfRule type="expression" dxfId="260" priority="2">
      <formula>NOT(CELL("Schutz",A5))</formula>
    </cfRule>
  </conditionalFormatting>
  <conditionalFormatting sqref="A5">
    <cfRule type="expression" dxfId="259" priority="1">
      <formula>NOT(CELL("Schutz",A5))</formula>
    </cfRule>
  </conditionalFormatting>
  <pageMargins left="0.7" right="0.7" top="0.78740157499999996" bottom="0.78740157499999996" header="0.3" footer="0.3"/>
  <pageSetup paperSize="9" scale="8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pageSetUpPr fitToPage="1"/>
  </sheetPr>
  <dimension ref="A1:G124"/>
  <sheetViews>
    <sheetView zoomScaleNormal="100" workbookViewId="0">
      <selection activeCell="F6" sqref="F6"/>
    </sheetView>
  </sheetViews>
  <sheetFormatPr baseColWidth="10" defaultColWidth="11.42578125" defaultRowHeight="12.75" x14ac:dyDescent="0.2"/>
  <cols>
    <col min="1" max="1" width="7.7109375" style="12" bestFit="1" customWidth="1"/>
    <col min="2" max="2" width="40.7109375" style="10" customWidth="1"/>
    <col min="3" max="3" width="9.5703125" style="13" customWidth="1"/>
    <col min="4" max="4" width="5.28515625" style="13" bestFit="1" customWidth="1"/>
    <col min="5" max="5" width="11.7109375" style="50" bestFit="1" customWidth="1"/>
    <col min="6" max="6" width="14.5703125" style="17" customWidth="1"/>
    <col min="7" max="7" width="14.5703125" style="35" customWidth="1"/>
    <col min="8" max="8" width="11.42578125" style="11"/>
    <col min="9" max="9" width="20.85546875" style="11" customWidth="1"/>
    <col min="10" max="16384" width="11.42578125" style="11"/>
  </cols>
  <sheetData>
    <row r="1" spans="1:7" ht="15" customHeight="1" x14ac:dyDescent="0.2">
      <c r="A1" s="105" t="str">
        <f>+Allgemeines!A1</f>
        <v xml:space="preserve">Ausschreibung LF 20 – Feuerwehr Reutlingen, Abt. Rommelsbach
</v>
      </c>
      <c r="B1" s="105"/>
      <c r="C1" s="105"/>
      <c r="D1" s="105"/>
      <c r="E1" s="105"/>
      <c r="F1" s="105"/>
      <c r="G1" s="105"/>
    </row>
    <row r="2" spans="1:7" ht="177" customHeight="1" x14ac:dyDescent="0.2">
      <c r="A2" s="106" t="s">
        <v>157</v>
      </c>
      <c r="B2" s="106"/>
      <c r="C2" s="106"/>
      <c r="D2" s="106"/>
      <c r="E2" s="106"/>
      <c r="F2" s="106"/>
      <c r="G2" s="106"/>
    </row>
    <row r="3" spans="1:7" ht="17.25" customHeight="1" x14ac:dyDescent="0.2">
      <c r="A3" s="11"/>
      <c r="B3" s="11"/>
      <c r="C3" s="11"/>
      <c r="D3" s="11"/>
      <c r="E3" s="11"/>
      <c r="F3" s="11"/>
      <c r="G3" s="11"/>
    </row>
    <row r="4" spans="1:7" s="5" customFormat="1" ht="45" x14ac:dyDescent="0.25">
      <c r="A4" s="1" t="s">
        <v>0</v>
      </c>
      <c r="B4" s="2" t="s">
        <v>1</v>
      </c>
      <c r="C4" s="3" t="s">
        <v>21</v>
      </c>
      <c r="D4" s="3" t="s">
        <v>20</v>
      </c>
      <c r="E4" s="43" t="s">
        <v>19</v>
      </c>
      <c r="F4" s="4" t="s">
        <v>17</v>
      </c>
      <c r="G4" s="34" t="s">
        <v>47</v>
      </c>
    </row>
    <row r="5" spans="1:7" s="5" customFormat="1" x14ac:dyDescent="0.25">
      <c r="A5" s="88">
        <v>1</v>
      </c>
      <c r="B5" s="83" t="s">
        <v>211</v>
      </c>
      <c r="C5" s="84"/>
      <c r="D5" s="84"/>
      <c r="E5" s="85"/>
      <c r="F5" s="86"/>
      <c r="G5" s="87"/>
    </row>
    <row r="6" spans="1:7" ht="102" x14ac:dyDescent="0.2">
      <c r="A6" s="115">
        <v>1</v>
      </c>
      <c r="B6" s="7" t="s">
        <v>403</v>
      </c>
      <c r="C6" s="41" t="s">
        <v>16</v>
      </c>
      <c r="D6" s="15" t="s">
        <v>210</v>
      </c>
      <c r="E6" s="44"/>
      <c r="F6" s="16">
        <v>0</v>
      </c>
      <c r="G6" s="36"/>
    </row>
    <row r="7" spans="1:7" x14ac:dyDescent="0.2">
      <c r="A7" s="116"/>
      <c r="B7" s="101" t="s">
        <v>158</v>
      </c>
      <c r="C7" s="6"/>
      <c r="D7" s="6"/>
      <c r="E7" s="6"/>
      <c r="F7" s="6"/>
      <c r="G7" s="36"/>
    </row>
    <row r="8" spans="1:7" x14ac:dyDescent="0.2">
      <c r="A8" s="116"/>
      <c r="B8" s="101" t="s">
        <v>292</v>
      </c>
      <c r="C8" s="6"/>
      <c r="D8" s="6"/>
      <c r="E8" s="6"/>
      <c r="F8" s="6"/>
      <c r="G8" s="36"/>
    </row>
    <row r="9" spans="1:7" x14ac:dyDescent="0.2">
      <c r="A9" s="117"/>
      <c r="B9" s="101" t="s">
        <v>293</v>
      </c>
      <c r="C9" s="6"/>
      <c r="D9" s="6"/>
      <c r="E9" s="6"/>
      <c r="F9" s="6"/>
      <c r="G9" s="36"/>
    </row>
    <row r="10" spans="1:7" ht="38.25" x14ac:dyDescent="0.2">
      <c r="A10" s="54">
        <v>2</v>
      </c>
      <c r="B10" s="7" t="s">
        <v>55</v>
      </c>
      <c r="C10" s="41" t="s">
        <v>16</v>
      </c>
      <c r="D10" s="15" t="s">
        <v>210</v>
      </c>
      <c r="E10" s="44"/>
      <c r="F10" s="16">
        <v>0</v>
      </c>
      <c r="G10" s="36"/>
    </row>
    <row r="11" spans="1:7" ht="25.5" x14ac:dyDescent="0.2">
      <c r="A11" s="54">
        <f t="shared" ref="A11:A19" si="0">+A10+1</f>
        <v>3</v>
      </c>
      <c r="B11" s="7" t="s">
        <v>212</v>
      </c>
      <c r="C11" s="41" t="s">
        <v>16</v>
      </c>
      <c r="D11" s="15" t="s">
        <v>210</v>
      </c>
      <c r="E11" s="44"/>
      <c r="F11" s="16">
        <v>0</v>
      </c>
      <c r="G11" s="36"/>
    </row>
    <row r="12" spans="1:7" x14ac:dyDescent="0.2">
      <c r="A12" s="54">
        <f t="shared" si="0"/>
        <v>4</v>
      </c>
      <c r="B12" s="7" t="s">
        <v>213</v>
      </c>
      <c r="C12" s="41" t="s">
        <v>16</v>
      </c>
      <c r="D12" s="15" t="s">
        <v>210</v>
      </c>
      <c r="E12" s="44"/>
      <c r="F12" s="16">
        <v>0</v>
      </c>
      <c r="G12" s="36"/>
    </row>
    <row r="13" spans="1:7" x14ac:dyDescent="0.2">
      <c r="A13" s="54">
        <f t="shared" si="0"/>
        <v>5</v>
      </c>
      <c r="B13" s="7" t="s">
        <v>227</v>
      </c>
      <c r="C13" s="41" t="s">
        <v>16</v>
      </c>
      <c r="D13" s="15" t="s">
        <v>210</v>
      </c>
      <c r="E13" s="44"/>
      <c r="F13" s="16">
        <v>0</v>
      </c>
      <c r="G13" s="36"/>
    </row>
    <row r="14" spans="1:7" x14ac:dyDescent="0.2">
      <c r="A14" s="54">
        <f t="shared" si="0"/>
        <v>6</v>
      </c>
      <c r="B14" s="7" t="s">
        <v>234</v>
      </c>
      <c r="C14" s="41" t="s">
        <v>16</v>
      </c>
      <c r="D14" s="15" t="s">
        <v>210</v>
      </c>
      <c r="E14" s="44"/>
      <c r="F14" s="16">
        <v>0</v>
      </c>
      <c r="G14" s="36"/>
    </row>
    <row r="15" spans="1:7" ht="38.25" x14ac:dyDescent="0.2">
      <c r="A15" s="54">
        <f t="shared" si="0"/>
        <v>7</v>
      </c>
      <c r="B15" s="7" t="s">
        <v>226</v>
      </c>
      <c r="C15" s="41" t="s">
        <v>16</v>
      </c>
      <c r="D15" s="15" t="s">
        <v>210</v>
      </c>
      <c r="E15" s="44"/>
      <c r="F15" s="16">
        <v>0</v>
      </c>
      <c r="G15" s="36"/>
    </row>
    <row r="16" spans="1:7" x14ac:dyDescent="0.2">
      <c r="A16" s="54">
        <f t="shared" si="0"/>
        <v>8</v>
      </c>
      <c r="B16" s="7" t="s">
        <v>237</v>
      </c>
      <c r="C16" s="41" t="s">
        <v>16</v>
      </c>
      <c r="D16" s="15" t="s">
        <v>210</v>
      </c>
      <c r="E16" s="44"/>
      <c r="F16" s="16">
        <v>0</v>
      </c>
      <c r="G16" s="36"/>
    </row>
    <row r="17" spans="1:7" ht="51" x14ac:dyDescent="0.2">
      <c r="A17" s="54">
        <f t="shared" si="0"/>
        <v>9</v>
      </c>
      <c r="B17" s="7" t="s">
        <v>438</v>
      </c>
      <c r="C17" s="41" t="s">
        <v>16</v>
      </c>
      <c r="D17" s="15" t="s">
        <v>210</v>
      </c>
      <c r="E17" s="44"/>
      <c r="F17" s="16">
        <v>0</v>
      </c>
      <c r="G17" s="36"/>
    </row>
    <row r="18" spans="1:7" ht="51" x14ac:dyDescent="0.2">
      <c r="A18" s="54">
        <f t="shared" si="0"/>
        <v>10</v>
      </c>
      <c r="B18" s="7" t="s">
        <v>323</v>
      </c>
      <c r="C18" s="41" t="s">
        <v>16</v>
      </c>
      <c r="D18" s="15" t="s">
        <v>210</v>
      </c>
      <c r="E18" s="44"/>
      <c r="F18" s="16">
        <v>0</v>
      </c>
      <c r="G18" s="36"/>
    </row>
    <row r="19" spans="1:7" ht="25.5" x14ac:dyDescent="0.2">
      <c r="A19" s="54">
        <f t="shared" si="0"/>
        <v>11</v>
      </c>
      <c r="B19" s="7" t="s">
        <v>402</v>
      </c>
      <c r="C19" s="41" t="s">
        <v>16</v>
      </c>
      <c r="D19" s="15" t="s">
        <v>210</v>
      </c>
      <c r="E19" s="44"/>
      <c r="F19" s="16">
        <v>0</v>
      </c>
      <c r="G19" s="36"/>
    </row>
    <row r="20" spans="1:7" x14ac:dyDescent="0.2">
      <c r="A20" s="88">
        <v>2</v>
      </c>
      <c r="B20" s="83" t="s">
        <v>214</v>
      </c>
      <c r="C20" s="84"/>
      <c r="D20" s="84"/>
      <c r="E20" s="85"/>
      <c r="F20" s="86"/>
      <c r="G20" s="87"/>
    </row>
    <row r="21" spans="1:7" ht="51" x14ac:dyDescent="0.2">
      <c r="A21" s="112">
        <v>1</v>
      </c>
      <c r="B21" s="7" t="s">
        <v>386</v>
      </c>
      <c r="C21" s="41" t="s">
        <v>16</v>
      </c>
      <c r="D21" s="15" t="s">
        <v>210</v>
      </c>
      <c r="E21" s="44"/>
      <c r="F21" s="16">
        <v>0</v>
      </c>
      <c r="G21" s="36"/>
    </row>
    <row r="22" spans="1:7" x14ac:dyDescent="0.2">
      <c r="A22" s="114"/>
      <c r="B22" s="101" t="s">
        <v>294</v>
      </c>
      <c r="C22" s="6"/>
      <c r="D22" s="6"/>
      <c r="E22" s="6"/>
      <c r="F22" s="6"/>
      <c r="G22" s="36"/>
    </row>
    <row r="23" spans="1:7" ht="114.75" x14ac:dyDescent="0.2">
      <c r="A23" s="55">
        <f>+A21+1</f>
        <v>2</v>
      </c>
      <c r="B23" s="7" t="s">
        <v>91</v>
      </c>
      <c r="C23" s="41" t="s">
        <v>16</v>
      </c>
      <c r="D23" s="15" t="s">
        <v>210</v>
      </c>
      <c r="E23" s="44"/>
      <c r="F23" s="16">
        <v>0</v>
      </c>
      <c r="G23" s="36"/>
    </row>
    <row r="24" spans="1:7" ht="127.5" x14ac:dyDescent="0.2">
      <c r="A24" s="55">
        <f>+A23+1</f>
        <v>3</v>
      </c>
      <c r="B24" s="7" t="s">
        <v>95</v>
      </c>
      <c r="C24" s="41" t="s">
        <v>16</v>
      </c>
      <c r="D24" s="15" t="s">
        <v>210</v>
      </c>
      <c r="E24" s="44"/>
      <c r="F24" s="16">
        <v>0</v>
      </c>
      <c r="G24" s="36"/>
    </row>
    <row r="25" spans="1:7" ht="51" x14ac:dyDescent="0.2">
      <c r="A25" s="55">
        <f t="shared" ref="A25:A31" si="1">+A24+1</f>
        <v>4</v>
      </c>
      <c r="B25" s="7" t="s">
        <v>180</v>
      </c>
      <c r="C25" s="41" t="s">
        <v>16</v>
      </c>
      <c r="D25" s="15" t="s">
        <v>210</v>
      </c>
      <c r="E25" s="44"/>
      <c r="F25" s="16">
        <v>0</v>
      </c>
      <c r="G25" s="36"/>
    </row>
    <row r="26" spans="1:7" ht="63.75" x14ac:dyDescent="0.2">
      <c r="A26" s="55">
        <f t="shared" si="1"/>
        <v>5</v>
      </c>
      <c r="B26" s="7" t="s">
        <v>92</v>
      </c>
      <c r="C26" s="41" t="s">
        <v>16</v>
      </c>
      <c r="D26" s="15" t="s">
        <v>210</v>
      </c>
      <c r="E26" s="44"/>
      <c r="F26" s="16">
        <v>0</v>
      </c>
      <c r="G26" s="36"/>
    </row>
    <row r="27" spans="1:7" ht="39.75" customHeight="1" x14ac:dyDescent="0.2">
      <c r="A27" s="55">
        <f t="shared" si="1"/>
        <v>6</v>
      </c>
      <c r="B27" s="7" t="s">
        <v>93</v>
      </c>
      <c r="C27" s="41" t="s">
        <v>16</v>
      </c>
      <c r="D27" s="15" t="s">
        <v>210</v>
      </c>
      <c r="E27" s="44"/>
      <c r="F27" s="16">
        <v>0</v>
      </c>
      <c r="G27" s="36"/>
    </row>
    <row r="28" spans="1:7" ht="143.25" customHeight="1" x14ac:dyDescent="0.2">
      <c r="A28" s="55">
        <f t="shared" si="1"/>
        <v>7</v>
      </c>
      <c r="B28" s="7" t="s">
        <v>96</v>
      </c>
      <c r="C28" s="41" t="s">
        <v>16</v>
      </c>
      <c r="D28" s="15" t="s">
        <v>210</v>
      </c>
      <c r="E28" s="44"/>
      <c r="F28" s="16">
        <v>0</v>
      </c>
      <c r="G28" s="36"/>
    </row>
    <row r="29" spans="1:7" ht="38.25" x14ac:dyDescent="0.2">
      <c r="A29" s="55">
        <f t="shared" si="1"/>
        <v>8</v>
      </c>
      <c r="B29" s="7" t="s">
        <v>399</v>
      </c>
      <c r="C29" s="41" t="s">
        <v>16</v>
      </c>
      <c r="D29" s="15" t="s">
        <v>210</v>
      </c>
      <c r="E29" s="44"/>
      <c r="F29" s="16">
        <v>0</v>
      </c>
      <c r="G29" s="36"/>
    </row>
    <row r="30" spans="1:7" ht="38.25" x14ac:dyDescent="0.2">
      <c r="A30" s="55">
        <f t="shared" si="1"/>
        <v>9</v>
      </c>
      <c r="B30" s="7" t="s">
        <v>94</v>
      </c>
      <c r="C30" s="41" t="s">
        <v>16</v>
      </c>
      <c r="D30" s="15" t="s">
        <v>210</v>
      </c>
      <c r="E30" s="44"/>
      <c r="F30" s="16">
        <v>0</v>
      </c>
      <c r="G30" s="36"/>
    </row>
    <row r="31" spans="1:7" ht="38.25" x14ac:dyDescent="0.2">
      <c r="A31" s="112">
        <f t="shared" si="1"/>
        <v>10</v>
      </c>
      <c r="B31" s="7" t="s">
        <v>178</v>
      </c>
      <c r="C31" s="41" t="s">
        <v>16</v>
      </c>
      <c r="D31" s="15" t="s">
        <v>210</v>
      </c>
      <c r="E31" s="44"/>
      <c r="F31" s="16">
        <v>0</v>
      </c>
      <c r="G31" s="36"/>
    </row>
    <row r="32" spans="1:7" x14ac:dyDescent="0.2">
      <c r="A32" s="113"/>
      <c r="B32" s="101" t="s">
        <v>70</v>
      </c>
      <c r="C32" s="6"/>
      <c r="D32" s="6"/>
      <c r="E32" s="6"/>
      <c r="F32" s="6"/>
      <c r="G32" s="36"/>
    </row>
    <row r="33" spans="1:7" x14ac:dyDescent="0.2">
      <c r="A33" s="114"/>
      <c r="B33" s="101" t="s">
        <v>282</v>
      </c>
      <c r="C33" s="6"/>
      <c r="D33" s="6"/>
      <c r="E33" s="6"/>
      <c r="F33" s="6"/>
      <c r="G33" s="36"/>
    </row>
    <row r="34" spans="1:7" ht="63.75" x14ac:dyDescent="0.2">
      <c r="A34" s="55">
        <f>+A31+1</f>
        <v>11</v>
      </c>
      <c r="B34" s="7" t="s">
        <v>261</v>
      </c>
      <c r="C34" s="41" t="s">
        <v>16</v>
      </c>
      <c r="D34" s="15" t="s">
        <v>210</v>
      </c>
      <c r="E34" s="44"/>
      <c r="F34" s="16">
        <v>0</v>
      </c>
      <c r="G34" s="36"/>
    </row>
    <row r="35" spans="1:7" ht="25.5" x14ac:dyDescent="0.2">
      <c r="A35" s="55">
        <f t="shared" ref="A35:A36" si="2">+A34+1</f>
        <v>12</v>
      </c>
      <c r="B35" s="7" t="s">
        <v>400</v>
      </c>
      <c r="C35" s="41" t="s">
        <v>16</v>
      </c>
      <c r="D35" s="15" t="s">
        <v>210</v>
      </c>
      <c r="E35" s="44"/>
      <c r="F35" s="16">
        <v>0</v>
      </c>
      <c r="G35" s="36"/>
    </row>
    <row r="36" spans="1:7" x14ac:dyDescent="0.2">
      <c r="A36" s="55">
        <f t="shared" si="2"/>
        <v>13</v>
      </c>
      <c r="B36" s="7" t="s">
        <v>54</v>
      </c>
      <c r="C36" s="41" t="s">
        <v>16</v>
      </c>
      <c r="D36" s="15" t="s">
        <v>210</v>
      </c>
      <c r="E36" s="44"/>
      <c r="F36" s="16">
        <v>0</v>
      </c>
      <c r="G36" s="36"/>
    </row>
    <row r="37" spans="1:7" x14ac:dyDescent="0.2">
      <c r="A37" s="88">
        <v>3</v>
      </c>
      <c r="B37" s="83" t="s">
        <v>215</v>
      </c>
      <c r="C37" s="84"/>
      <c r="D37" s="84"/>
      <c r="E37" s="85"/>
      <c r="F37" s="86"/>
      <c r="G37" s="87"/>
    </row>
    <row r="38" spans="1:7" ht="63.75" x14ac:dyDescent="0.2">
      <c r="A38" s="56">
        <v>1</v>
      </c>
      <c r="B38" s="7" t="s">
        <v>56</v>
      </c>
      <c r="C38" s="41" t="s">
        <v>16</v>
      </c>
      <c r="D38" s="15" t="s">
        <v>210</v>
      </c>
      <c r="E38" s="44"/>
      <c r="F38" s="16">
        <v>0</v>
      </c>
      <c r="G38" s="36"/>
    </row>
    <row r="39" spans="1:7" x14ac:dyDescent="0.2">
      <c r="A39" s="56">
        <f>+A38+1</f>
        <v>2</v>
      </c>
      <c r="B39" s="7" t="s">
        <v>134</v>
      </c>
      <c r="C39" s="41" t="s">
        <v>16</v>
      </c>
      <c r="D39" s="15" t="s">
        <v>210</v>
      </c>
      <c r="E39" s="44"/>
      <c r="F39" s="16">
        <v>0</v>
      </c>
      <c r="G39" s="36"/>
    </row>
    <row r="40" spans="1:7" x14ac:dyDescent="0.2">
      <c r="A40" s="56">
        <f>+A39+1</f>
        <v>3</v>
      </c>
      <c r="B40" s="7" t="s">
        <v>59</v>
      </c>
      <c r="C40" s="41" t="s">
        <v>16</v>
      </c>
      <c r="D40" s="15" t="s">
        <v>210</v>
      </c>
      <c r="E40" s="44"/>
      <c r="F40" s="16">
        <v>0</v>
      </c>
      <c r="G40" s="36"/>
    </row>
    <row r="41" spans="1:7" x14ac:dyDescent="0.2">
      <c r="A41" s="56">
        <f>+A40+1</f>
        <v>4</v>
      </c>
      <c r="B41" s="7" t="s">
        <v>439</v>
      </c>
      <c r="C41" s="41" t="s">
        <v>16</v>
      </c>
      <c r="D41" s="15" t="s">
        <v>210</v>
      </c>
      <c r="E41" s="44"/>
      <c r="F41" s="16">
        <v>0</v>
      </c>
      <c r="G41" s="36"/>
    </row>
    <row r="42" spans="1:7" ht="153" x14ac:dyDescent="0.2">
      <c r="A42" s="109">
        <f>+A41+1</f>
        <v>5</v>
      </c>
      <c r="B42" s="7" t="s">
        <v>466</v>
      </c>
      <c r="C42" s="41" t="s">
        <v>16</v>
      </c>
      <c r="D42" s="15" t="s">
        <v>210</v>
      </c>
      <c r="E42" s="44"/>
      <c r="F42" s="16">
        <v>0</v>
      </c>
      <c r="G42" s="36"/>
    </row>
    <row r="43" spans="1:7" x14ac:dyDescent="0.2">
      <c r="A43" s="110"/>
      <c r="B43" s="101" t="s">
        <v>280</v>
      </c>
      <c r="C43" s="6"/>
      <c r="D43" s="6"/>
      <c r="E43" s="6"/>
      <c r="F43" s="6"/>
      <c r="G43" s="36"/>
    </row>
    <row r="44" spans="1:7" x14ac:dyDescent="0.2">
      <c r="A44" s="111"/>
      <c r="B44" s="101" t="s">
        <v>281</v>
      </c>
      <c r="C44" s="6"/>
      <c r="D44" s="6"/>
      <c r="E44" s="6"/>
      <c r="F44" s="6"/>
      <c r="G44" s="36"/>
    </row>
    <row r="45" spans="1:7" x14ac:dyDescent="0.2">
      <c r="A45" s="56">
        <f>+A42+1</f>
        <v>6</v>
      </c>
      <c r="B45" s="7" t="s">
        <v>142</v>
      </c>
      <c r="C45" s="41" t="s">
        <v>16</v>
      </c>
      <c r="D45" s="15" t="s">
        <v>210</v>
      </c>
      <c r="E45" s="44"/>
      <c r="F45" s="16">
        <v>0</v>
      </c>
      <c r="G45" s="36"/>
    </row>
    <row r="46" spans="1:7" x14ac:dyDescent="0.2">
      <c r="A46" s="88">
        <v>4</v>
      </c>
      <c r="B46" s="83" t="s">
        <v>216</v>
      </c>
      <c r="C46" s="84"/>
      <c r="D46" s="84"/>
      <c r="E46" s="85"/>
      <c r="F46" s="86"/>
      <c r="G46" s="87"/>
    </row>
    <row r="47" spans="1:7" ht="76.5" x14ac:dyDescent="0.2">
      <c r="A47" s="57">
        <v>1</v>
      </c>
      <c r="B47" s="7" t="s">
        <v>283</v>
      </c>
      <c r="C47" s="41" t="s">
        <v>16</v>
      </c>
      <c r="D47" s="15" t="s">
        <v>210</v>
      </c>
      <c r="E47" s="44"/>
      <c r="F47" s="16">
        <v>0</v>
      </c>
      <c r="G47" s="36"/>
    </row>
    <row r="48" spans="1:7" x14ac:dyDescent="0.2">
      <c r="A48" s="57">
        <f>+A47+1</f>
        <v>2</v>
      </c>
      <c r="B48" s="7" t="s">
        <v>179</v>
      </c>
      <c r="C48" s="41" t="s">
        <v>16</v>
      </c>
      <c r="D48" s="15" t="s">
        <v>210</v>
      </c>
      <c r="E48" s="44"/>
      <c r="F48" s="16">
        <v>0</v>
      </c>
      <c r="G48" s="36"/>
    </row>
    <row r="49" spans="1:7" ht="38.25" x14ac:dyDescent="0.2">
      <c r="A49" s="57">
        <f t="shared" ref="A49:A73" si="3">+A48+1</f>
        <v>3</v>
      </c>
      <c r="B49" s="7" t="s">
        <v>427</v>
      </c>
      <c r="C49" s="41" t="s">
        <v>16</v>
      </c>
      <c r="D49" s="15" t="s">
        <v>210</v>
      </c>
      <c r="E49" s="44"/>
      <c r="F49" s="16">
        <v>0</v>
      </c>
      <c r="G49" s="36"/>
    </row>
    <row r="50" spans="1:7" ht="51" x14ac:dyDescent="0.2">
      <c r="A50" s="57">
        <f t="shared" si="3"/>
        <v>4</v>
      </c>
      <c r="B50" s="7" t="s">
        <v>467</v>
      </c>
      <c r="C50" s="41" t="s">
        <v>16</v>
      </c>
      <c r="D50" s="15" t="s">
        <v>210</v>
      </c>
      <c r="E50" s="44"/>
      <c r="F50" s="16">
        <v>0</v>
      </c>
      <c r="G50" s="36"/>
    </row>
    <row r="51" spans="1:7" ht="38.25" x14ac:dyDescent="0.2">
      <c r="A51" s="57">
        <f t="shared" si="3"/>
        <v>5</v>
      </c>
      <c r="B51" s="7" t="s">
        <v>217</v>
      </c>
      <c r="C51" s="41" t="s">
        <v>16</v>
      </c>
      <c r="D51" s="15" t="s">
        <v>210</v>
      </c>
      <c r="E51" s="44"/>
      <c r="F51" s="16">
        <v>0</v>
      </c>
      <c r="G51" s="36"/>
    </row>
    <row r="52" spans="1:7" ht="38.25" x14ac:dyDescent="0.2">
      <c r="A52" s="57">
        <f t="shared" si="3"/>
        <v>6</v>
      </c>
      <c r="B52" s="7" t="s">
        <v>306</v>
      </c>
      <c r="C52" s="41" t="s">
        <v>16</v>
      </c>
      <c r="D52" s="15" t="s">
        <v>210</v>
      </c>
      <c r="E52" s="44"/>
      <c r="F52" s="16">
        <v>0</v>
      </c>
      <c r="G52" s="36"/>
    </row>
    <row r="53" spans="1:7" x14ac:dyDescent="0.2">
      <c r="A53" s="57">
        <f t="shared" si="3"/>
        <v>7</v>
      </c>
      <c r="B53" s="7" t="s">
        <v>218</v>
      </c>
      <c r="C53" s="41" t="s">
        <v>16</v>
      </c>
      <c r="D53" s="15" t="s">
        <v>210</v>
      </c>
      <c r="E53" s="44"/>
      <c r="F53" s="16">
        <v>0</v>
      </c>
      <c r="G53" s="36"/>
    </row>
    <row r="54" spans="1:7" x14ac:dyDescent="0.2">
      <c r="A54" s="57">
        <f t="shared" si="3"/>
        <v>8</v>
      </c>
      <c r="B54" s="7" t="s">
        <v>219</v>
      </c>
      <c r="C54" s="41" t="s">
        <v>16</v>
      </c>
      <c r="D54" s="15" t="s">
        <v>210</v>
      </c>
      <c r="E54" s="44"/>
      <c r="F54" s="16">
        <v>0</v>
      </c>
      <c r="G54" s="36"/>
    </row>
    <row r="55" spans="1:7" ht="25.5" x14ac:dyDescent="0.2">
      <c r="A55" s="57">
        <f t="shared" si="3"/>
        <v>9</v>
      </c>
      <c r="B55" s="7" t="s">
        <v>468</v>
      </c>
      <c r="C55" s="41" t="s">
        <v>16</v>
      </c>
      <c r="D55" s="15" t="s">
        <v>210</v>
      </c>
      <c r="E55" s="16">
        <v>0</v>
      </c>
      <c r="F55" s="100"/>
      <c r="G55" s="36"/>
    </row>
    <row r="56" spans="1:7" ht="38.25" x14ac:dyDescent="0.2">
      <c r="A56" s="57">
        <f t="shared" si="3"/>
        <v>10</v>
      </c>
      <c r="B56" s="7" t="s">
        <v>401</v>
      </c>
      <c r="C56" s="41" t="s">
        <v>16</v>
      </c>
      <c r="D56" s="15" t="s">
        <v>210</v>
      </c>
      <c r="E56" s="16">
        <v>0</v>
      </c>
      <c r="F56" s="100"/>
      <c r="G56" s="36"/>
    </row>
    <row r="57" spans="1:7" ht="25.5" x14ac:dyDescent="0.2">
      <c r="A57" s="57">
        <f t="shared" si="3"/>
        <v>11</v>
      </c>
      <c r="B57" s="7" t="s">
        <v>61</v>
      </c>
      <c r="C57" s="41" t="s">
        <v>16</v>
      </c>
      <c r="D57" s="15" t="s">
        <v>210</v>
      </c>
      <c r="E57" s="44"/>
      <c r="F57" s="16">
        <v>0</v>
      </c>
      <c r="G57" s="36"/>
    </row>
    <row r="58" spans="1:7" x14ac:dyDescent="0.2">
      <c r="A58" s="57">
        <f t="shared" si="3"/>
        <v>12</v>
      </c>
      <c r="B58" s="7" t="s">
        <v>220</v>
      </c>
      <c r="C58" s="41" t="s">
        <v>16</v>
      </c>
      <c r="D58" s="15" t="s">
        <v>210</v>
      </c>
      <c r="E58" s="44"/>
      <c r="F58" s="16">
        <v>0</v>
      </c>
      <c r="G58" s="36"/>
    </row>
    <row r="59" spans="1:7" x14ac:dyDescent="0.2">
      <c r="A59" s="57">
        <f t="shared" si="3"/>
        <v>13</v>
      </c>
      <c r="B59" s="7" t="s">
        <v>64</v>
      </c>
      <c r="C59" s="41" t="s">
        <v>16</v>
      </c>
      <c r="D59" s="15" t="s">
        <v>210</v>
      </c>
      <c r="E59" s="44"/>
      <c r="F59" s="16">
        <v>0</v>
      </c>
      <c r="G59" s="36"/>
    </row>
    <row r="60" spans="1:7" x14ac:dyDescent="0.2">
      <c r="A60" s="57">
        <f t="shared" si="3"/>
        <v>14</v>
      </c>
      <c r="B60" s="7" t="s">
        <v>65</v>
      </c>
      <c r="C60" s="41" t="s">
        <v>16</v>
      </c>
      <c r="D60" s="15" t="s">
        <v>210</v>
      </c>
      <c r="E60" s="44"/>
      <c r="F60" s="16">
        <v>0</v>
      </c>
      <c r="G60" s="36"/>
    </row>
    <row r="61" spans="1:7" x14ac:dyDescent="0.2">
      <c r="A61" s="57">
        <f t="shared" si="3"/>
        <v>15</v>
      </c>
      <c r="B61" s="7" t="s">
        <v>231</v>
      </c>
      <c r="C61" s="41"/>
      <c r="D61" s="15" t="s">
        <v>210</v>
      </c>
      <c r="E61" s="44"/>
      <c r="F61" s="16"/>
      <c r="G61" s="36"/>
    </row>
    <row r="62" spans="1:7" x14ac:dyDescent="0.2">
      <c r="A62" s="57">
        <f t="shared" si="3"/>
        <v>16</v>
      </c>
      <c r="B62" s="7" t="s">
        <v>221</v>
      </c>
      <c r="C62" s="41" t="s">
        <v>16</v>
      </c>
      <c r="D62" s="15" t="s">
        <v>210</v>
      </c>
      <c r="E62" s="44"/>
      <c r="F62" s="16">
        <v>0</v>
      </c>
      <c r="G62" s="36"/>
    </row>
    <row r="63" spans="1:7" ht="25.5" x14ac:dyDescent="0.2">
      <c r="A63" s="57">
        <f t="shared" si="3"/>
        <v>17</v>
      </c>
      <c r="B63" s="7" t="s">
        <v>135</v>
      </c>
      <c r="C63" s="41" t="s">
        <v>16</v>
      </c>
      <c r="D63" s="15" t="s">
        <v>210</v>
      </c>
      <c r="E63" s="44"/>
      <c r="F63" s="16">
        <v>0</v>
      </c>
      <c r="G63" s="36"/>
    </row>
    <row r="64" spans="1:7" x14ac:dyDescent="0.2">
      <c r="A64" s="57">
        <f t="shared" si="3"/>
        <v>18</v>
      </c>
      <c r="B64" s="7" t="s">
        <v>242</v>
      </c>
      <c r="C64" s="41" t="s">
        <v>16</v>
      </c>
      <c r="D64" s="15" t="s">
        <v>210</v>
      </c>
      <c r="E64" s="44"/>
      <c r="F64" s="16">
        <v>0</v>
      </c>
      <c r="G64" s="36"/>
    </row>
    <row r="65" spans="1:7" x14ac:dyDescent="0.2">
      <c r="A65" s="57">
        <f t="shared" si="3"/>
        <v>19</v>
      </c>
      <c r="B65" s="7" t="s">
        <v>223</v>
      </c>
      <c r="C65" s="41" t="s">
        <v>16</v>
      </c>
      <c r="D65" s="15" t="s">
        <v>210</v>
      </c>
      <c r="E65" s="44"/>
      <c r="F65" s="16">
        <v>0</v>
      </c>
      <c r="G65" s="36"/>
    </row>
    <row r="66" spans="1:7" x14ac:dyDescent="0.2">
      <c r="A66" s="57">
        <f t="shared" si="3"/>
        <v>20</v>
      </c>
      <c r="B66" s="7" t="s">
        <v>62</v>
      </c>
      <c r="C66" s="41" t="s">
        <v>16</v>
      </c>
      <c r="D66" s="15" t="s">
        <v>210</v>
      </c>
      <c r="E66" s="44"/>
      <c r="F66" s="16">
        <v>0</v>
      </c>
      <c r="G66" s="36"/>
    </row>
    <row r="67" spans="1:7" x14ac:dyDescent="0.2">
      <c r="A67" s="57">
        <f t="shared" si="3"/>
        <v>21</v>
      </c>
      <c r="B67" s="7" t="s">
        <v>63</v>
      </c>
      <c r="C67" s="41" t="s">
        <v>16</v>
      </c>
      <c r="D67" s="15" t="s">
        <v>210</v>
      </c>
      <c r="E67" s="44"/>
      <c r="F67" s="16">
        <v>0</v>
      </c>
      <c r="G67" s="36"/>
    </row>
    <row r="68" spans="1:7" ht="25.5" x14ac:dyDescent="0.2">
      <c r="A68" s="57">
        <f t="shared" si="3"/>
        <v>22</v>
      </c>
      <c r="B68" s="7" t="s">
        <v>224</v>
      </c>
      <c r="C68" s="41" t="s">
        <v>16</v>
      </c>
      <c r="D68" s="15" t="s">
        <v>210</v>
      </c>
      <c r="E68" s="44"/>
      <c r="F68" s="16">
        <v>0</v>
      </c>
      <c r="G68" s="36"/>
    </row>
    <row r="69" spans="1:7" ht="89.25" x14ac:dyDescent="0.2">
      <c r="A69" s="57">
        <f t="shared" si="3"/>
        <v>23</v>
      </c>
      <c r="B69" s="7" t="s">
        <v>407</v>
      </c>
      <c r="C69" s="41" t="s">
        <v>16</v>
      </c>
      <c r="D69" s="15" t="s">
        <v>210</v>
      </c>
      <c r="E69" s="44"/>
      <c r="F69" s="16">
        <v>0</v>
      </c>
      <c r="G69" s="36"/>
    </row>
    <row r="70" spans="1:7" x14ac:dyDescent="0.2">
      <c r="A70" s="57">
        <f t="shared" si="3"/>
        <v>24</v>
      </c>
      <c r="B70" s="7" t="s">
        <v>406</v>
      </c>
      <c r="C70" s="41" t="s">
        <v>16</v>
      </c>
      <c r="D70" s="15" t="s">
        <v>210</v>
      </c>
      <c r="E70" s="44"/>
      <c r="F70" s="16">
        <v>0</v>
      </c>
      <c r="G70" s="36"/>
    </row>
    <row r="71" spans="1:7" x14ac:dyDescent="0.2">
      <c r="A71" s="57">
        <f t="shared" si="3"/>
        <v>25</v>
      </c>
      <c r="B71" s="7" t="s">
        <v>225</v>
      </c>
      <c r="C71" s="41" t="s">
        <v>16</v>
      </c>
      <c r="D71" s="15" t="s">
        <v>210</v>
      </c>
      <c r="E71" s="44"/>
      <c r="F71" s="16">
        <v>0</v>
      </c>
      <c r="G71" s="36"/>
    </row>
    <row r="72" spans="1:7" ht="25.5" x14ac:dyDescent="0.2">
      <c r="A72" s="57">
        <f t="shared" si="3"/>
        <v>26</v>
      </c>
      <c r="B72" s="7" t="s">
        <v>307</v>
      </c>
      <c r="C72" s="41" t="s">
        <v>16</v>
      </c>
      <c r="D72" s="15" t="s">
        <v>210</v>
      </c>
      <c r="E72" s="44"/>
      <c r="F72" s="16">
        <v>0</v>
      </c>
      <c r="G72" s="36"/>
    </row>
    <row r="73" spans="1:7" x14ac:dyDescent="0.2">
      <c r="A73" s="57">
        <f t="shared" si="3"/>
        <v>27</v>
      </c>
      <c r="B73" s="7" t="s">
        <v>66</v>
      </c>
      <c r="C73" s="41" t="s">
        <v>16</v>
      </c>
      <c r="D73" s="15" t="s">
        <v>210</v>
      </c>
      <c r="E73" s="44"/>
      <c r="F73" s="16">
        <v>0</v>
      </c>
      <c r="G73" s="36"/>
    </row>
    <row r="74" spans="1:7" x14ac:dyDescent="0.2">
      <c r="A74" s="88">
        <v>5</v>
      </c>
      <c r="B74" s="83" t="s">
        <v>222</v>
      </c>
      <c r="C74" s="84"/>
      <c r="D74" s="84"/>
      <c r="E74" s="85"/>
      <c r="F74" s="86"/>
      <c r="G74" s="87"/>
    </row>
    <row r="75" spans="1:7" ht="76.5" x14ac:dyDescent="0.2">
      <c r="A75" s="107">
        <v>1</v>
      </c>
      <c r="B75" s="7" t="s">
        <v>279</v>
      </c>
      <c r="C75" s="41" t="s">
        <v>16</v>
      </c>
      <c r="D75" s="15" t="s">
        <v>210</v>
      </c>
      <c r="E75" s="44"/>
      <c r="F75" s="16">
        <v>0</v>
      </c>
      <c r="G75" s="36"/>
    </row>
    <row r="76" spans="1:7" x14ac:dyDescent="0.2">
      <c r="A76" s="108"/>
      <c r="B76" s="101" t="s">
        <v>278</v>
      </c>
      <c r="C76" s="3"/>
      <c r="D76" s="3"/>
      <c r="E76" s="43"/>
      <c r="F76" s="4"/>
      <c r="G76" s="36"/>
    </row>
    <row r="77" spans="1:7" ht="25.5" x14ac:dyDescent="0.2">
      <c r="A77" s="107">
        <f>+A75+1</f>
        <v>2</v>
      </c>
      <c r="B77" s="7" t="s">
        <v>277</v>
      </c>
      <c r="C77" s="41" t="s">
        <v>16</v>
      </c>
      <c r="D77" s="15" t="s">
        <v>210</v>
      </c>
      <c r="E77" s="44"/>
      <c r="F77" s="16">
        <v>0</v>
      </c>
      <c r="G77" s="36"/>
    </row>
    <row r="78" spans="1:7" x14ac:dyDescent="0.2">
      <c r="A78" s="108"/>
      <c r="B78" s="101" t="s">
        <v>276</v>
      </c>
      <c r="C78" s="3"/>
      <c r="D78" s="3"/>
      <c r="E78" s="3"/>
      <c r="F78" s="3"/>
      <c r="G78" s="36"/>
    </row>
    <row r="79" spans="1:7" ht="25.5" x14ac:dyDescent="0.2">
      <c r="A79" s="58">
        <f>+A77+1</f>
        <v>3</v>
      </c>
      <c r="B79" s="7" t="s">
        <v>349</v>
      </c>
      <c r="C79" s="41" t="s">
        <v>16</v>
      </c>
      <c r="D79" s="15" t="s">
        <v>210</v>
      </c>
      <c r="E79" s="44"/>
      <c r="F79" s="16">
        <v>0</v>
      </c>
      <c r="G79" s="36"/>
    </row>
    <row r="80" spans="1:7" x14ac:dyDescent="0.2">
      <c r="A80" s="58">
        <f>+A79+1</f>
        <v>4</v>
      </c>
      <c r="B80" s="7" t="s">
        <v>57</v>
      </c>
      <c r="C80" s="41" t="s">
        <v>16</v>
      </c>
      <c r="D80" s="15" t="s">
        <v>210</v>
      </c>
      <c r="E80" s="44"/>
      <c r="F80" s="16">
        <v>0</v>
      </c>
      <c r="G80" s="36"/>
    </row>
    <row r="81" spans="1:7" x14ac:dyDescent="0.2">
      <c r="A81" s="58">
        <f t="shared" ref="A81:A95" si="4">+A80+1</f>
        <v>5</v>
      </c>
      <c r="B81" s="7" t="s">
        <v>444</v>
      </c>
      <c r="C81" s="41" t="s">
        <v>16</v>
      </c>
      <c r="D81" s="15" t="s">
        <v>210</v>
      </c>
      <c r="E81" s="44"/>
      <c r="F81" s="16">
        <v>0</v>
      </c>
      <c r="G81" s="36"/>
    </row>
    <row r="82" spans="1:7" x14ac:dyDescent="0.2">
      <c r="A82" s="58">
        <f t="shared" si="4"/>
        <v>6</v>
      </c>
      <c r="B82" s="7" t="s">
        <v>441</v>
      </c>
      <c r="C82" s="41" t="s">
        <v>16</v>
      </c>
      <c r="D82" s="15" t="s">
        <v>210</v>
      </c>
      <c r="E82" s="44"/>
      <c r="F82" s="16">
        <v>0</v>
      </c>
      <c r="G82" s="36"/>
    </row>
    <row r="83" spans="1:7" x14ac:dyDescent="0.2">
      <c r="A83" s="58">
        <f t="shared" si="4"/>
        <v>7</v>
      </c>
      <c r="B83" s="7" t="s">
        <v>442</v>
      </c>
      <c r="C83" s="41" t="s">
        <v>16</v>
      </c>
      <c r="D83" s="15" t="s">
        <v>210</v>
      </c>
      <c r="E83" s="44"/>
      <c r="F83" s="16">
        <v>0</v>
      </c>
      <c r="G83" s="36"/>
    </row>
    <row r="84" spans="1:7" ht="38.25" x14ac:dyDescent="0.2">
      <c r="A84" s="58">
        <f t="shared" si="4"/>
        <v>8</v>
      </c>
      <c r="B84" s="7" t="s">
        <v>443</v>
      </c>
      <c r="C84" s="41" t="s">
        <v>16</v>
      </c>
      <c r="D84" s="15" t="s">
        <v>210</v>
      </c>
      <c r="E84" s="44"/>
      <c r="F84" s="16">
        <v>0</v>
      </c>
      <c r="G84" s="36"/>
    </row>
    <row r="85" spans="1:7" ht="25.5" x14ac:dyDescent="0.2">
      <c r="A85" s="58">
        <f t="shared" si="4"/>
        <v>9</v>
      </c>
      <c r="B85" s="7" t="s">
        <v>228</v>
      </c>
      <c r="C85" s="41" t="s">
        <v>16</v>
      </c>
      <c r="D85" s="15" t="s">
        <v>210</v>
      </c>
      <c r="E85" s="44"/>
      <c r="F85" s="16">
        <v>0</v>
      </c>
      <c r="G85" s="36"/>
    </row>
    <row r="86" spans="1:7" x14ac:dyDescent="0.2">
      <c r="A86" s="58">
        <f t="shared" si="4"/>
        <v>10</v>
      </c>
      <c r="B86" s="7" t="s">
        <v>229</v>
      </c>
      <c r="C86" s="41" t="s">
        <v>16</v>
      </c>
      <c r="D86" s="15" t="s">
        <v>210</v>
      </c>
      <c r="E86" s="44"/>
      <c r="F86" s="16">
        <v>0</v>
      </c>
      <c r="G86" s="36"/>
    </row>
    <row r="87" spans="1:7" ht="25.5" x14ac:dyDescent="0.2">
      <c r="A87" s="58">
        <f t="shared" si="4"/>
        <v>11</v>
      </c>
      <c r="B87" s="7" t="s">
        <v>230</v>
      </c>
      <c r="C87" s="41" t="s">
        <v>16</v>
      </c>
      <c r="D87" s="15" t="s">
        <v>210</v>
      </c>
      <c r="E87" s="44"/>
      <c r="F87" s="16">
        <v>0</v>
      </c>
      <c r="G87" s="36"/>
    </row>
    <row r="88" spans="1:7" ht="25.5" x14ac:dyDescent="0.2">
      <c r="A88" s="58">
        <f t="shared" si="4"/>
        <v>12</v>
      </c>
      <c r="B88" s="7" t="s">
        <v>308</v>
      </c>
      <c r="C88" s="41" t="s">
        <v>16</v>
      </c>
      <c r="D88" s="15" t="s">
        <v>210</v>
      </c>
      <c r="E88" s="44"/>
      <c r="F88" s="16">
        <v>0</v>
      </c>
      <c r="G88" s="36"/>
    </row>
    <row r="89" spans="1:7" x14ac:dyDescent="0.2">
      <c r="A89" s="58">
        <f t="shared" si="4"/>
        <v>13</v>
      </c>
      <c r="B89" s="7" t="s">
        <v>60</v>
      </c>
      <c r="C89" s="41" t="s">
        <v>16</v>
      </c>
      <c r="D89" s="15" t="s">
        <v>210</v>
      </c>
      <c r="E89" s="44"/>
      <c r="F89" s="16">
        <v>0</v>
      </c>
      <c r="G89" s="36"/>
    </row>
    <row r="90" spans="1:7" x14ac:dyDescent="0.2">
      <c r="A90" s="58">
        <f t="shared" si="4"/>
        <v>14</v>
      </c>
      <c r="B90" s="7" t="s">
        <v>404</v>
      </c>
      <c r="C90" s="41" t="s">
        <v>16</v>
      </c>
      <c r="D90" s="15" t="s">
        <v>210</v>
      </c>
      <c r="E90" s="44"/>
      <c r="F90" s="16">
        <v>0</v>
      </c>
      <c r="G90" s="36"/>
    </row>
    <row r="91" spans="1:7" ht="38.25" x14ac:dyDescent="0.2">
      <c r="A91" s="58">
        <f t="shared" si="4"/>
        <v>15</v>
      </c>
      <c r="B91" s="7" t="s">
        <v>58</v>
      </c>
      <c r="C91" s="41" t="s">
        <v>16</v>
      </c>
      <c r="D91" s="15" t="s">
        <v>210</v>
      </c>
      <c r="E91" s="44"/>
      <c r="F91" s="16">
        <v>0</v>
      </c>
      <c r="G91" s="36"/>
    </row>
    <row r="92" spans="1:7" ht="25.5" x14ac:dyDescent="0.2">
      <c r="A92" s="58">
        <f t="shared" si="4"/>
        <v>16</v>
      </c>
      <c r="B92" s="7" t="s">
        <v>317</v>
      </c>
      <c r="C92" s="41" t="s">
        <v>16</v>
      </c>
      <c r="D92" s="15" t="s">
        <v>210</v>
      </c>
      <c r="E92" s="44"/>
      <c r="F92" s="16">
        <v>0</v>
      </c>
      <c r="G92" s="36"/>
    </row>
    <row r="93" spans="1:7" x14ac:dyDescent="0.2">
      <c r="A93" s="58">
        <f t="shared" si="4"/>
        <v>17</v>
      </c>
      <c r="B93" s="7" t="s">
        <v>159</v>
      </c>
      <c r="C93" s="41" t="s">
        <v>16</v>
      </c>
      <c r="D93" s="15" t="s">
        <v>210</v>
      </c>
      <c r="E93" s="44"/>
      <c r="F93" s="16">
        <v>0</v>
      </c>
      <c r="G93" s="36"/>
    </row>
    <row r="94" spans="1:7" x14ac:dyDescent="0.2">
      <c r="A94" s="58">
        <f t="shared" si="4"/>
        <v>18</v>
      </c>
      <c r="B94" s="7" t="s">
        <v>236</v>
      </c>
      <c r="C94" s="41" t="s">
        <v>16</v>
      </c>
      <c r="D94" s="15" t="s">
        <v>210</v>
      </c>
      <c r="E94" s="44"/>
      <c r="F94" s="16">
        <v>0</v>
      </c>
      <c r="G94" s="36"/>
    </row>
    <row r="95" spans="1:7" x14ac:dyDescent="0.2">
      <c r="A95" s="58">
        <f t="shared" si="4"/>
        <v>19</v>
      </c>
      <c r="B95" s="7" t="s">
        <v>160</v>
      </c>
      <c r="C95" s="41" t="s">
        <v>16</v>
      </c>
      <c r="D95" s="15" t="s">
        <v>210</v>
      </c>
      <c r="E95" s="44"/>
      <c r="F95" s="16">
        <v>0</v>
      </c>
      <c r="G95" s="36"/>
    </row>
    <row r="96" spans="1:7" x14ac:dyDescent="0.2">
      <c r="A96" s="88">
        <v>6</v>
      </c>
      <c r="B96" s="83" t="s">
        <v>232</v>
      </c>
      <c r="C96" s="84"/>
      <c r="D96" s="84"/>
      <c r="E96" s="85"/>
      <c r="F96" s="86"/>
      <c r="G96" s="87"/>
    </row>
    <row r="97" spans="1:7" x14ac:dyDescent="0.2">
      <c r="A97" s="60">
        <v>1</v>
      </c>
      <c r="B97" s="7" t="s">
        <v>387</v>
      </c>
      <c r="C97" s="41" t="s">
        <v>16</v>
      </c>
      <c r="D97" s="15" t="s">
        <v>210</v>
      </c>
      <c r="E97" s="44"/>
      <c r="F97" s="16">
        <v>0</v>
      </c>
      <c r="G97" s="36"/>
    </row>
    <row r="98" spans="1:7" x14ac:dyDescent="0.2">
      <c r="A98" s="60">
        <f t="shared" ref="A98:A101" si="5">+A97+1</f>
        <v>2</v>
      </c>
      <c r="B98" s="7" t="s">
        <v>305</v>
      </c>
      <c r="C98" s="41" t="s">
        <v>16</v>
      </c>
      <c r="D98" s="15" t="s">
        <v>210</v>
      </c>
      <c r="E98" s="44"/>
      <c r="F98" s="16"/>
      <c r="G98" s="36"/>
    </row>
    <row r="99" spans="1:7" ht="51" x14ac:dyDescent="0.2">
      <c r="A99" s="60">
        <f t="shared" si="5"/>
        <v>3</v>
      </c>
      <c r="B99" s="7" t="s">
        <v>324</v>
      </c>
      <c r="C99" s="41" t="s">
        <v>16</v>
      </c>
      <c r="D99" s="15" t="s">
        <v>210</v>
      </c>
      <c r="E99" s="44"/>
      <c r="F99" s="16">
        <v>0</v>
      </c>
      <c r="G99" s="36"/>
    </row>
    <row r="100" spans="1:7" ht="25.5" x14ac:dyDescent="0.2">
      <c r="A100" s="60">
        <f t="shared" si="5"/>
        <v>4</v>
      </c>
      <c r="B100" s="7" t="s">
        <v>233</v>
      </c>
      <c r="C100" s="41" t="s">
        <v>16</v>
      </c>
      <c r="D100" s="15" t="s">
        <v>210</v>
      </c>
      <c r="E100" s="44"/>
      <c r="F100" s="16">
        <v>0</v>
      </c>
      <c r="G100" s="36"/>
    </row>
    <row r="101" spans="1:7" x14ac:dyDescent="0.2">
      <c r="A101" s="60">
        <f t="shared" si="5"/>
        <v>5</v>
      </c>
      <c r="B101" s="7" t="s">
        <v>140</v>
      </c>
      <c r="C101" s="41" t="s">
        <v>16</v>
      </c>
      <c r="D101" s="15" t="s">
        <v>210</v>
      </c>
      <c r="E101" s="44"/>
      <c r="F101" s="16">
        <v>0</v>
      </c>
      <c r="G101" s="36"/>
    </row>
    <row r="102" spans="1:7" x14ac:dyDescent="0.2">
      <c r="A102" s="88">
        <v>7</v>
      </c>
      <c r="B102" s="83" t="s">
        <v>235</v>
      </c>
      <c r="C102" s="84"/>
      <c r="D102" s="84"/>
      <c r="E102" s="85"/>
      <c r="F102" s="86"/>
      <c r="G102" s="87"/>
    </row>
    <row r="103" spans="1:7" ht="25.5" x14ac:dyDescent="0.2">
      <c r="A103" s="61">
        <v>1</v>
      </c>
      <c r="B103" s="7" t="s">
        <v>405</v>
      </c>
      <c r="C103" s="41" t="s">
        <v>16</v>
      </c>
      <c r="D103" s="15" t="s">
        <v>210</v>
      </c>
      <c r="E103" s="44"/>
      <c r="F103" s="16">
        <v>0</v>
      </c>
      <c r="G103" s="36"/>
    </row>
    <row r="104" spans="1:7" ht="25.5" x14ac:dyDescent="0.2">
      <c r="A104" s="61">
        <f t="shared" ref="A104:A116" si="6">+A103+1</f>
        <v>2</v>
      </c>
      <c r="B104" s="7" t="s">
        <v>71</v>
      </c>
      <c r="C104" s="41" t="s">
        <v>16</v>
      </c>
      <c r="D104" s="15" t="s">
        <v>210</v>
      </c>
      <c r="E104" s="44"/>
      <c r="F104" s="16">
        <v>0</v>
      </c>
      <c r="G104" s="36"/>
    </row>
    <row r="105" spans="1:7" x14ac:dyDescent="0.2">
      <c r="A105" s="61">
        <f t="shared" si="6"/>
        <v>3</v>
      </c>
      <c r="B105" s="7" t="s">
        <v>67</v>
      </c>
      <c r="C105" s="41" t="s">
        <v>16</v>
      </c>
      <c r="D105" s="15" t="s">
        <v>210</v>
      </c>
      <c r="E105" s="44"/>
      <c r="F105" s="16">
        <v>0</v>
      </c>
      <c r="G105" s="36"/>
    </row>
    <row r="106" spans="1:7" x14ac:dyDescent="0.2">
      <c r="A106" s="61">
        <f t="shared" si="6"/>
        <v>4</v>
      </c>
      <c r="B106" s="7" t="s">
        <v>68</v>
      </c>
      <c r="C106" s="41" t="s">
        <v>16</v>
      </c>
      <c r="D106" s="15" t="s">
        <v>210</v>
      </c>
      <c r="E106" s="44"/>
      <c r="F106" s="16">
        <v>0</v>
      </c>
      <c r="G106" s="36"/>
    </row>
    <row r="107" spans="1:7" x14ac:dyDescent="0.2">
      <c r="A107" s="61">
        <f t="shared" si="6"/>
        <v>5</v>
      </c>
      <c r="B107" s="7" t="s">
        <v>69</v>
      </c>
      <c r="C107" s="41" t="s">
        <v>16</v>
      </c>
      <c r="D107" s="15" t="s">
        <v>210</v>
      </c>
      <c r="E107" s="44"/>
      <c r="F107" s="16">
        <v>0</v>
      </c>
      <c r="G107" s="36"/>
    </row>
    <row r="108" spans="1:7" ht="38.25" x14ac:dyDescent="0.2">
      <c r="A108" s="61">
        <f t="shared" si="6"/>
        <v>6</v>
      </c>
      <c r="B108" s="7" t="s">
        <v>309</v>
      </c>
      <c r="C108" s="41" t="s">
        <v>16</v>
      </c>
      <c r="D108" s="15" t="s">
        <v>210</v>
      </c>
      <c r="E108" s="44"/>
      <c r="F108" s="16">
        <v>0</v>
      </c>
      <c r="G108" s="99"/>
    </row>
    <row r="109" spans="1:7" ht="38.25" x14ac:dyDescent="0.2">
      <c r="A109" s="61">
        <f t="shared" si="6"/>
        <v>7</v>
      </c>
      <c r="B109" s="7" t="s">
        <v>262</v>
      </c>
      <c r="C109" s="41" t="s">
        <v>16</v>
      </c>
      <c r="D109" s="15"/>
      <c r="E109" s="16">
        <v>0</v>
      </c>
      <c r="F109" s="100"/>
      <c r="G109" s="36"/>
    </row>
    <row r="110" spans="1:7" ht="38.25" x14ac:dyDescent="0.2">
      <c r="A110" s="61">
        <f t="shared" si="6"/>
        <v>8</v>
      </c>
      <c r="B110" s="7" t="s">
        <v>263</v>
      </c>
      <c r="C110" s="41" t="s">
        <v>16</v>
      </c>
      <c r="D110" s="15"/>
      <c r="E110" s="16">
        <v>0</v>
      </c>
      <c r="F110" s="100"/>
      <c r="G110" s="36"/>
    </row>
    <row r="111" spans="1:7" ht="38.25" x14ac:dyDescent="0.2">
      <c r="A111" s="61">
        <f t="shared" si="6"/>
        <v>9</v>
      </c>
      <c r="B111" s="7" t="s">
        <v>264</v>
      </c>
      <c r="C111" s="41" t="s">
        <v>16</v>
      </c>
      <c r="D111" s="15"/>
      <c r="E111" s="16">
        <v>0</v>
      </c>
      <c r="F111" s="100"/>
      <c r="G111" s="36"/>
    </row>
    <row r="112" spans="1:7" ht="38.25" x14ac:dyDescent="0.2">
      <c r="A112" s="61">
        <f t="shared" si="6"/>
        <v>10</v>
      </c>
      <c r="B112" s="7" t="s">
        <v>265</v>
      </c>
      <c r="C112" s="41" t="s">
        <v>16</v>
      </c>
      <c r="D112" s="15"/>
      <c r="E112" s="16">
        <v>0</v>
      </c>
      <c r="F112" s="100"/>
      <c r="G112" s="36"/>
    </row>
    <row r="113" spans="1:7" ht="38.25" x14ac:dyDescent="0.2">
      <c r="A113" s="61">
        <f t="shared" si="6"/>
        <v>11</v>
      </c>
      <c r="B113" s="7" t="s">
        <v>266</v>
      </c>
      <c r="C113" s="41" t="s">
        <v>16</v>
      </c>
      <c r="D113" s="15"/>
      <c r="E113" s="16">
        <v>0</v>
      </c>
      <c r="F113" s="100"/>
      <c r="G113" s="36"/>
    </row>
    <row r="114" spans="1:7" ht="38.25" x14ac:dyDescent="0.2">
      <c r="A114" s="61">
        <f t="shared" si="6"/>
        <v>12</v>
      </c>
      <c r="B114" s="7" t="s">
        <v>267</v>
      </c>
      <c r="C114" s="41" t="s">
        <v>16</v>
      </c>
      <c r="D114" s="15"/>
      <c r="E114" s="16">
        <v>0</v>
      </c>
      <c r="F114" s="100"/>
      <c r="G114" s="36"/>
    </row>
    <row r="115" spans="1:7" ht="51" x14ac:dyDescent="0.2">
      <c r="A115" s="61">
        <f t="shared" si="6"/>
        <v>13</v>
      </c>
      <c r="B115" s="7" t="s">
        <v>268</v>
      </c>
      <c r="C115" s="41" t="s">
        <v>16</v>
      </c>
      <c r="D115" s="15"/>
      <c r="E115" s="16">
        <v>0</v>
      </c>
      <c r="F115" s="100"/>
      <c r="G115" s="36"/>
    </row>
    <row r="116" spans="1:7" ht="38.25" x14ac:dyDescent="0.2">
      <c r="A116" s="61">
        <f t="shared" si="6"/>
        <v>14</v>
      </c>
      <c r="B116" s="7" t="s">
        <v>269</v>
      </c>
      <c r="C116" s="41" t="s">
        <v>16</v>
      </c>
      <c r="D116" s="15"/>
      <c r="E116" s="16">
        <v>0</v>
      </c>
      <c r="F116" s="100"/>
      <c r="G116" s="36"/>
    </row>
    <row r="117" spans="1:7" x14ac:dyDescent="0.2">
      <c r="A117" s="88"/>
      <c r="B117" s="92"/>
      <c r="C117" s="93"/>
      <c r="D117" s="93"/>
      <c r="E117" s="94"/>
      <c r="F117" s="95"/>
      <c r="G117" s="87"/>
    </row>
    <row r="118" spans="1:7" x14ac:dyDescent="0.2">
      <c r="A118" s="6"/>
      <c r="B118" s="7" t="s">
        <v>18</v>
      </c>
      <c r="C118" s="8"/>
      <c r="D118" s="8"/>
      <c r="E118" s="45"/>
      <c r="F118" s="9">
        <f>SUM(F6:F117)</f>
        <v>0</v>
      </c>
      <c r="G118" s="34"/>
    </row>
    <row r="119" spans="1:7" x14ac:dyDescent="0.2">
      <c r="A119" s="6"/>
      <c r="B119" s="7" t="s">
        <v>274</v>
      </c>
      <c r="C119" s="23">
        <v>0.19</v>
      </c>
      <c r="D119" s="18"/>
      <c r="E119" s="45"/>
      <c r="F119" s="9">
        <f>+F118*C119</f>
        <v>0</v>
      </c>
      <c r="G119" s="34"/>
    </row>
    <row r="120" spans="1:7" x14ac:dyDescent="0.2">
      <c r="A120" s="6"/>
      <c r="B120" s="20" t="s">
        <v>275</v>
      </c>
      <c r="C120" s="21"/>
      <c r="D120" s="21"/>
      <c r="E120" s="46"/>
      <c r="F120" s="22">
        <f>SUM(F118:F119)</f>
        <v>0</v>
      </c>
      <c r="G120" s="37"/>
    </row>
    <row r="121" spans="1:7" x14ac:dyDescent="0.2">
      <c r="A121" s="6"/>
      <c r="B121" s="7"/>
      <c r="C121" s="7"/>
      <c r="D121" s="7"/>
      <c r="E121" s="47"/>
      <c r="F121" s="32"/>
      <c r="G121" s="38"/>
    </row>
    <row r="122" spans="1:7" x14ac:dyDescent="0.2">
      <c r="A122" s="6"/>
      <c r="B122" s="7" t="s">
        <v>423</v>
      </c>
      <c r="C122" s="7"/>
      <c r="D122" s="33">
        <v>6</v>
      </c>
      <c r="E122" s="47" t="s">
        <v>44</v>
      </c>
      <c r="F122" s="32"/>
      <c r="G122" s="38"/>
    </row>
    <row r="123" spans="1:7" x14ac:dyDescent="0.2">
      <c r="A123" s="6"/>
      <c r="B123" s="7"/>
      <c r="C123" s="7"/>
      <c r="D123" s="8"/>
      <c r="E123" s="48"/>
      <c r="F123" s="32"/>
      <c r="G123" s="38"/>
    </row>
    <row r="124" spans="1:7" x14ac:dyDescent="0.2">
      <c r="A124" s="6"/>
      <c r="B124" s="7" t="s">
        <v>51</v>
      </c>
      <c r="C124" s="2"/>
      <c r="D124" s="33"/>
      <c r="E124" s="49" t="s">
        <v>45</v>
      </c>
      <c r="F124" s="32"/>
      <c r="G124" s="38"/>
    </row>
  </sheetData>
  <sheetProtection algorithmName="SHA-512" hashValue="rQyi4icGKl37ENJC0JgH6D3s0/WXvw6JUWfVgOZGrSvrKjyjHbulOypyoUfSETAKBRMm9O+JnMTpi1yBTblelw==" saltValue="sMAZUgOZ2cEvYFViXH0gOw==" spinCount="100000" sheet="1" objects="1" scenarios="1" formatCells="0" formatColumns="0" formatRows="0" selectLockedCells="1"/>
  <mergeCells count="8">
    <mergeCell ref="A1:G1"/>
    <mergeCell ref="A2:G2"/>
    <mergeCell ref="A77:A78"/>
    <mergeCell ref="A75:A76"/>
    <mergeCell ref="A42:A44"/>
    <mergeCell ref="A31:A33"/>
    <mergeCell ref="A21:A22"/>
    <mergeCell ref="A6:A9"/>
  </mergeCells>
  <conditionalFormatting sqref="E21:G21 B31:C31 B22:G22 A1:G5 B34 G34 A6:C6 E6:G6 E31:G31 B77:B78 H95:XFD95 C38:C40 H46:XFD50 A39:A41 A45 B88:C95 B97:C101 B105:B108 B43:G44 B32:G33 B7:G9 B11:B12 A12 B16:B17 A13:C14 B50:B73 G56:XFD56 E13:G14 C16:C18 E16:G18 E38:G40 E56 E57:G73 E51:G54 E97:G101 A17:A19 E45:G45 C45 A117:G124 B82:B87 H74:XFD87 C79:C87 D79:G95 A79:A95 D11:D18 G55 C51:C73 A48:A73">
    <cfRule type="expression" dxfId="258" priority="232">
      <formula>NOT(CELL("Schutz",A1))</formula>
    </cfRule>
  </conditionalFormatting>
  <conditionalFormatting sqref="A25:A31 A23:C24 B25:C30 E23:G30">
    <cfRule type="expression" dxfId="257" priority="230">
      <formula>NOT(CELL("Schutz",A23))</formula>
    </cfRule>
  </conditionalFormatting>
  <conditionalFormatting sqref="I2">
    <cfRule type="expression" dxfId="256" priority="229">
      <formula>NOT(CELL("Schutz",I2))</formula>
    </cfRule>
  </conditionalFormatting>
  <conditionalFormatting sqref="B21">
    <cfRule type="expression" dxfId="255" priority="228">
      <formula>NOT(CELL("Schutz",B21))</formula>
    </cfRule>
  </conditionalFormatting>
  <conditionalFormatting sqref="H37:XFD38 C35:C36 E35:XFD36">
    <cfRule type="expression" dxfId="254" priority="227">
      <formula>NOT(CELL("Schutz",C35))</formula>
    </cfRule>
  </conditionalFormatting>
  <conditionalFormatting sqref="B35">
    <cfRule type="expression" dxfId="253" priority="226">
      <formula>NOT(CELL("Schutz",B35))</formula>
    </cfRule>
  </conditionalFormatting>
  <conditionalFormatting sqref="J39:XFD44 B39 H39:H44">
    <cfRule type="expression" dxfId="252" priority="225">
      <formula>NOT(CELL("Schutz",B39))</formula>
    </cfRule>
  </conditionalFormatting>
  <conditionalFormatting sqref="C15 E15:G15">
    <cfRule type="expression" dxfId="251" priority="221">
      <formula>NOT(CELL("Schutz",C15))</formula>
    </cfRule>
  </conditionalFormatting>
  <conditionalFormatting sqref="B15">
    <cfRule type="expression" dxfId="250" priority="220">
      <formula>NOT(CELL("Schutz",B15))</formula>
    </cfRule>
  </conditionalFormatting>
  <conditionalFormatting sqref="C21">
    <cfRule type="expression" dxfId="249" priority="194">
      <formula>NOT(CELL("Schutz",C21))</formula>
    </cfRule>
  </conditionalFormatting>
  <conditionalFormatting sqref="C34">
    <cfRule type="expression" dxfId="248" priority="193">
      <formula>NOT(CELL("Schutz",C34))</formula>
    </cfRule>
  </conditionalFormatting>
  <conditionalFormatting sqref="E34">
    <cfRule type="expression" dxfId="247" priority="191">
      <formula>NOT(CELL("Schutz",E34))</formula>
    </cfRule>
  </conditionalFormatting>
  <conditionalFormatting sqref="F34">
    <cfRule type="expression" dxfId="246" priority="190">
      <formula>NOT(CELL("Schutz",F34))</formula>
    </cfRule>
  </conditionalFormatting>
  <conditionalFormatting sqref="A34">
    <cfRule type="expression" dxfId="245" priority="189">
      <formula>NOT(CELL("Schutz",A34))</formula>
    </cfRule>
  </conditionalFormatting>
  <conditionalFormatting sqref="D6">
    <cfRule type="expression" dxfId="244" priority="184">
      <formula>NOT(CELL("Schutz",D6))</formula>
    </cfRule>
  </conditionalFormatting>
  <conditionalFormatting sqref="C11 E11:G11">
    <cfRule type="expression" dxfId="243" priority="168">
      <formula>NOT(CELL("Schutz",C11))</formula>
    </cfRule>
  </conditionalFormatting>
  <conditionalFormatting sqref="C12 E12:G12">
    <cfRule type="expression" dxfId="242" priority="160">
      <formula>NOT(CELL("Schutz",C12))</formula>
    </cfRule>
  </conditionalFormatting>
  <conditionalFormatting sqref="A20:G20">
    <cfRule type="expression" dxfId="241" priority="158">
      <formula>NOT(CELL("Schutz",A20))</formula>
    </cfRule>
  </conditionalFormatting>
  <conditionalFormatting sqref="A37:G37">
    <cfRule type="expression" dxfId="240" priority="157">
      <formula>NOT(CELL("Schutz",A37))</formula>
    </cfRule>
  </conditionalFormatting>
  <conditionalFormatting sqref="A10:C10 E10:G10">
    <cfRule type="expression" dxfId="239" priority="156">
      <formula>NOT(CELL("Schutz",A10))</formula>
    </cfRule>
  </conditionalFormatting>
  <conditionalFormatting sqref="A11">
    <cfRule type="expression" dxfId="238" priority="153">
      <formula>NOT(CELL("Schutz",A11))</formula>
    </cfRule>
  </conditionalFormatting>
  <conditionalFormatting sqref="A46:G46 B47">
    <cfRule type="expression" dxfId="237" priority="148">
      <formula>NOT(CELL("Schutz",A46))</formula>
    </cfRule>
  </conditionalFormatting>
  <conditionalFormatting sqref="C47 E47:G47">
    <cfRule type="expression" dxfId="236" priority="147">
      <formula>NOT(CELL("Schutz",C47))</formula>
    </cfRule>
  </conditionalFormatting>
  <conditionalFormatting sqref="B48">
    <cfRule type="expression" dxfId="235" priority="145">
      <formula>NOT(CELL("Schutz",B48))</formula>
    </cfRule>
  </conditionalFormatting>
  <conditionalFormatting sqref="B49">
    <cfRule type="expression" dxfId="234" priority="144">
      <formula>NOT(CELL("Schutz",B49))</formula>
    </cfRule>
  </conditionalFormatting>
  <conditionalFormatting sqref="C50 E50:G50">
    <cfRule type="expression" dxfId="233" priority="138">
      <formula>NOT(CELL("Schutz",C50))</formula>
    </cfRule>
  </conditionalFormatting>
  <conditionalFormatting sqref="C49 E49:G49">
    <cfRule type="expression" dxfId="232" priority="136">
      <formula>NOT(CELL("Schutz",C49))</formula>
    </cfRule>
  </conditionalFormatting>
  <conditionalFormatting sqref="C48 E48:G48">
    <cfRule type="expression" dxfId="231" priority="135">
      <formula>NOT(CELL("Schutz",C48))</formula>
    </cfRule>
  </conditionalFormatting>
  <conditionalFormatting sqref="A74:G74 B77:B79">
    <cfRule type="expression" dxfId="230" priority="133">
      <formula>NOT(CELL("Schutz",A74))</formula>
    </cfRule>
  </conditionalFormatting>
  <conditionalFormatting sqref="C75 G78 C77 G76 E75:G75 E77:G77">
    <cfRule type="expression" dxfId="229" priority="132">
      <formula>NOT(CELL("Schutz",C75))</formula>
    </cfRule>
  </conditionalFormatting>
  <conditionalFormatting sqref="B75:B76">
    <cfRule type="expression" dxfId="228" priority="131">
      <formula>NOT(CELL("Schutz",B75))</formula>
    </cfRule>
  </conditionalFormatting>
  <conditionalFormatting sqref="B40">
    <cfRule type="expression" dxfId="227" priority="130">
      <formula>NOT(CELL("Schutz",B40))</formula>
    </cfRule>
  </conditionalFormatting>
  <conditionalFormatting sqref="B38">
    <cfRule type="expression" dxfId="226" priority="128">
      <formula>NOT(CELL("Schutz",B38))</formula>
    </cfRule>
  </conditionalFormatting>
  <conditionalFormatting sqref="B42:C42 E42:G42">
    <cfRule type="expression" dxfId="225" priority="126">
      <formula>NOT(CELL("Schutz",B42))</formula>
    </cfRule>
  </conditionalFormatting>
  <conditionalFormatting sqref="B45">
    <cfRule type="expression" dxfId="224" priority="125">
      <formula>NOT(CELL("Schutz",B45))</formula>
    </cfRule>
  </conditionalFormatting>
  <conditionalFormatting sqref="B80">
    <cfRule type="expression" dxfId="223" priority="122">
      <formula>NOT(CELL("Schutz",B80))</formula>
    </cfRule>
  </conditionalFormatting>
  <conditionalFormatting sqref="B81">
    <cfRule type="expression" dxfId="222" priority="120">
      <formula>NOT(CELL("Schutz",B81))</formula>
    </cfRule>
  </conditionalFormatting>
  <conditionalFormatting sqref="A96:G96">
    <cfRule type="expression" dxfId="221" priority="118">
      <formula>NOT(CELL("Schutz",A96))</formula>
    </cfRule>
  </conditionalFormatting>
  <conditionalFormatting sqref="H96:XFD96">
    <cfRule type="expression" dxfId="220" priority="119">
      <formula>NOT(CELL("Schutz",H96))</formula>
    </cfRule>
  </conditionalFormatting>
  <conditionalFormatting sqref="A102:G102">
    <cfRule type="expression" dxfId="219" priority="115">
      <formula>NOT(CELL("Schutz",A102))</formula>
    </cfRule>
  </conditionalFormatting>
  <conditionalFormatting sqref="A21">
    <cfRule type="expression" dxfId="218" priority="116">
      <formula>NOT(CELL("Schutz",A21))</formula>
    </cfRule>
  </conditionalFormatting>
  <conditionalFormatting sqref="B41:C41 E41:G41">
    <cfRule type="expression" dxfId="217" priority="114">
      <formula>NOT(CELL("Schutz",B41))</formula>
    </cfRule>
  </conditionalFormatting>
  <conditionalFormatting sqref="B36">
    <cfRule type="expression" dxfId="216" priority="113">
      <formula>NOT(CELL("Schutz",B36))</formula>
    </cfRule>
  </conditionalFormatting>
  <conditionalFormatting sqref="B18:B19">
    <cfRule type="expression" dxfId="215" priority="112">
      <formula>NOT(CELL("Schutz",B18))</formula>
    </cfRule>
  </conditionalFormatting>
  <conditionalFormatting sqref="A35">
    <cfRule type="expression" dxfId="214" priority="111">
      <formula>NOT(CELL("Schutz",A35))</formula>
    </cfRule>
  </conditionalFormatting>
  <conditionalFormatting sqref="A36">
    <cfRule type="expression" dxfId="213" priority="110">
      <formula>NOT(CELL("Schutz",A36))</formula>
    </cfRule>
  </conditionalFormatting>
  <conditionalFormatting sqref="A38">
    <cfRule type="expression" dxfId="212" priority="109">
      <formula>NOT(CELL("Schutz",A38))</formula>
    </cfRule>
  </conditionalFormatting>
  <conditionalFormatting sqref="A42">
    <cfRule type="expression" dxfId="211" priority="108">
      <formula>NOT(CELL("Schutz",A42))</formula>
    </cfRule>
  </conditionalFormatting>
  <conditionalFormatting sqref="A47">
    <cfRule type="expression" dxfId="210" priority="107">
      <formula>NOT(CELL("Schutz",A47))</formula>
    </cfRule>
  </conditionalFormatting>
  <conditionalFormatting sqref="A75">
    <cfRule type="expression" dxfId="209" priority="106">
      <formula>NOT(CELL("Schutz",A75))</formula>
    </cfRule>
  </conditionalFormatting>
  <conditionalFormatting sqref="A77">
    <cfRule type="expression" dxfId="208" priority="105">
      <formula>NOT(CELL("Schutz",A77))</formula>
    </cfRule>
  </conditionalFormatting>
  <conditionalFormatting sqref="B103">
    <cfRule type="expression" dxfId="207" priority="104">
      <formula>NOT(CELL("Schutz",B103))</formula>
    </cfRule>
  </conditionalFormatting>
  <conditionalFormatting sqref="B104">
    <cfRule type="expression" dxfId="206" priority="103">
      <formula>NOT(CELL("Schutz",B104))</formula>
    </cfRule>
  </conditionalFormatting>
  <conditionalFormatting sqref="C103:C108 E103:G107 G108">
    <cfRule type="expression" dxfId="205" priority="102">
      <formula>NOT(CELL("Schutz",C103))</formula>
    </cfRule>
  </conditionalFormatting>
  <conditionalFormatting sqref="A97">
    <cfRule type="expression" dxfId="204" priority="101">
      <formula>NOT(CELL("Schutz",A97))</formula>
    </cfRule>
  </conditionalFormatting>
  <conditionalFormatting sqref="A98">
    <cfRule type="expression" dxfId="203" priority="100">
      <formula>NOT(CELL("Schutz",A98))</formula>
    </cfRule>
  </conditionalFormatting>
  <conditionalFormatting sqref="A99">
    <cfRule type="expression" dxfId="202" priority="99">
      <formula>NOT(CELL("Schutz",A99))</formula>
    </cfRule>
  </conditionalFormatting>
  <conditionalFormatting sqref="A100">
    <cfRule type="expression" dxfId="201" priority="98">
      <formula>NOT(CELL("Schutz",A100))</formula>
    </cfRule>
  </conditionalFormatting>
  <conditionalFormatting sqref="A101">
    <cfRule type="expression" dxfId="200" priority="97">
      <formula>NOT(CELL("Schutz",A101))</formula>
    </cfRule>
  </conditionalFormatting>
  <conditionalFormatting sqref="A104">
    <cfRule type="expression" dxfId="199" priority="96">
      <formula>NOT(CELL("Schutz",A104))</formula>
    </cfRule>
  </conditionalFormatting>
  <conditionalFormatting sqref="A105">
    <cfRule type="expression" dxfId="198" priority="95">
      <formula>NOT(CELL("Schutz",A105))</formula>
    </cfRule>
  </conditionalFormatting>
  <conditionalFormatting sqref="A106">
    <cfRule type="expression" dxfId="197" priority="94">
      <formula>NOT(CELL("Schutz",A106))</formula>
    </cfRule>
  </conditionalFormatting>
  <conditionalFormatting sqref="A107">
    <cfRule type="expression" dxfId="196" priority="93">
      <formula>NOT(CELL("Schutz",A107))</formula>
    </cfRule>
  </conditionalFormatting>
  <conditionalFormatting sqref="A108">
    <cfRule type="expression" dxfId="195" priority="92">
      <formula>NOT(CELL("Schutz",A108))</formula>
    </cfRule>
  </conditionalFormatting>
  <conditionalFormatting sqref="A103">
    <cfRule type="expression" dxfId="194" priority="91">
      <formula>NOT(CELL("Schutz",A103))</formula>
    </cfRule>
  </conditionalFormatting>
  <conditionalFormatting sqref="C78:F78">
    <cfRule type="expression" dxfId="193" priority="66">
      <formula>NOT(CELL("Schutz",C78))</formula>
    </cfRule>
  </conditionalFormatting>
  <conditionalFormatting sqref="C76:F76">
    <cfRule type="expression" dxfId="192" priority="65">
      <formula>NOT(CELL("Schutz",C76))</formula>
    </cfRule>
  </conditionalFormatting>
  <conditionalFormatting sqref="G116 D116">
    <cfRule type="expression" dxfId="191" priority="64">
      <formula>NOT(CELL("Schutz",D116))</formula>
    </cfRule>
  </conditionalFormatting>
  <conditionalFormatting sqref="G115 D115">
    <cfRule type="expression" dxfId="190" priority="63">
      <formula>NOT(CELL("Schutz",D115))</formula>
    </cfRule>
  </conditionalFormatting>
  <conditionalFormatting sqref="G113 D113">
    <cfRule type="expression" dxfId="189" priority="62">
      <formula>NOT(CELL("Schutz",D113))</formula>
    </cfRule>
  </conditionalFormatting>
  <conditionalFormatting sqref="G112 D112">
    <cfRule type="expression" dxfId="188" priority="61">
      <formula>NOT(CELL("Schutz",D112))</formula>
    </cfRule>
  </conditionalFormatting>
  <conditionalFormatting sqref="G111 D111">
    <cfRule type="expression" dxfId="187" priority="60">
      <formula>NOT(CELL("Schutz",D111))</formula>
    </cfRule>
  </conditionalFormatting>
  <conditionalFormatting sqref="B109 G109 D109">
    <cfRule type="expression" dxfId="186" priority="59">
      <formula>NOT(CELL("Schutz",B109))</formula>
    </cfRule>
  </conditionalFormatting>
  <conditionalFormatting sqref="E116">
    <cfRule type="expression" dxfId="185" priority="58">
      <formula>NOT(CELL("Schutz",E116))</formula>
    </cfRule>
  </conditionalFormatting>
  <conditionalFormatting sqref="E115">
    <cfRule type="expression" dxfId="184" priority="57">
      <formula>NOT(CELL("Schutz",E115))</formula>
    </cfRule>
  </conditionalFormatting>
  <conditionalFormatting sqref="E113">
    <cfRule type="expression" dxfId="183" priority="56">
      <formula>NOT(CELL("Schutz",E113))</formula>
    </cfRule>
  </conditionalFormatting>
  <conditionalFormatting sqref="E112">
    <cfRule type="expression" dxfId="182" priority="55">
      <formula>NOT(CELL("Schutz",E112))</formula>
    </cfRule>
  </conditionalFormatting>
  <conditionalFormatting sqref="E111">
    <cfRule type="expression" dxfId="181" priority="54">
      <formula>NOT(CELL("Schutz",E111))</formula>
    </cfRule>
  </conditionalFormatting>
  <conditionalFormatting sqref="E110">
    <cfRule type="expression" dxfId="180" priority="45">
      <formula>NOT(CELL("Schutz",E110))</formula>
    </cfRule>
  </conditionalFormatting>
  <conditionalFormatting sqref="E109">
    <cfRule type="expression" dxfId="179" priority="52">
      <formula>NOT(CELL("Schutz",E109))</formula>
    </cfRule>
  </conditionalFormatting>
  <conditionalFormatting sqref="B111">
    <cfRule type="expression" dxfId="178" priority="51">
      <formula>NOT(CELL("Schutz",B111))</formula>
    </cfRule>
  </conditionalFormatting>
  <conditionalFormatting sqref="B113">
    <cfRule type="expression" dxfId="177" priority="50">
      <formula>NOT(CELL("Schutz",B113))</formula>
    </cfRule>
  </conditionalFormatting>
  <conditionalFormatting sqref="B115">
    <cfRule type="expression" dxfId="176" priority="49">
      <formula>NOT(CELL("Schutz",B115))</formula>
    </cfRule>
  </conditionalFormatting>
  <conditionalFormatting sqref="B116">
    <cfRule type="expression" dxfId="175" priority="48">
      <formula>NOT(CELL("Schutz",B116))</formula>
    </cfRule>
  </conditionalFormatting>
  <conditionalFormatting sqref="B112">
    <cfRule type="expression" dxfId="174" priority="47">
      <formula>NOT(CELL("Schutz",B112))</formula>
    </cfRule>
  </conditionalFormatting>
  <conditionalFormatting sqref="G110 D110">
    <cfRule type="expression" dxfId="173" priority="46">
      <formula>NOT(CELL("Schutz",D110))</formula>
    </cfRule>
  </conditionalFormatting>
  <conditionalFormatting sqref="B110">
    <cfRule type="expression" dxfId="172" priority="44">
      <formula>NOT(CELL("Schutz",B110))</formula>
    </cfRule>
  </conditionalFormatting>
  <conditionalFormatting sqref="G114 D114">
    <cfRule type="expression" dxfId="171" priority="43">
      <formula>NOT(CELL("Schutz",D114))</formula>
    </cfRule>
  </conditionalFormatting>
  <conditionalFormatting sqref="E114">
    <cfRule type="expression" dxfId="170" priority="42">
      <formula>NOT(CELL("Schutz",E114))</formula>
    </cfRule>
  </conditionalFormatting>
  <conditionalFormatting sqref="B114">
    <cfRule type="expression" dxfId="169" priority="41">
      <formula>NOT(CELL("Schutz",B114))</formula>
    </cfRule>
  </conditionalFormatting>
  <conditionalFormatting sqref="A109:A116">
    <cfRule type="expression" dxfId="168" priority="40">
      <formula>NOT(CELL("Schutz",A109))</formula>
    </cfRule>
  </conditionalFormatting>
  <conditionalFormatting sqref="A16">
    <cfRule type="expression" dxfId="167" priority="36">
      <formula>NOT(CELL("Schutz",A16))</formula>
    </cfRule>
  </conditionalFormatting>
  <conditionalFormatting sqref="F56">
    <cfRule type="expression" dxfId="166" priority="27">
      <formula>NOT(CELL("Schutz",F56))</formula>
    </cfRule>
  </conditionalFormatting>
  <conditionalFormatting sqref="D10">
    <cfRule type="expression" dxfId="165" priority="26">
      <formula>NOT(CELL("Schutz",D10))</formula>
    </cfRule>
  </conditionalFormatting>
  <conditionalFormatting sqref="D21">
    <cfRule type="expression" dxfId="164" priority="24">
      <formula>NOT(CELL("Schutz",D21))</formula>
    </cfRule>
  </conditionalFormatting>
  <conditionalFormatting sqref="D23:D31">
    <cfRule type="expression" dxfId="163" priority="23">
      <formula>NOT(CELL("Schutz",D23))</formula>
    </cfRule>
  </conditionalFormatting>
  <conditionalFormatting sqref="D34:D36">
    <cfRule type="expression" dxfId="162" priority="22">
      <formula>NOT(CELL("Schutz",D34))</formula>
    </cfRule>
  </conditionalFormatting>
  <conditionalFormatting sqref="D38:D42">
    <cfRule type="expression" dxfId="161" priority="21">
      <formula>NOT(CELL("Schutz",D38))</formula>
    </cfRule>
  </conditionalFormatting>
  <conditionalFormatting sqref="D45">
    <cfRule type="expression" dxfId="160" priority="20">
      <formula>NOT(CELL("Schutz",D45))</formula>
    </cfRule>
  </conditionalFormatting>
  <conditionalFormatting sqref="D47:D73">
    <cfRule type="expression" dxfId="159" priority="19">
      <formula>NOT(CELL("Schutz",D47))</formula>
    </cfRule>
  </conditionalFormatting>
  <conditionalFormatting sqref="D75">
    <cfRule type="expression" dxfId="158" priority="18">
      <formula>NOT(CELL("Schutz",D75))</formula>
    </cfRule>
  </conditionalFormatting>
  <conditionalFormatting sqref="D77">
    <cfRule type="expression" dxfId="157" priority="17">
      <formula>NOT(CELL("Schutz",D77))</formula>
    </cfRule>
  </conditionalFormatting>
  <conditionalFormatting sqref="D97:D101">
    <cfRule type="expression" dxfId="156" priority="15">
      <formula>NOT(CELL("Schutz",D97))</formula>
    </cfRule>
  </conditionalFormatting>
  <conditionalFormatting sqref="D103:D108">
    <cfRule type="expression" dxfId="155" priority="14">
      <formula>NOT(CELL("Schutz",D103))</formula>
    </cfRule>
  </conditionalFormatting>
  <conditionalFormatting sqref="C109:C116">
    <cfRule type="expression" dxfId="154" priority="13">
      <formula>NOT(CELL("Schutz",C109))</formula>
    </cfRule>
  </conditionalFormatting>
  <conditionalFormatting sqref="F109:F116">
    <cfRule type="expression" dxfId="153" priority="12">
      <formula>NOT(CELL("Schutz",F109))</formula>
    </cfRule>
  </conditionalFormatting>
  <conditionalFormatting sqref="C19 E19:G19">
    <cfRule type="expression" dxfId="152" priority="9">
      <formula>NOT(CELL("Schutz",C19))</formula>
    </cfRule>
  </conditionalFormatting>
  <conditionalFormatting sqref="D19">
    <cfRule type="expression" dxfId="151" priority="8">
      <formula>NOT(CELL("Schutz",D19))</formula>
    </cfRule>
  </conditionalFormatting>
  <conditionalFormatting sqref="E108:F108">
    <cfRule type="expression" dxfId="150" priority="5">
      <formula>NOT(CELL("Schutz",E108))</formula>
    </cfRule>
  </conditionalFormatting>
  <conditionalFormatting sqref="A15">
    <cfRule type="expression" dxfId="149" priority="3">
      <formula>NOT(CELL("Schutz",A15))</formula>
    </cfRule>
  </conditionalFormatting>
  <conditionalFormatting sqref="E55">
    <cfRule type="expression" dxfId="148" priority="2">
      <formula>NOT(CELL("Schutz",E55))</formula>
    </cfRule>
  </conditionalFormatting>
  <conditionalFormatting sqref="F55">
    <cfRule type="expression" dxfId="147" priority="1">
      <formula>NOT(CELL("Schutz",F55))</formula>
    </cfRule>
  </conditionalFormatting>
  <dataValidations count="3">
    <dataValidation type="list" allowBlank="1" showInputMessage="1" showErrorMessage="1" sqref="C1:D1 C130:D1048576 C21 C23:C31 C6 C97:C101 C77 C38:C42 C103:C116 C75 C10:C19 C34:C36 C45 C79:C95 C47:C73" xr:uid="{00000000-0002-0000-0100-000000000000}">
      <formula1>"Ja,Nein"</formula1>
    </dataValidation>
    <dataValidation type="list" allowBlank="1" showInputMessage="1" showErrorMessage="1" sqref="D109:D116" xr:uid="{00000000-0002-0000-0100-000001000000}">
      <formula1>"S,s"</formula1>
    </dataValidation>
    <dataValidation type="list" allowBlank="1" showInputMessage="1" showErrorMessage="1" sqref="D6 D21 D34:D36 D23:D31 D103:D108 D38:D42 D10:D19 D75 D77 D97:D101 D45 D79:D95 D47:D73" xr:uid="{557B32B4-574B-4B2B-918F-52301FB1F602}">
      <formula1>"S,-"</formula1>
    </dataValidation>
  </dataValidations>
  <pageMargins left="0.7" right="0.7" top="0.78740157499999996" bottom="0.78740157499999996" header="0.3" footer="0.3"/>
  <pageSetup paperSize="9" scale="8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N162"/>
  <sheetViews>
    <sheetView zoomScaleNormal="100" workbookViewId="0">
      <selection activeCell="F6" sqref="F6"/>
    </sheetView>
  </sheetViews>
  <sheetFormatPr baseColWidth="10" defaultColWidth="11.42578125" defaultRowHeight="12.75" x14ac:dyDescent="0.2"/>
  <cols>
    <col min="1" max="1" width="7.7109375" style="12" customWidth="1"/>
    <col min="2" max="2" width="49.7109375" style="10" customWidth="1"/>
    <col min="3" max="3" width="9.5703125" style="13" customWidth="1"/>
    <col min="4" max="4" width="5.28515625" style="13" bestFit="1" customWidth="1"/>
    <col min="5" max="5" width="11.7109375" style="50" bestFit="1" customWidth="1"/>
    <col min="6" max="6" width="14.5703125" style="17" customWidth="1"/>
    <col min="7" max="7" width="22.140625" style="35" customWidth="1"/>
    <col min="8" max="8" width="38.140625" style="11" customWidth="1"/>
    <col min="9" max="9" width="72.42578125" style="11" customWidth="1"/>
    <col min="10" max="10" width="28.28515625" style="11" customWidth="1"/>
    <col min="11" max="16384" width="11.42578125" style="11"/>
  </cols>
  <sheetData>
    <row r="1" spans="1:9" ht="19.5" customHeight="1" x14ac:dyDescent="0.2">
      <c r="A1" s="105" t="str">
        <f>+Allgemeines!A1</f>
        <v xml:space="preserve">Ausschreibung LF 20 – Feuerwehr Reutlingen, Abt. Rommelsbach
</v>
      </c>
      <c r="B1" s="105"/>
      <c r="C1" s="105"/>
      <c r="D1" s="105"/>
      <c r="E1" s="105"/>
      <c r="F1" s="105"/>
      <c r="G1" s="105"/>
    </row>
    <row r="2" spans="1:9" ht="108.75" customHeight="1" x14ac:dyDescent="0.2">
      <c r="A2" s="118" t="s">
        <v>74</v>
      </c>
      <c r="B2" s="118"/>
      <c r="C2" s="118"/>
      <c r="D2" s="118"/>
      <c r="E2" s="118"/>
      <c r="F2" s="118"/>
      <c r="G2" s="118"/>
    </row>
    <row r="3" spans="1:9" s="5" customFormat="1" x14ac:dyDescent="0.2">
      <c r="A3" s="11"/>
      <c r="B3" s="11"/>
      <c r="C3" s="11"/>
      <c r="D3" s="11"/>
      <c r="E3" s="11"/>
      <c r="F3" s="11"/>
      <c r="G3" s="11"/>
    </row>
    <row r="4" spans="1:9" ht="45" x14ac:dyDescent="0.2">
      <c r="A4" s="1" t="s">
        <v>0</v>
      </c>
      <c r="B4" s="2" t="s">
        <v>1</v>
      </c>
      <c r="C4" s="3" t="s">
        <v>21</v>
      </c>
      <c r="D4" s="3" t="s">
        <v>20</v>
      </c>
      <c r="E4" s="43" t="s">
        <v>19</v>
      </c>
      <c r="F4" s="4" t="s">
        <v>17</v>
      </c>
      <c r="G4" s="34" t="s">
        <v>47</v>
      </c>
      <c r="I4" s="25"/>
    </row>
    <row r="5" spans="1:9" x14ac:dyDescent="0.2">
      <c r="A5" s="88" t="s">
        <v>72</v>
      </c>
      <c r="B5" s="83" t="s">
        <v>2</v>
      </c>
      <c r="C5" s="87"/>
      <c r="D5" s="87"/>
      <c r="E5" s="87"/>
      <c r="F5" s="87"/>
      <c r="G5" s="87"/>
      <c r="I5" s="25"/>
    </row>
    <row r="6" spans="1:9" ht="51" x14ac:dyDescent="0.2">
      <c r="A6" s="54">
        <v>1</v>
      </c>
      <c r="B6" s="7" t="s">
        <v>295</v>
      </c>
      <c r="C6" s="41" t="s">
        <v>16</v>
      </c>
      <c r="D6" s="15"/>
      <c r="E6" s="15"/>
      <c r="F6" s="16">
        <v>0</v>
      </c>
      <c r="G6" s="15"/>
      <c r="I6" s="25"/>
    </row>
    <row r="7" spans="1:9" x14ac:dyDescent="0.2">
      <c r="A7" s="54">
        <f t="shared" ref="A7:A12" si="0">+A6+1</f>
        <v>2</v>
      </c>
      <c r="B7" s="7" t="s">
        <v>167</v>
      </c>
      <c r="C7" s="41" t="s">
        <v>16</v>
      </c>
      <c r="D7" s="15"/>
      <c r="E7" s="15"/>
      <c r="F7" s="16">
        <v>0</v>
      </c>
      <c r="G7" s="15"/>
      <c r="I7" s="25"/>
    </row>
    <row r="8" spans="1:9" ht="25.5" x14ac:dyDescent="0.2">
      <c r="A8" s="54">
        <f t="shared" si="0"/>
        <v>3</v>
      </c>
      <c r="B8" s="7" t="s">
        <v>325</v>
      </c>
      <c r="C8" s="41" t="s">
        <v>16</v>
      </c>
      <c r="D8" s="15"/>
      <c r="E8" s="15"/>
      <c r="F8" s="16">
        <v>0</v>
      </c>
      <c r="G8" s="15"/>
      <c r="I8" s="25"/>
    </row>
    <row r="9" spans="1:9" ht="38.25" x14ac:dyDescent="0.2">
      <c r="A9" s="54">
        <f t="shared" si="0"/>
        <v>4</v>
      </c>
      <c r="B9" s="7" t="s">
        <v>181</v>
      </c>
      <c r="C9" s="41" t="s">
        <v>16</v>
      </c>
      <c r="D9" s="15"/>
      <c r="E9" s="44"/>
      <c r="F9" s="16">
        <v>0</v>
      </c>
      <c r="G9" s="36"/>
      <c r="H9" s="10"/>
      <c r="I9" s="25"/>
    </row>
    <row r="10" spans="1:9" x14ac:dyDescent="0.2">
      <c r="A10" s="54">
        <f t="shared" si="0"/>
        <v>5</v>
      </c>
      <c r="B10" s="7" t="s">
        <v>136</v>
      </c>
      <c r="C10" s="41" t="s">
        <v>16</v>
      </c>
      <c r="D10" s="15"/>
      <c r="E10" s="44"/>
      <c r="F10" s="16">
        <v>0</v>
      </c>
      <c r="G10" s="36"/>
      <c r="H10" s="10"/>
      <c r="I10" s="25"/>
    </row>
    <row r="11" spans="1:9" ht="25.5" x14ac:dyDescent="0.2">
      <c r="A11" s="54">
        <f t="shared" si="0"/>
        <v>6</v>
      </c>
      <c r="B11" s="7" t="s">
        <v>3</v>
      </c>
      <c r="C11" s="41" t="s">
        <v>16</v>
      </c>
      <c r="D11" s="15"/>
      <c r="E11" s="44"/>
      <c r="F11" s="16">
        <v>0</v>
      </c>
      <c r="G11" s="36"/>
      <c r="I11" s="25"/>
    </row>
    <row r="12" spans="1:9" ht="25.5" x14ac:dyDescent="0.2">
      <c r="A12" s="54">
        <f t="shared" si="0"/>
        <v>7</v>
      </c>
      <c r="B12" s="7" t="s">
        <v>361</v>
      </c>
      <c r="C12" s="41" t="s">
        <v>16</v>
      </c>
      <c r="D12" s="15"/>
      <c r="E12" s="44"/>
      <c r="F12" s="16">
        <v>0</v>
      </c>
      <c r="G12" s="36"/>
      <c r="I12" s="25"/>
    </row>
    <row r="13" spans="1:9" ht="76.5" x14ac:dyDescent="0.2">
      <c r="A13" s="54">
        <f t="shared" ref="A13:A64" si="1">+A12+1</f>
        <v>8</v>
      </c>
      <c r="B13" s="7" t="s">
        <v>137</v>
      </c>
      <c r="C13" s="41" t="s">
        <v>16</v>
      </c>
      <c r="D13" s="15"/>
      <c r="E13" s="44"/>
      <c r="F13" s="16">
        <v>0</v>
      </c>
      <c r="G13" s="36"/>
      <c r="I13" s="25"/>
    </row>
    <row r="14" spans="1:9" ht="25.5" x14ac:dyDescent="0.2">
      <c r="A14" s="54">
        <f t="shared" si="1"/>
        <v>9</v>
      </c>
      <c r="B14" s="7" t="s">
        <v>97</v>
      </c>
      <c r="C14" s="41" t="s">
        <v>16</v>
      </c>
      <c r="D14" s="15"/>
      <c r="E14" s="44"/>
      <c r="F14" s="16">
        <v>0</v>
      </c>
      <c r="G14" s="36"/>
      <c r="I14" s="25"/>
    </row>
    <row r="15" spans="1:9" x14ac:dyDescent="0.2">
      <c r="A15" s="54">
        <f t="shared" si="1"/>
        <v>10</v>
      </c>
      <c r="B15" s="78" t="s">
        <v>248</v>
      </c>
      <c r="C15" s="41" t="s">
        <v>16</v>
      </c>
      <c r="D15" s="15"/>
      <c r="E15" s="44"/>
      <c r="F15" s="16">
        <v>0</v>
      </c>
      <c r="G15" s="36"/>
      <c r="H15" s="10"/>
      <c r="I15" s="25"/>
    </row>
    <row r="16" spans="1:9" ht="25.5" x14ac:dyDescent="0.2">
      <c r="A16" s="54">
        <f t="shared" si="1"/>
        <v>11</v>
      </c>
      <c r="B16" s="7" t="s">
        <v>363</v>
      </c>
      <c r="C16" s="41" t="s">
        <v>16</v>
      </c>
      <c r="D16" s="15"/>
      <c r="E16" s="44"/>
      <c r="F16" s="16">
        <v>0</v>
      </c>
      <c r="G16" s="36"/>
    </row>
    <row r="17" spans="1:8" ht="38.25" x14ac:dyDescent="0.2">
      <c r="A17" s="54">
        <f t="shared" si="1"/>
        <v>12</v>
      </c>
      <c r="B17" s="7" t="s">
        <v>462</v>
      </c>
      <c r="C17" s="41" t="s">
        <v>16</v>
      </c>
      <c r="D17" s="15"/>
      <c r="E17" s="16">
        <v>0</v>
      </c>
      <c r="F17" s="72"/>
      <c r="G17" s="36"/>
    </row>
    <row r="18" spans="1:8" ht="38.25" x14ac:dyDescent="0.2">
      <c r="A18" s="54">
        <f t="shared" si="1"/>
        <v>13</v>
      </c>
      <c r="B18" s="7" t="s">
        <v>243</v>
      </c>
      <c r="C18" s="41" t="s">
        <v>16</v>
      </c>
      <c r="D18" s="15"/>
      <c r="E18" s="44"/>
      <c r="F18" s="16">
        <v>0</v>
      </c>
      <c r="G18" s="36"/>
    </row>
    <row r="19" spans="1:8" ht="38.25" x14ac:dyDescent="0.2">
      <c r="A19" s="54">
        <f>+A18+1</f>
        <v>14</v>
      </c>
      <c r="B19" s="7" t="s">
        <v>440</v>
      </c>
      <c r="C19" s="41" t="s">
        <v>16</v>
      </c>
      <c r="D19" s="15"/>
      <c r="E19" s="44"/>
      <c r="F19" s="16">
        <v>0</v>
      </c>
      <c r="G19" s="36"/>
    </row>
    <row r="20" spans="1:8" ht="38.25" x14ac:dyDescent="0.2">
      <c r="A20" s="54">
        <f t="shared" si="1"/>
        <v>15</v>
      </c>
      <c r="B20" s="78" t="s">
        <v>415</v>
      </c>
      <c r="C20" s="41" t="s">
        <v>16</v>
      </c>
      <c r="D20" s="15"/>
      <c r="E20" s="44"/>
      <c r="F20" s="16">
        <v>0</v>
      </c>
      <c r="G20" s="36"/>
    </row>
    <row r="21" spans="1:8" ht="63.75" x14ac:dyDescent="0.2">
      <c r="A21" s="54">
        <f t="shared" si="1"/>
        <v>16</v>
      </c>
      <c r="B21" s="7" t="s">
        <v>174</v>
      </c>
      <c r="C21" s="41" t="s">
        <v>16</v>
      </c>
      <c r="D21" s="15"/>
      <c r="E21" s="44"/>
      <c r="F21" s="16">
        <v>0</v>
      </c>
      <c r="G21" s="36"/>
      <c r="H21" s="10"/>
    </row>
    <row r="22" spans="1:8" ht="38.25" x14ac:dyDescent="0.2">
      <c r="A22" s="54">
        <f t="shared" si="1"/>
        <v>17</v>
      </c>
      <c r="B22" s="7" t="s">
        <v>4</v>
      </c>
      <c r="C22" s="41" t="s">
        <v>16</v>
      </c>
      <c r="D22" s="15"/>
      <c r="E22" s="44"/>
      <c r="F22" s="16">
        <v>0</v>
      </c>
      <c r="G22" s="36"/>
    </row>
    <row r="23" spans="1:8" ht="38.25" x14ac:dyDescent="0.2">
      <c r="A23" s="54">
        <f t="shared" si="1"/>
        <v>18</v>
      </c>
      <c r="B23" s="78" t="s">
        <v>445</v>
      </c>
      <c r="C23" s="41" t="s">
        <v>16</v>
      </c>
      <c r="D23" s="15"/>
      <c r="E23" s="44"/>
      <c r="F23" s="16">
        <v>0</v>
      </c>
      <c r="G23" s="36"/>
    </row>
    <row r="24" spans="1:8" ht="76.5" x14ac:dyDescent="0.2">
      <c r="A24" s="54">
        <f t="shared" si="1"/>
        <v>19</v>
      </c>
      <c r="B24" s="7" t="s">
        <v>168</v>
      </c>
      <c r="C24" s="41" t="s">
        <v>16</v>
      </c>
      <c r="D24" s="15"/>
      <c r="E24" s="44"/>
      <c r="F24" s="16">
        <v>0</v>
      </c>
      <c r="G24" s="36"/>
    </row>
    <row r="25" spans="1:8" ht="63.75" x14ac:dyDescent="0.2">
      <c r="A25" s="54">
        <f t="shared" si="1"/>
        <v>20</v>
      </c>
      <c r="B25" s="7" t="s">
        <v>169</v>
      </c>
      <c r="C25" s="41" t="s">
        <v>16</v>
      </c>
      <c r="D25" s="15"/>
      <c r="E25" s="44"/>
      <c r="F25" s="16">
        <v>0</v>
      </c>
      <c r="G25" s="36"/>
    </row>
    <row r="26" spans="1:8" ht="51" x14ac:dyDescent="0.2">
      <c r="A26" s="54">
        <f t="shared" si="1"/>
        <v>21</v>
      </c>
      <c r="B26" s="7" t="s">
        <v>362</v>
      </c>
      <c r="C26" s="41" t="s">
        <v>16</v>
      </c>
      <c r="D26" s="15"/>
      <c r="E26" s="44"/>
      <c r="F26" s="16">
        <v>0</v>
      </c>
      <c r="G26" s="36"/>
    </row>
    <row r="27" spans="1:8" ht="25.5" x14ac:dyDescent="0.2">
      <c r="A27" s="54">
        <f t="shared" si="1"/>
        <v>22</v>
      </c>
      <c r="B27" s="7" t="s">
        <v>364</v>
      </c>
      <c r="C27" s="41" t="s">
        <v>16</v>
      </c>
      <c r="D27" s="15"/>
      <c r="E27" s="44"/>
      <c r="F27" s="16">
        <v>0</v>
      </c>
      <c r="G27" s="36"/>
    </row>
    <row r="28" spans="1:8" ht="38.25" x14ac:dyDescent="0.2">
      <c r="A28" s="54">
        <f t="shared" si="1"/>
        <v>23</v>
      </c>
      <c r="B28" s="7" t="s">
        <v>449</v>
      </c>
      <c r="C28" s="41" t="s">
        <v>16</v>
      </c>
      <c r="D28" s="15"/>
      <c r="E28" s="44"/>
      <c r="F28" s="16">
        <v>0</v>
      </c>
      <c r="G28" s="36"/>
    </row>
    <row r="29" spans="1:8" ht="102" x14ac:dyDescent="0.2">
      <c r="A29" s="54">
        <f t="shared" si="1"/>
        <v>24</v>
      </c>
      <c r="B29" s="7" t="s">
        <v>252</v>
      </c>
      <c r="C29" s="41" t="s">
        <v>16</v>
      </c>
      <c r="D29" s="15"/>
      <c r="E29" s="44"/>
      <c r="F29" s="16">
        <v>0</v>
      </c>
      <c r="G29" s="36"/>
    </row>
    <row r="30" spans="1:8" ht="63.75" x14ac:dyDescent="0.2">
      <c r="A30" s="54">
        <f t="shared" si="1"/>
        <v>25</v>
      </c>
      <c r="B30" s="7" t="s">
        <v>428</v>
      </c>
      <c r="C30" s="41" t="s">
        <v>16</v>
      </c>
      <c r="D30" s="15"/>
      <c r="E30" s="44"/>
      <c r="F30" s="16">
        <v>0</v>
      </c>
      <c r="G30" s="36"/>
    </row>
    <row r="31" spans="1:8" ht="51" x14ac:dyDescent="0.2">
      <c r="A31" s="54">
        <f t="shared" si="1"/>
        <v>26</v>
      </c>
      <c r="B31" s="7" t="s">
        <v>450</v>
      </c>
      <c r="C31" s="41" t="s">
        <v>16</v>
      </c>
      <c r="D31" s="15"/>
      <c r="E31" s="44"/>
      <c r="F31" s="16">
        <v>0</v>
      </c>
      <c r="G31" s="36"/>
    </row>
    <row r="32" spans="1:8" ht="25.5" x14ac:dyDescent="0.2">
      <c r="A32" s="54">
        <f t="shared" si="1"/>
        <v>27</v>
      </c>
      <c r="B32" s="78" t="s">
        <v>98</v>
      </c>
      <c r="C32" s="41" t="s">
        <v>16</v>
      </c>
      <c r="D32" s="15"/>
      <c r="E32" s="44"/>
      <c r="F32" s="16">
        <v>0</v>
      </c>
      <c r="G32" s="36"/>
    </row>
    <row r="33" spans="1:8" ht="76.5" x14ac:dyDescent="0.2">
      <c r="A33" s="54">
        <f t="shared" si="1"/>
        <v>28</v>
      </c>
      <c r="B33" s="78" t="s">
        <v>273</v>
      </c>
      <c r="C33" s="41" t="s">
        <v>16</v>
      </c>
      <c r="D33" s="15"/>
      <c r="E33" s="44"/>
      <c r="F33" s="16">
        <v>0</v>
      </c>
      <c r="G33" s="36"/>
    </row>
    <row r="34" spans="1:8" ht="89.25" x14ac:dyDescent="0.2">
      <c r="A34" s="54">
        <f t="shared" si="1"/>
        <v>29</v>
      </c>
      <c r="B34" s="7" t="s">
        <v>433</v>
      </c>
      <c r="C34" s="41" t="s">
        <v>16</v>
      </c>
      <c r="D34" s="15"/>
      <c r="E34" s="44"/>
      <c r="F34" s="16">
        <v>0</v>
      </c>
      <c r="G34" s="36"/>
    </row>
    <row r="35" spans="1:8" x14ac:dyDescent="0.2">
      <c r="A35" s="54">
        <f t="shared" si="1"/>
        <v>30</v>
      </c>
      <c r="B35" s="7" t="s">
        <v>175</v>
      </c>
      <c r="C35" s="41" t="s">
        <v>16</v>
      </c>
      <c r="D35" s="15"/>
      <c r="E35" s="44"/>
      <c r="F35" s="16">
        <v>0</v>
      </c>
      <c r="G35" s="36"/>
    </row>
    <row r="36" spans="1:8" ht="63.75" x14ac:dyDescent="0.2">
      <c r="A36" s="54">
        <f>+A35+1</f>
        <v>31</v>
      </c>
      <c r="B36" s="7" t="s">
        <v>434</v>
      </c>
      <c r="C36" s="41" t="s">
        <v>16</v>
      </c>
      <c r="D36" s="15"/>
      <c r="E36" s="44"/>
      <c r="F36" s="16">
        <v>0</v>
      </c>
      <c r="G36" s="36"/>
    </row>
    <row r="37" spans="1:8" ht="89.25" x14ac:dyDescent="0.2">
      <c r="A37" s="54">
        <f t="shared" si="1"/>
        <v>32</v>
      </c>
      <c r="B37" s="7" t="s">
        <v>204</v>
      </c>
      <c r="C37" s="41" t="s">
        <v>16</v>
      </c>
      <c r="D37" s="15"/>
      <c r="E37" s="44"/>
      <c r="F37" s="16">
        <v>0</v>
      </c>
      <c r="G37" s="36"/>
    </row>
    <row r="38" spans="1:8" ht="38.25" x14ac:dyDescent="0.2">
      <c r="A38" s="54">
        <f t="shared" si="1"/>
        <v>33</v>
      </c>
      <c r="B38" s="7" t="s">
        <v>435</v>
      </c>
      <c r="C38" s="41" t="s">
        <v>16</v>
      </c>
      <c r="D38" s="15"/>
      <c r="E38" s="44"/>
      <c r="F38" s="16">
        <v>0</v>
      </c>
      <c r="G38" s="36"/>
    </row>
    <row r="39" spans="1:8" ht="38.25" x14ac:dyDescent="0.2">
      <c r="A39" s="54">
        <f t="shared" si="1"/>
        <v>34</v>
      </c>
      <c r="B39" s="7" t="s">
        <v>315</v>
      </c>
      <c r="C39" s="41" t="s">
        <v>16</v>
      </c>
      <c r="D39" s="15"/>
      <c r="E39" s="44"/>
      <c r="F39" s="16">
        <v>0</v>
      </c>
      <c r="G39" s="36"/>
      <c r="H39" s="10"/>
    </row>
    <row r="40" spans="1:8" ht="38.25" x14ac:dyDescent="0.2">
      <c r="A40" s="54">
        <f t="shared" si="1"/>
        <v>35</v>
      </c>
      <c r="B40" s="78" t="s">
        <v>419</v>
      </c>
      <c r="C40" s="41" t="s">
        <v>16</v>
      </c>
      <c r="D40" s="15"/>
      <c r="E40" s="44"/>
      <c r="F40" s="16">
        <v>0</v>
      </c>
      <c r="G40" s="36"/>
    </row>
    <row r="41" spans="1:8" ht="38.25" x14ac:dyDescent="0.2">
      <c r="A41" s="54">
        <f t="shared" si="1"/>
        <v>36</v>
      </c>
      <c r="B41" s="7" t="s">
        <v>301</v>
      </c>
      <c r="C41" s="41" t="s">
        <v>16</v>
      </c>
      <c r="D41" s="15"/>
      <c r="E41" s="44"/>
      <c r="F41" s="16">
        <v>0</v>
      </c>
      <c r="G41" s="36"/>
    </row>
    <row r="42" spans="1:8" ht="38.25" x14ac:dyDescent="0.2">
      <c r="A42" s="54">
        <f t="shared" si="1"/>
        <v>37</v>
      </c>
      <c r="B42" s="7" t="s">
        <v>99</v>
      </c>
      <c r="C42" s="41" t="s">
        <v>16</v>
      </c>
      <c r="D42" s="15"/>
      <c r="E42" s="44"/>
      <c r="F42" s="16">
        <v>0</v>
      </c>
      <c r="G42" s="36"/>
      <c r="H42" s="10"/>
    </row>
    <row r="43" spans="1:8" ht="76.5" x14ac:dyDescent="0.2">
      <c r="A43" s="54">
        <f t="shared" si="1"/>
        <v>38</v>
      </c>
      <c r="B43" s="7" t="s">
        <v>164</v>
      </c>
      <c r="C43" s="41" t="s">
        <v>16</v>
      </c>
      <c r="D43" s="15"/>
      <c r="E43" s="44"/>
      <c r="F43" s="16">
        <v>0</v>
      </c>
      <c r="G43" s="36"/>
      <c r="H43" s="10"/>
    </row>
    <row r="44" spans="1:8" ht="76.5" x14ac:dyDescent="0.2">
      <c r="A44" s="54">
        <f t="shared" si="1"/>
        <v>39</v>
      </c>
      <c r="B44" s="7" t="s">
        <v>163</v>
      </c>
      <c r="C44" s="41" t="s">
        <v>16</v>
      </c>
      <c r="D44" s="15"/>
      <c r="E44" s="44"/>
      <c r="F44" s="16">
        <v>0</v>
      </c>
      <c r="G44" s="36"/>
    </row>
    <row r="45" spans="1:8" ht="89.25" x14ac:dyDescent="0.2">
      <c r="A45" s="54">
        <f t="shared" si="1"/>
        <v>40</v>
      </c>
      <c r="B45" s="7" t="s">
        <v>297</v>
      </c>
      <c r="C45" s="41" t="s">
        <v>16</v>
      </c>
      <c r="D45" s="15"/>
      <c r="E45" s="44"/>
      <c r="F45" s="16">
        <v>0</v>
      </c>
      <c r="G45" s="36"/>
    </row>
    <row r="46" spans="1:8" ht="38.25" x14ac:dyDescent="0.2">
      <c r="A46" s="54">
        <f t="shared" si="1"/>
        <v>41</v>
      </c>
      <c r="B46" s="7" t="s">
        <v>298</v>
      </c>
      <c r="C46" s="41" t="s">
        <v>16</v>
      </c>
      <c r="D46" s="15"/>
      <c r="E46" s="44"/>
      <c r="F46" s="16">
        <v>0</v>
      </c>
      <c r="G46" s="36"/>
    </row>
    <row r="47" spans="1:8" ht="38.25" x14ac:dyDescent="0.2">
      <c r="A47" s="54">
        <f t="shared" si="1"/>
        <v>42</v>
      </c>
      <c r="B47" s="7" t="s">
        <v>365</v>
      </c>
      <c r="C47" s="41" t="s">
        <v>16</v>
      </c>
      <c r="D47" s="15"/>
      <c r="E47" s="44"/>
      <c r="F47" s="16">
        <v>0</v>
      </c>
      <c r="G47" s="36"/>
    </row>
    <row r="48" spans="1:8" ht="89.25" x14ac:dyDescent="0.2">
      <c r="A48" s="54">
        <f t="shared" si="1"/>
        <v>43</v>
      </c>
      <c r="B48" s="7" t="s">
        <v>366</v>
      </c>
      <c r="C48" s="41" t="s">
        <v>16</v>
      </c>
      <c r="D48" s="15"/>
      <c r="E48" s="44"/>
      <c r="F48" s="16">
        <v>0</v>
      </c>
      <c r="G48" s="36"/>
    </row>
    <row r="49" spans="1:8" ht="38.25" x14ac:dyDescent="0.2">
      <c r="A49" s="54">
        <f t="shared" si="1"/>
        <v>44</v>
      </c>
      <c r="B49" s="7" t="s">
        <v>143</v>
      </c>
      <c r="C49" s="41" t="s">
        <v>16</v>
      </c>
      <c r="D49" s="15"/>
      <c r="E49" s="44"/>
      <c r="F49" s="16">
        <v>0</v>
      </c>
      <c r="G49" s="36"/>
    </row>
    <row r="50" spans="1:8" ht="63.75" x14ac:dyDescent="0.2">
      <c r="A50" s="54">
        <f t="shared" si="1"/>
        <v>45</v>
      </c>
      <c r="B50" s="7" t="s">
        <v>284</v>
      </c>
      <c r="C50" s="41" t="s">
        <v>16</v>
      </c>
      <c r="D50" s="15"/>
      <c r="E50" s="44"/>
      <c r="F50" s="16">
        <v>0</v>
      </c>
      <c r="G50" s="36"/>
    </row>
    <row r="51" spans="1:8" ht="25.5" x14ac:dyDescent="0.2">
      <c r="A51" s="54">
        <f t="shared" si="1"/>
        <v>46</v>
      </c>
      <c r="B51" s="7" t="s">
        <v>437</v>
      </c>
      <c r="C51" s="41" t="s">
        <v>16</v>
      </c>
      <c r="D51" s="15"/>
      <c r="E51" s="44"/>
      <c r="F51" s="16">
        <v>0</v>
      </c>
      <c r="G51" s="36"/>
    </row>
    <row r="52" spans="1:8" ht="63.75" x14ac:dyDescent="0.2">
      <c r="A52" s="54">
        <f>+A51+1</f>
        <v>47</v>
      </c>
      <c r="B52" s="7" t="s">
        <v>75</v>
      </c>
      <c r="C52" s="41" t="s">
        <v>16</v>
      </c>
      <c r="D52" s="15"/>
      <c r="E52" s="44"/>
      <c r="F52" s="16">
        <v>0</v>
      </c>
      <c r="G52" s="36"/>
    </row>
    <row r="53" spans="1:8" ht="25.5" x14ac:dyDescent="0.2">
      <c r="A53" s="54">
        <f t="shared" si="1"/>
        <v>48</v>
      </c>
      <c r="B53" s="7" t="s">
        <v>367</v>
      </c>
      <c r="C53" s="41" t="s">
        <v>16</v>
      </c>
      <c r="D53" s="15"/>
      <c r="E53" s="44"/>
      <c r="F53" s="16">
        <v>0</v>
      </c>
      <c r="G53" s="36"/>
      <c r="H53" s="10"/>
    </row>
    <row r="54" spans="1:8" ht="38.25" x14ac:dyDescent="0.2">
      <c r="A54" s="54">
        <f t="shared" si="1"/>
        <v>49</v>
      </c>
      <c r="B54" s="7" t="s">
        <v>368</v>
      </c>
      <c r="C54" s="41" t="s">
        <v>16</v>
      </c>
      <c r="D54" s="15"/>
      <c r="E54" s="44"/>
      <c r="F54" s="16">
        <v>0</v>
      </c>
      <c r="G54" s="36"/>
    </row>
    <row r="55" spans="1:8" ht="51" x14ac:dyDescent="0.2">
      <c r="A55" s="54">
        <f t="shared" si="1"/>
        <v>50</v>
      </c>
      <c r="B55" s="7" t="s">
        <v>182</v>
      </c>
      <c r="C55" s="41" t="s">
        <v>16</v>
      </c>
      <c r="D55" s="15"/>
      <c r="E55" s="44"/>
      <c r="F55" s="16">
        <v>0</v>
      </c>
      <c r="G55" s="36"/>
    </row>
    <row r="56" spans="1:8" ht="25.5" x14ac:dyDescent="0.2">
      <c r="A56" s="54">
        <f t="shared" si="1"/>
        <v>51</v>
      </c>
      <c r="B56" s="7" t="s">
        <v>369</v>
      </c>
      <c r="C56" s="41" t="s">
        <v>16</v>
      </c>
      <c r="D56" s="15"/>
      <c r="E56" s="44"/>
      <c r="F56" s="16">
        <v>0</v>
      </c>
      <c r="G56" s="36"/>
    </row>
    <row r="57" spans="1:8" ht="25.5" x14ac:dyDescent="0.2">
      <c r="A57" s="54">
        <f t="shared" si="1"/>
        <v>52</v>
      </c>
      <c r="B57" s="7" t="s">
        <v>76</v>
      </c>
      <c r="C57" s="41" t="s">
        <v>16</v>
      </c>
      <c r="D57" s="15"/>
      <c r="E57" s="44"/>
      <c r="F57" s="16">
        <v>0</v>
      </c>
      <c r="G57" s="36"/>
    </row>
    <row r="58" spans="1:8" ht="25.5" x14ac:dyDescent="0.2">
      <c r="A58" s="54">
        <f t="shared" si="1"/>
        <v>53</v>
      </c>
      <c r="B58" s="7" t="s">
        <v>370</v>
      </c>
      <c r="C58" s="41" t="s">
        <v>16</v>
      </c>
      <c r="D58" s="15"/>
      <c r="E58" s="44"/>
      <c r="F58" s="16">
        <v>0</v>
      </c>
      <c r="G58" s="36"/>
    </row>
    <row r="59" spans="1:8" ht="25.5" x14ac:dyDescent="0.2">
      <c r="A59" s="54">
        <f t="shared" si="1"/>
        <v>54</v>
      </c>
      <c r="B59" s="7" t="s">
        <v>176</v>
      </c>
      <c r="C59" s="41" t="s">
        <v>16</v>
      </c>
      <c r="D59" s="15"/>
      <c r="E59" s="44"/>
      <c r="F59" s="16">
        <v>0</v>
      </c>
      <c r="G59" s="36"/>
      <c r="H59" s="10"/>
    </row>
    <row r="60" spans="1:8" ht="25.5" x14ac:dyDescent="0.2">
      <c r="A60" s="54">
        <f t="shared" si="1"/>
        <v>55</v>
      </c>
      <c r="B60" s="7" t="s">
        <v>410</v>
      </c>
      <c r="C60" s="41" t="s">
        <v>16</v>
      </c>
      <c r="D60" s="15"/>
      <c r="E60" s="44"/>
      <c r="F60" s="16">
        <v>0</v>
      </c>
      <c r="G60" s="36"/>
      <c r="H60" s="10"/>
    </row>
    <row r="61" spans="1:8" ht="38.25" x14ac:dyDescent="0.2">
      <c r="A61" s="54">
        <f t="shared" si="1"/>
        <v>56</v>
      </c>
      <c r="B61" s="7" t="s">
        <v>161</v>
      </c>
      <c r="C61" s="41" t="s">
        <v>16</v>
      </c>
      <c r="D61" s="15"/>
      <c r="E61" s="44"/>
      <c r="F61" s="16">
        <v>0</v>
      </c>
      <c r="G61" s="36"/>
    </row>
    <row r="62" spans="1:8" x14ac:dyDescent="0.2">
      <c r="A62" s="54">
        <f t="shared" si="1"/>
        <v>57</v>
      </c>
      <c r="B62" s="7" t="s">
        <v>326</v>
      </c>
      <c r="C62" s="41" t="s">
        <v>16</v>
      </c>
      <c r="D62" s="15"/>
      <c r="E62" s="44"/>
      <c r="F62" s="16">
        <v>0</v>
      </c>
      <c r="G62" s="36"/>
    </row>
    <row r="63" spans="1:8" ht="38.25" x14ac:dyDescent="0.2">
      <c r="A63" s="54">
        <f t="shared" si="1"/>
        <v>58</v>
      </c>
      <c r="B63" s="78" t="s">
        <v>414</v>
      </c>
      <c r="C63" s="41" t="s">
        <v>16</v>
      </c>
      <c r="D63" s="15"/>
      <c r="E63" s="44"/>
      <c r="F63" s="16">
        <v>0</v>
      </c>
      <c r="G63" s="36"/>
    </row>
    <row r="64" spans="1:8" ht="38.25" x14ac:dyDescent="0.2">
      <c r="A64" s="54">
        <f t="shared" si="1"/>
        <v>59</v>
      </c>
      <c r="B64" s="7" t="s">
        <v>401</v>
      </c>
      <c r="C64" s="41" t="s">
        <v>16</v>
      </c>
      <c r="D64" s="15" t="s">
        <v>210</v>
      </c>
      <c r="E64" s="16">
        <v>0</v>
      </c>
      <c r="F64" s="100"/>
      <c r="G64" s="36"/>
    </row>
    <row r="65" spans="1:7" x14ac:dyDescent="0.2">
      <c r="A65" s="88">
        <v>2</v>
      </c>
      <c r="B65" s="83" t="s">
        <v>5</v>
      </c>
      <c r="C65" s="87"/>
      <c r="D65" s="87"/>
      <c r="E65" s="87"/>
      <c r="F65" s="87"/>
      <c r="G65" s="87"/>
    </row>
    <row r="66" spans="1:7" ht="38.25" x14ac:dyDescent="0.2">
      <c r="A66" s="55">
        <v>1</v>
      </c>
      <c r="B66" s="7" t="s">
        <v>162</v>
      </c>
      <c r="C66" s="41" t="s">
        <v>16</v>
      </c>
      <c r="D66" s="15"/>
      <c r="E66" s="44"/>
      <c r="F66" s="16">
        <v>0</v>
      </c>
      <c r="G66" s="36"/>
    </row>
    <row r="67" spans="1:7" ht="51" x14ac:dyDescent="0.2">
      <c r="A67" s="55">
        <f>A66+1</f>
        <v>2</v>
      </c>
      <c r="B67" s="7" t="s">
        <v>6</v>
      </c>
      <c r="C67" s="41" t="s">
        <v>16</v>
      </c>
      <c r="D67" s="15"/>
      <c r="E67" s="44"/>
      <c r="F67" s="16">
        <v>0</v>
      </c>
      <c r="G67" s="36"/>
    </row>
    <row r="68" spans="1:7" x14ac:dyDescent="0.2">
      <c r="A68" s="55">
        <f t="shared" ref="A68:A102" si="2">A67+1</f>
        <v>3</v>
      </c>
      <c r="B68" s="7" t="s">
        <v>245</v>
      </c>
      <c r="C68" s="41" t="s">
        <v>16</v>
      </c>
      <c r="D68" s="15"/>
      <c r="E68" s="44"/>
      <c r="F68" s="16">
        <v>0</v>
      </c>
      <c r="G68" s="36"/>
    </row>
    <row r="69" spans="1:7" ht="63.75" x14ac:dyDescent="0.2">
      <c r="A69" s="55">
        <f t="shared" si="2"/>
        <v>4</v>
      </c>
      <c r="B69" s="7" t="s">
        <v>81</v>
      </c>
      <c r="C69" s="41" t="s">
        <v>16</v>
      </c>
      <c r="D69" s="15"/>
      <c r="E69" s="44"/>
      <c r="F69" s="16">
        <v>0</v>
      </c>
      <c r="G69" s="36"/>
    </row>
    <row r="70" spans="1:7" x14ac:dyDescent="0.2">
      <c r="A70" s="55">
        <f t="shared" si="2"/>
        <v>5</v>
      </c>
      <c r="B70" s="7" t="s">
        <v>244</v>
      </c>
      <c r="C70" s="41" t="s">
        <v>16</v>
      </c>
      <c r="D70" s="15"/>
      <c r="E70" s="44"/>
      <c r="F70" s="16">
        <v>0</v>
      </c>
      <c r="G70" s="36"/>
    </row>
    <row r="71" spans="1:7" ht="25.5" x14ac:dyDescent="0.2">
      <c r="A71" s="55">
        <f t="shared" si="2"/>
        <v>6</v>
      </c>
      <c r="B71" s="7" t="s">
        <v>286</v>
      </c>
      <c r="C71" s="41" t="s">
        <v>16</v>
      </c>
      <c r="D71" s="15"/>
      <c r="E71" s="44"/>
      <c r="F71" s="16">
        <v>0</v>
      </c>
      <c r="G71" s="36"/>
    </row>
    <row r="72" spans="1:7" ht="51" x14ac:dyDescent="0.2">
      <c r="A72" s="55">
        <f t="shared" si="2"/>
        <v>7</v>
      </c>
      <c r="B72" s="7" t="s">
        <v>77</v>
      </c>
      <c r="C72" s="41" t="s">
        <v>16</v>
      </c>
      <c r="D72" s="15"/>
      <c r="E72" s="44"/>
      <c r="F72" s="16">
        <v>0</v>
      </c>
      <c r="G72" s="36"/>
    </row>
    <row r="73" spans="1:7" s="42" customFormat="1" ht="63.75" x14ac:dyDescent="0.2">
      <c r="A73" s="55">
        <f t="shared" si="2"/>
        <v>8</v>
      </c>
      <c r="B73" s="7" t="s">
        <v>78</v>
      </c>
      <c r="C73" s="41" t="s">
        <v>16</v>
      </c>
      <c r="D73" s="15"/>
      <c r="E73" s="44"/>
      <c r="F73" s="16">
        <v>0</v>
      </c>
      <c r="G73" s="36"/>
    </row>
    <row r="74" spans="1:7" s="42" customFormat="1" ht="76.5" x14ac:dyDescent="0.2">
      <c r="A74" s="55">
        <f t="shared" si="2"/>
        <v>9</v>
      </c>
      <c r="B74" s="7" t="s">
        <v>156</v>
      </c>
      <c r="C74" s="41" t="s">
        <v>16</v>
      </c>
      <c r="D74" s="15"/>
      <c r="E74" s="44"/>
      <c r="F74" s="16">
        <v>0</v>
      </c>
      <c r="G74" s="36"/>
    </row>
    <row r="75" spans="1:7" s="42" customFormat="1" ht="25.5" x14ac:dyDescent="0.2">
      <c r="A75" s="55">
        <f t="shared" si="2"/>
        <v>10</v>
      </c>
      <c r="B75" s="7" t="s">
        <v>7</v>
      </c>
      <c r="C75" s="41" t="s">
        <v>16</v>
      </c>
      <c r="D75" s="15"/>
      <c r="E75" s="44"/>
      <c r="F75" s="16">
        <v>0</v>
      </c>
      <c r="G75" s="36"/>
    </row>
    <row r="76" spans="1:7" ht="38.25" x14ac:dyDescent="0.2">
      <c r="A76" s="55">
        <f t="shared" si="2"/>
        <v>11</v>
      </c>
      <c r="B76" s="7" t="s">
        <v>82</v>
      </c>
      <c r="C76" s="41" t="s">
        <v>16</v>
      </c>
      <c r="D76" s="15"/>
      <c r="E76" s="44"/>
      <c r="F76" s="16">
        <v>0</v>
      </c>
      <c r="G76" s="36"/>
    </row>
    <row r="77" spans="1:7" ht="38.25" x14ac:dyDescent="0.2">
      <c r="A77" s="55">
        <f t="shared" si="2"/>
        <v>12</v>
      </c>
      <c r="B77" s="7" t="s">
        <v>8</v>
      </c>
      <c r="C77" s="41" t="s">
        <v>16</v>
      </c>
      <c r="D77" s="15"/>
      <c r="E77" s="44"/>
      <c r="F77" s="16">
        <v>0</v>
      </c>
      <c r="G77" s="36"/>
    </row>
    <row r="78" spans="1:7" ht="51" x14ac:dyDescent="0.2">
      <c r="A78" s="55">
        <f t="shared" si="2"/>
        <v>13</v>
      </c>
      <c r="B78" s="7" t="s">
        <v>144</v>
      </c>
      <c r="C78" s="41" t="s">
        <v>16</v>
      </c>
      <c r="D78" s="15"/>
      <c r="E78" s="44"/>
      <c r="F78" s="16">
        <v>0</v>
      </c>
      <c r="G78" s="36"/>
    </row>
    <row r="79" spans="1:7" ht="51" x14ac:dyDescent="0.2">
      <c r="A79" s="55">
        <f t="shared" si="2"/>
        <v>14</v>
      </c>
      <c r="B79" s="7" t="s">
        <v>299</v>
      </c>
      <c r="C79" s="41" t="s">
        <v>16</v>
      </c>
      <c r="D79" s="15"/>
      <c r="E79" s="44"/>
      <c r="F79" s="16">
        <v>0</v>
      </c>
      <c r="G79" s="36"/>
    </row>
    <row r="80" spans="1:7" ht="63.75" x14ac:dyDescent="0.2">
      <c r="A80" s="55">
        <f t="shared" si="2"/>
        <v>15</v>
      </c>
      <c r="B80" s="7" t="s">
        <v>165</v>
      </c>
      <c r="C80" s="41" t="s">
        <v>16</v>
      </c>
      <c r="D80" s="15"/>
      <c r="E80" s="44"/>
      <c r="F80" s="16">
        <v>0</v>
      </c>
      <c r="G80" s="36"/>
    </row>
    <row r="81" spans="1:7" ht="153" x14ac:dyDescent="0.2">
      <c r="A81" s="55">
        <f t="shared" si="2"/>
        <v>16</v>
      </c>
      <c r="B81" s="7" t="s">
        <v>469</v>
      </c>
      <c r="C81" s="41" t="s">
        <v>16</v>
      </c>
      <c r="D81" s="15"/>
      <c r="E81" s="44"/>
      <c r="F81" s="16">
        <v>0</v>
      </c>
      <c r="G81" s="36"/>
    </row>
    <row r="82" spans="1:7" ht="25.5" x14ac:dyDescent="0.2">
      <c r="A82" s="55">
        <f t="shared" si="2"/>
        <v>17</v>
      </c>
      <c r="B82" s="7" t="s">
        <v>166</v>
      </c>
      <c r="C82" s="41" t="s">
        <v>16</v>
      </c>
      <c r="D82" s="15"/>
      <c r="E82" s="44"/>
      <c r="F82" s="16">
        <v>0</v>
      </c>
      <c r="G82" s="36"/>
    </row>
    <row r="83" spans="1:7" ht="38.25" x14ac:dyDescent="0.2">
      <c r="A83" s="55">
        <f t="shared" si="2"/>
        <v>18</v>
      </c>
      <c r="B83" s="7" t="s">
        <v>446</v>
      </c>
      <c r="C83" s="41" t="s">
        <v>16</v>
      </c>
      <c r="D83" s="15"/>
      <c r="E83" s="44"/>
      <c r="F83" s="16">
        <v>0</v>
      </c>
      <c r="G83" s="36"/>
    </row>
    <row r="84" spans="1:7" ht="38.25" x14ac:dyDescent="0.2">
      <c r="A84" s="55">
        <f t="shared" si="2"/>
        <v>19</v>
      </c>
      <c r="B84" s="7" t="s">
        <v>447</v>
      </c>
      <c r="C84" s="41" t="s">
        <v>16</v>
      </c>
      <c r="D84" s="15"/>
      <c r="E84" s="44"/>
      <c r="F84" s="16">
        <v>0</v>
      </c>
      <c r="G84" s="36"/>
    </row>
    <row r="85" spans="1:7" ht="25.5" x14ac:dyDescent="0.2">
      <c r="A85" s="55">
        <f t="shared" si="2"/>
        <v>20</v>
      </c>
      <c r="B85" s="7" t="s">
        <v>448</v>
      </c>
      <c r="C85" s="41"/>
      <c r="D85" s="15"/>
      <c r="E85" s="44"/>
      <c r="F85" s="16"/>
      <c r="G85" s="36"/>
    </row>
    <row r="86" spans="1:7" ht="25.5" x14ac:dyDescent="0.2">
      <c r="A86" s="55">
        <f t="shared" si="2"/>
        <v>21</v>
      </c>
      <c r="B86" s="7" t="s">
        <v>10</v>
      </c>
      <c r="C86" s="41" t="s">
        <v>16</v>
      </c>
      <c r="D86" s="15"/>
      <c r="E86" s="44"/>
      <c r="F86" s="16">
        <v>0</v>
      </c>
      <c r="G86" s="36"/>
    </row>
    <row r="87" spans="1:7" ht="89.25" x14ac:dyDescent="0.2">
      <c r="A87" s="55">
        <f t="shared" si="2"/>
        <v>22</v>
      </c>
      <c r="B87" s="7" t="s">
        <v>177</v>
      </c>
      <c r="C87" s="41" t="s">
        <v>16</v>
      </c>
      <c r="D87" s="15"/>
      <c r="E87" s="44"/>
      <c r="F87" s="16">
        <v>0</v>
      </c>
      <c r="G87" s="36"/>
    </row>
    <row r="88" spans="1:7" ht="25.5" x14ac:dyDescent="0.2">
      <c r="A88" s="55">
        <f t="shared" si="2"/>
        <v>23</v>
      </c>
      <c r="B88" s="7" t="s">
        <v>11</v>
      </c>
      <c r="C88" s="41" t="s">
        <v>16</v>
      </c>
      <c r="D88" s="15"/>
      <c r="E88" s="44"/>
      <c r="F88" s="16">
        <v>0</v>
      </c>
      <c r="G88" s="36"/>
    </row>
    <row r="89" spans="1:7" ht="51" x14ac:dyDescent="0.2">
      <c r="A89" s="55">
        <f t="shared" si="2"/>
        <v>24</v>
      </c>
      <c r="B89" s="7" t="s">
        <v>100</v>
      </c>
      <c r="C89" s="41" t="s">
        <v>16</v>
      </c>
      <c r="D89" s="15"/>
      <c r="E89" s="44"/>
      <c r="F89" s="16">
        <v>0</v>
      </c>
      <c r="G89" s="36"/>
    </row>
    <row r="90" spans="1:7" ht="38.25" x14ac:dyDescent="0.2">
      <c r="A90" s="55">
        <f t="shared" si="2"/>
        <v>25</v>
      </c>
      <c r="B90" s="7" t="s">
        <v>310</v>
      </c>
      <c r="C90" s="41" t="s">
        <v>16</v>
      </c>
      <c r="D90" s="15"/>
      <c r="E90" s="44"/>
      <c r="F90" s="16">
        <v>0</v>
      </c>
      <c r="G90" s="36"/>
    </row>
    <row r="91" spans="1:7" ht="76.5" x14ac:dyDescent="0.2">
      <c r="A91" s="55">
        <f t="shared" si="2"/>
        <v>26</v>
      </c>
      <c r="B91" s="78" t="s">
        <v>241</v>
      </c>
      <c r="C91" s="41" t="s">
        <v>16</v>
      </c>
      <c r="D91" s="15"/>
      <c r="E91" s="44"/>
      <c r="F91" s="16">
        <v>0</v>
      </c>
      <c r="G91" s="36"/>
    </row>
    <row r="92" spans="1:7" ht="51" x14ac:dyDescent="0.2">
      <c r="A92" s="55">
        <f t="shared" si="2"/>
        <v>27</v>
      </c>
      <c r="B92" s="78" t="s">
        <v>327</v>
      </c>
      <c r="C92" s="41" t="s">
        <v>16</v>
      </c>
      <c r="D92" s="15"/>
      <c r="E92" s="44"/>
      <c r="F92" s="16">
        <v>0</v>
      </c>
      <c r="G92" s="36"/>
    </row>
    <row r="93" spans="1:7" ht="153" x14ac:dyDescent="0.2">
      <c r="A93" s="55">
        <f t="shared" si="2"/>
        <v>28</v>
      </c>
      <c r="B93" s="7" t="s">
        <v>436</v>
      </c>
      <c r="C93" s="41" t="s">
        <v>16</v>
      </c>
      <c r="D93" s="15"/>
      <c r="E93" s="44"/>
      <c r="F93" s="16">
        <v>0</v>
      </c>
      <c r="G93" s="36"/>
    </row>
    <row r="94" spans="1:7" ht="38.25" x14ac:dyDescent="0.2">
      <c r="A94" s="55">
        <f t="shared" si="2"/>
        <v>29</v>
      </c>
      <c r="B94" s="7" t="s">
        <v>328</v>
      </c>
      <c r="C94" s="41" t="s">
        <v>16</v>
      </c>
      <c r="D94" s="15"/>
      <c r="E94" s="44"/>
      <c r="F94" s="16">
        <v>0</v>
      </c>
      <c r="G94" s="36"/>
    </row>
    <row r="95" spans="1:7" ht="38.25" x14ac:dyDescent="0.2">
      <c r="A95" s="55">
        <f t="shared" si="2"/>
        <v>30</v>
      </c>
      <c r="B95" s="7" t="s">
        <v>417</v>
      </c>
      <c r="C95" s="41" t="s">
        <v>16</v>
      </c>
      <c r="D95" s="15"/>
      <c r="E95" s="44"/>
      <c r="F95" s="16">
        <v>0</v>
      </c>
      <c r="G95" s="36"/>
    </row>
    <row r="96" spans="1:7" ht="38.25" x14ac:dyDescent="0.2">
      <c r="A96" s="55">
        <f t="shared" si="2"/>
        <v>31</v>
      </c>
      <c r="B96" s="7" t="s">
        <v>430</v>
      </c>
      <c r="C96" s="41"/>
      <c r="D96" s="15"/>
      <c r="E96" s="44"/>
      <c r="F96" s="16"/>
      <c r="G96" s="36"/>
    </row>
    <row r="97" spans="1:7" ht="51" x14ac:dyDescent="0.2">
      <c r="A97" s="55">
        <f t="shared" si="2"/>
        <v>32</v>
      </c>
      <c r="B97" s="7" t="s">
        <v>470</v>
      </c>
      <c r="C97" s="41" t="s">
        <v>16</v>
      </c>
      <c r="D97" s="15"/>
      <c r="E97" s="44"/>
      <c r="F97" s="16">
        <v>0</v>
      </c>
      <c r="G97" s="36"/>
    </row>
    <row r="98" spans="1:7" ht="51" x14ac:dyDescent="0.2">
      <c r="A98" s="55">
        <f t="shared" si="2"/>
        <v>33</v>
      </c>
      <c r="B98" s="7" t="s">
        <v>191</v>
      </c>
      <c r="C98" s="41" t="s">
        <v>16</v>
      </c>
      <c r="D98" s="15"/>
      <c r="E98" s="44"/>
      <c r="F98" s="16">
        <v>0</v>
      </c>
      <c r="G98" s="36"/>
    </row>
    <row r="99" spans="1:7" ht="114.75" x14ac:dyDescent="0.2">
      <c r="A99" s="55">
        <f t="shared" si="2"/>
        <v>34</v>
      </c>
      <c r="B99" s="7" t="s">
        <v>418</v>
      </c>
      <c r="C99" s="41" t="s">
        <v>16</v>
      </c>
      <c r="D99" s="15"/>
      <c r="E99" s="44"/>
      <c r="F99" s="16">
        <v>0</v>
      </c>
      <c r="G99" s="36"/>
    </row>
    <row r="100" spans="1:7" x14ac:dyDescent="0.2">
      <c r="A100" s="55">
        <f t="shared" si="2"/>
        <v>35</v>
      </c>
      <c r="B100" s="78" t="s">
        <v>101</v>
      </c>
      <c r="C100" s="41" t="s">
        <v>16</v>
      </c>
      <c r="D100" s="15"/>
      <c r="E100" s="44"/>
      <c r="F100" s="16">
        <v>0</v>
      </c>
      <c r="G100" s="36"/>
    </row>
    <row r="101" spans="1:7" ht="25.5" x14ac:dyDescent="0.2">
      <c r="A101" s="55">
        <f t="shared" si="2"/>
        <v>36</v>
      </c>
      <c r="B101" s="78" t="s">
        <v>431</v>
      </c>
      <c r="C101" s="41" t="s">
        <v>16</v>
      </c>
      <c r="D101" s="15"/>
      <c r="E101" s="44"/>
      <c r="F101" s="16">
        <v>0</v>
      </c>
      <c r="G101" s="36"/>
    </row>
    <row r="102" spans="1:7" ht="25.5" x14ac:dyDescent="0.2">
      <c r="A102" s="55">
        <f t="shared" si="2"/>
        <v>37</v>
      </c>
      <c r="B102" s="78" t="s">
        <v>300</v>
      </c>
      <c r="C102" s="41" t="s">
        <v>16</v>
      </c>
      <c r="D102" s="15"/>
      <c r="E102" s="44"/>
      <c r="F102" s="16">
        <v>0</v>
      </c>
      <c r="G102" s="36"/>
    </row>
    <row r="103" spans="1:7" x14ac:dyDescent="0.2">
      <c r="A103" s="88">
        <v>3</v>
      </c>
      <c r="B103" s="83" t="s">
        <v>12</v>
      </c>
      <c r="C103" s="87"/>
      <c r="D103" s="87"/>
      <c r="E103" s="87"/>
      <c r="F103" s="87"/>
      <c r="G103" s="87"/>
    </row>
    <row r="104" spans="1:7" s="42" customFormat="1" ht="38.25" x14ac:dyDescent="0.2">
      <c r="A104" s="56">
        <v>1</v>
      </c>
      <c r="B104" s="7" t="s">
        <v>359</v>
      </c>
      <c r="C104" s="41" t="s">
        <v>16</v>
      </c>
      <c r="D104" s="15"/>
      <c r="E104" s="44"/>
      <c r="F104" s="16">
        <v>0</v>
      </c>
      <c r="G104" s="36"/>
    </row>
    <row r="105" spans="1:7" s="42" customFormat="1" ht="25.5" x14ac:dyDescent="0.2">
      <c r="A105" s="56">
        <f t="shared" ref="A105:A134" si="3">+A104+1</f>
        <v>2</v>
      </c>
      <c r="B105" s="7" t="s">
        <v>9</v>
      </c>
      <c r="C105" s="41" t="s">
        <v>16</v>
      </c>
      <c r="D105" s="15"/>
      <c r="E105" s="44"/>
      <c r="F105" s="16">
        <v>0</v>
      </c>
      <c r="G105" s="36"/>
    </row>
    <row r="106" spans="1:7" s="42" customFormat="1" ht="51" x14ac:dyDescent="0.2">
      <c r="A106" s="56">
        <f t="shared" si="3"/>
        <v>3</v>
      </c>
      <c r="B106" s="7" t="s">
        <v>429</v>
      </c>
      <c r="C106" s="41" t="s">
        <v>16</v>
      </c>
      <c r="D106" s="15"/>
      <c r="E106" s="16">
        <v>0</v>
      </c>
      <c r="F106" s="72"/>
      <c r="G106" s="36"/>
    </row>
    <row r="107" spans="1:7" ht="51" x14ac:dyDescent="0.2">
      <c r="A107" s="56">
        <f t="shared" si="3"/>
        <v>4</v>
      </c>
      <c r="B107" s="7" t="s">
        <v>463</v>
      </c>
      <c r="C107" s="41" t="s">
        <v>16</v>
      </c>
      <c r="D107" s="15"/>
      <c r="E107" s="44"/>
      <c r="F107" s="16">
        <v>0</v>
      </c>
      <c r="G107" s="36"/>
    </row>
    <row r="108" spans="1:7" ht="25.5" x14ac:dyDescent="0.2">
      <c r="A108" s="56">
        <f t="shared" si="3"/>
        <v>5</v>
      </c>
      <c r="B108" s="7" t="s">
        <v>432</v>
      </c>
      <c r="C108" s="41" t="s">
        <v>16</v>
      </c>
      <c r="D108" s="15"/>
      <c r="E108" s="44"/>
      <c r="F108" s="16">
        <v>0</v>
      </c>
      <c r="G108" s="36"/>
    </row>
    <row r="109" spans="1:7" ht="25.5" x14ac:dyDescent="0.2">
      <c r="A109" s="56">
        <f t="shared" si="3"/>
        <v>6</v>
      </c>
      <c r="B109" s="7" t="s">
        <v>79</v>
      </c>
      <c r="C109" s="41" t="s">
        <v>16</v>
      </c>
      <c r="D109" s="15"/>
      <c r="E109" s="44"/>
      <c r="F109" s="16">
        <v>0</v>
      </c>
      <c r="G109" s="36"/>
    </row>
    <row r="110" spans="1:7" x14ac:dyDescent="0.2">
      <c r="A110" s="56">
        <f t="shared" si="3"/>
        <v>7</v>
      </c>
      <c r="B110" s="7" t="s">
        <v>356</v>
      </c>
      <c r="C110" s="41" t="s">
        <v>16</v>
      </c>
      <c r="D110" s="15"/>
      <c r="E110" s="44"/>
      <c r="F110" s="16">
        <v>0</v>
      </c>
      <c r="G110" s="36"/>
    </row>
    <row r="111" spans="1:7" x14ac:dyDescent="0.2">
      <c r="A111" s="56">
        <f t="shared" si="3"/>
        <v>8</v>
      </c>
      <c r="B111" s="7" t="s">
        <v>249</v>
      </c>
      <c r="C111" s="41" t="s">
        <v>16</v>
      </c>
      <c r="D111" s="15"/>
      <c r="E111" s="44"/>
      <c r="F111" s="16">
        <v>0</v>
      </c>
      <c r="G111" s="36"/>
    </row>
    <row r="112" spans="1:7" ht="25.5" x14ac:dyDescent="0.2">
      <c r="A112" s="56">
        <f t="shared" si="3"/>
        <v>9</v>
      </c>
      <c r="B112" s="7" t="s">
        <v>357</v>
      </c>
      <c r="C112" s="41" t="s">
        <v>16</v>
      </c>
      <c r="D112" s="15"/>
      <c r="E112" s="44"/>
      <c r="F112" s="16">
        <v>0</v>
      </c>
      <c r="G112" s="36"/>
    </row>
    <row r="113" spans="1:7" ht="25.5" x14ac:dyDescent="0.2">
      <c r="A113" s="56">
        <f t="shared" si="3"/>
        <v>10</v>
      </c>
      <c r="B113" s="7" t="s">
        <v>358</v>
      </c>
      <c r="C113" s="41" t="s">
        <v>16</v>
      </c>
      <c r="D113" s="15"/>
      <c r="E113" s="44"/>
      <c r="F113" s="16">
        <v>0</v>
      </c>
      <c r="G113" s="36"/>
    </row>
    <row r="114" spans="1:7" ht="51" x14ac:dyDescent="0.2">
      <c r="A114" s="56">
        <f t="shared" si="3"/>
        <v>11</v>
      </c>
      <c r="B114" s="78" t="s">
        <v>360</v>
      </c>
      <c r="C114" s="41" t="s">
        <v>16</v>
      </c>
      <c r="D114" s="15"/>
      <c r="E114" s="16">
        <v>0</v>
      </c>
      <c r="F114" s="72"/>
      <c r="G114" s="36"/>
    </row>
    <row r="115" spans="1:7" ht="102" x14ac:dyDescent="0.2">
      <c r="A115" s="56">
        <f t="shared" si="3"/>
        <v>12</v>
      </c>
      <c r="B115" s="7" t="s">
        <v>138</v>
      </c>
      <c r="C115" s="41" t="s">
        <v>16</v>
      </c>
      <c r="D115" s="15"/>
      <c r="E115" s="44"/>
      <c r="F115" s="16">
        <v>0</v>
      </c>
      <c r="G115" s="36"/>
    </row>
    <row r="116" spans="1:7" ht="140.25" x14ac:dyDescent="0.2">
      <c r="A116" s="56">
        <f t="shared" si="3"/>
        <v>13</v>
      </c>
      <c r="B116" s="7" t="s">
        <v>251</v>
      </c>
      <c r="C116" s="41" t="s">
        <v>16</v>
      </c>
      <c r="D116" s="15"/>
      <c r="E116" s="44"/>
      <c r="F116" s="16">
        <v>0</v>
      </c>
      <c r="G116" s="36"/>
    </row>
    <row r="117" spans="1:7" ht="51" x14ac:dyDescent="0.2">
      <c r="A117" s="56">
        <f t="shared" si="3"/>
        <v>14</v>
      </c>
      <c r="B117" s="7" t="s">
        <v>250</v>
      </c>
      <c r="C117" s="41" t="s">
        <v>16</v>
      </c>
      <c r="D117" s="15"/>
      <c r="E117" s="44"/>
      <c r="F117" s="16">
        <v>0</v>
      </c>
      <c r="G117" s="36"/>
    </row>
    <row r="118" spans="1:7" ht="25.5" x14ac:dyDescent="0.2">
      <c r="A118" s="56">
        <f t="shared" si="3"/>
        <v>15</v>
      </c>
      <c r="B118" s="7" t="s">
        <v>413</v>
      </c>
      <c r="C118" s="41" t="s">
        <v>16</v>
      </c>
      <c r="D118" s="15"/>
      <c r="E118" s="44"/>
      <c r="F118" s="16">
        <v>0</v>
      </c>
      <c r="G118" s="36"/>
    </row>
    <row r="119" spans="1:7" ht="25.5" x14ac:dyDescent="0.2">
      <c r="A119" s="56">
        <f t="shared" si="3"/>
        <v>16</v>
      </c>
      <c r="B119" s="7" t="s">
        <v>353</v>
      </c>
      <c r="C119" s="41" t="s">
        <v>16</v>
      </c>
      <c r="D119" s="15"/>
      <c r="E119" s="44"/>
      <c r="F119" s="16">
        <v>0</v>
      </c>
      <c r="G119" s="36"/>
    </row>
    <row r="120" spans="1:7" ht="51" x14ac:dyDescent="0.2">
      <c r="A120" s="56">
        <f t="shared" si="3"/>
        <v>17</v>
      </c>
      <c r="B120" s="7" t="s">
        <v>13</v>
      </c>
      <c r="C120" s="41" t="s">
        <v>16</v>
      </c>
      <c r="D120" s="15"/>
      <c r="E120" s="44"/>
      <c r="F120" s="16">
        <v>0</v>
      </c>
      <c r="G120" s="36"/>
    </row>
    <row r="121" spans="1:7" ht="89.25" x14ac:dyDescent="0.2">
      <c r="A121" s="56">
        <f t="shared" si="3"/>
        <v>18</v>
      </c>
      <c r="B121" s="7" t="s">
        <v>464</v>
      </c>
      <c r="C121" s="41" t="s">
        <v>16</v>
      </c>
      <c r="D121" s="15"/>
      <c r="E121" s="44"/>
      <c r="F121" s="16">
        <v>0</v>
      </c>
      <c r="G121" s="36"/>
    </row>
    <row r="122" spans="1:7" ht="38.25" x14ac:dyDescent="0.2">
      <c r="A122" s="56">
        <f t="shared" si="3"/>
        <v>19</v>
      </c>
      <c r="B122" s="7" t="s">
        <v>14</v>
      </c>
      <c r="C122" s="41" t="s">
        <v>16</v>
      </c>
      <c r="D122" s="15"/>
      <c r="E122" s="44"/>
      <c r="F122" s="16">
        <v>0</v>
      </c>
      <c r="G122" s="36"/>
    </row>
    <row r="123" spans="1:7" ht="140.25" x14ac:dyDescent="0.2">
      <c r="A123" s="56">
        <f t="shared" si="3"/>
        <v>20</v>
      </c>
      <c r="B123" s="7" t="s">
        <v>465</v>
      </c>
      <c r="C123" s="41" t="s">
        <v>16</v>
      </c>
      <c r="D123" s="15"/>
      <c r="E123" s="44"/>
      <c r="F123" s="16">
        <v>0</v>
      </c>
      <c r="G123" s="36"/>
    </row>
    <row r="124" spans="1:7" ht="89.25" x14ac:dyDescent="0.2">
      <c r="A124" s="56">
        <f t="shared" si="3"/>
        <v>21</v>
      </c>
      <c r="B124" s="7" t="s">
        <v>89</v>
      </c>
      <c r="C124" s="41" t="s">
        <v>16</v>
      </c>
      <c r="D124" s="15"/>
      <c r="E124" s="44"/>
      <c r="F124" s="16">
        <v>0</v>
      </c>
      <c r="G124" s="36"/>
    </row>
    <row r="125" spans="1:7" x14ac:dyDescent="0.2">
      <c r="A125" s="56">
        <f t="shared" si="3"/>
        <v>22</v>
      </c>
      <c r="B125" s="7" t="s">
        <v>145</v>
      </c>
      <c r="C125" s="41" t="s">
        <v>16</v>
      </c>
      <c r="D125" s="15"/>
      <c r="E125" s="44"/>
      <c r="F125" s="16">
        <v>0</v>
      </c>
      <c r="G125" s="36"/>
    </row>
    <row r="126" spans="1:7" ht="76.5" x14ac:dyDescent="0.2">
      <c r="A126" s="56">
        <f t="shared" si="3"/>
        <v>23</v>
      </c>
      <c r="B126" s="7" t="s">
        <v>253</v>
      </c>
      <c r="C126" s="41" t="s">
        <v>16</v>
      </c>
      <c r="D126" s="15"/>
      <c r="E126" s="44"/>
      <c r="F126" s="16">
        <v>0</v>
      </c>
      <c r="G126" s="36"/>
    </row>
    <row r="127" spans="1:7" x14ac:dyDescent="0.2">
      <c r="A127" s="56">
        <f t="shared" si="3"/>
        <v>24</v>
      </c>
      <c r="B127" s="7" t="s">
        <v>329</v>
      </c>
      <c r="C127" s="41" t="s">
        <v>16</v>
      </c>
      <c r="D127" s="15"/>
      <c r="E127" s="44"/>
      <c r="F127" s="16">
        <v>0</v>
      </c>
      <c r="G127" s="36"/>
    </row>
    <row r="128" spans="1:7" ht="38.25" x14ac:dyDescent="0.2">
      <c r="A128" s="56">
        <f t="shared" si="3"/>
        <v>25</v>
      </c>
      <c r="B128" s="7" t="s">
        <v>460</v>
      </c>
      <c r="C128" s="41" t="s">
        <v>16</v>
      </c>
      <c r="D128" s="15"/>
      <c r="E128" s="16">
        <v>0</v>
      </c>
      <c r="F128" s="72"/>
      <c r="G128" s="36"/>
    </row>
    <row r="129" spans="1:7" x14ac:dyDescent="0.2">
      <c r="A129" s="56"/>
      <c r="B129" s="101" t="s">
        <v>451</v>
      </c>
      <c r="C129" s="31"/>
      <c r="D129" s="31"/>
      <c r="E129" s="31"/>
      <c r="F129" s="31"/>
      <c r="G129" s="36"/>
    </row>
    <row r="130" spans="1:7" ht="25.5" x14ac:dyDescent="0.2">
      <c r="A130" s="56">
        <f>+A128+1</f>
        <v>26</v>
      </c>
      <c r="B130" s="7" t="s">
        <v>461</v>
      </c>
      <c r="C130" s="41" t="s">
        <v>16</v>
      </c>
      <c r="D130" s="15"/>
      <c r="E130" s="44"/>
      <c r="F130" s="16">
        <v>0</v>
      </c>
      <c r="G130" s="36"/>
    </row>
    <row r="131" spans="1:7" x14ac:dyDescent="0.2">
      <c r="A131" s="56">
        <f t="shared" si="3"/>
        <v>27</v>
      </c>
      <c r="B131" s="7" t="s">
        <v>452</v>
      </c>
      <c r="C131" s="41" t="s">
        <v>16</v>
      </c>
      <c r="D131" s="15"/>
      <c r="E131" s="44"/>
      <c r="F131" s="16">
        <v>0</v>
      </c>
      <c r="G131" s="36"/>
    </row>
    <row r="132" spans="1:7" ht="51" x14ac:dyDescent="0.2">
      <c r="A132" s="56">
        <f t="shared" si="3"/>
        <v>28</v>
      </c>
      <c r="B132" s="7" t="s">
        <v>354</v>
      </c>
      <c r="C132" s="41" t="s">
        <v>16</v>
      </c>
      <c r="D132" s="15"/>
      <c r="E132" s="44"/>
      <c r="F132" s="16">
        <v>0</v>
      </c>
      <c r="G132" s="36"/>
    </row>
    <row r="133" spans="1:7" ht="51" x14ac:dyDescent="0.2">
      <c r="A133" s="56">
        <f t="shared" si="3"/>
        <v>29</v>
      </c>
      <c r="B133" s="7" t="s">
        <v>355</v>
      </c>
      <c r="C133" s="41" t="s">
        <v>16</v>
      </c>
      <c r="D133" s="15"/>
      <c r="E133" s="44"/>
      <c r="F133" s="16">
        <v>0</v>
      </c>
      <c r="G133" s="36"/>
    </row>
    <row r="134" spans="1:7" ht="63.75" x14ac:dyDescent="0.2">
      <c r="A134" s="56">
        <f t="shared" si="3"/>
        <v>30</v>
      </c>
      <c r="B134" s="78" t="s">
        <v>296</v>
      </c>
      <c r="C134" s="41" t="s">
        <v>16</v>
      </c>
      <c r="D134" s="15"/>
      <c r="E134" s="44"/>
      <c r="F134" s="16">
        <v>0</v>
      </c>
      <c r="G134" s="36"/>
    </row>
    <row r="135" spans="1:7" x14ac:dyDescent="0.2">
      <c r="A135" s="88" t="s">
        <v>73</v>
      </c>
      <c r="B135" s="83" t="s">
        <v>285</v>
      </c>
      <c r="C135" s="87"/>
      <c r="D135" s="87"/>
      <c r="E135" s="87"/>
      <c r="F135" s="87"/>
      <c r="G135" s="87"/>
    </row>
    <row r="136" spans="1:7" ht="51" x14ac:dyDescent="0.2">
      <c r="A136" s="57">
        <v>1</v>
      </c>
      <c r="B136" s="7" t="s">
        <v>426</v>
      </c>
      <c r="C136" s="41" t="s">
        <v>16</v>
      </c>
      <c r="D136" s="15"/>
      <c r="E136" s="44"/>
      <c r="F136" s="16">
        <v>0</v>
      </c>
      <c r="G136" s="36"/>
    </row>
    <row r="137" spans="1:7" ht="25.5" x14ac:dyDescent="0.2">
      <c r="A137" s="57">
        <f t="shared" ref="A137:A145" si="4">A136+1</f>
        <v>2</v>
      </c>
      <c r="B137" s="7" t="s">
        <v>290</v>
      </c>
      <c r="C137" s="41" t="s">
        <v>16</v>
      </c>
      <c r="D137" s="15"/>
      <c r="E137" s="44"/>
      <c r="F137" s="16">
        <v>0</v>
      </c>
      <c r="G137" s="36"/>
    </row>
    <row r="138" spans="1:7" ht="25.5" x14ac:dyDescent="0.2">
      <c r="A138" s="57">
        <f t="shared" si="4"/>
        <v>3</v>
      </c>
      <c r="B138" s="7" t="s">
        <v>424</v>
      </c>
      <c r="C138" s="41" t="s">
        <v>16</v>
      </c>
      <c r="D138" s="15"/>
      <c r="E138" s="44"/>
      <c r="F138" s="16">
        <v>0</v>
      </c>
      <c r="G138" s="36"/>
    </row>
    <row r="139" spans="1:7" ht="25.5" x14ac:dyDescent="0.2">
      <c r="A139" s="57">
        <f t="shared" si="4"/>
        <v>4</v>
      </c>
      <c r="B139" s="7" t="s">
        <v>425</v>
      </c>
      <c r="C139" s="41" t="s">
        <v>16</v>
      </c>
      <c r="D139" s="15"/>
      <c r="E139" s="44"/>
      <c r="F139" s="16">
        <v>0</v>
      </c>
      <c r="G139" s="36"/>
    </row>
    <row r="140" spans="1:7" ht="51" x14ac:dyDescent="0.2">
      <c r="A140" s="57">
        <f t="shared" si="4"/>
        <v>5</v>
      </c>
      <c r="B140" s="7" t="s">
        <v>302</v>
      </c>
      <c r="C140" s="41" t="s">
        <v>16</v>
      </c>
      <c r="D140" s="15"/>
      <c r="E140" s="44"/>
      <c r="F140" s="16">
        <v>0</v>
      </c>
      <c r="G140" s="36"/>
    </row>
    <row r="141" spans="1:7" ht="63.75" x14ac:dyDescent="0.2">
      <c r="A141" s="57">
        <f t="shared" si="4"/>
        <v>6</v>
      </c>
      <c r="B141" s="7" t="s">
        <v>291</v>
      </c>
      <c r="C141" s="41" t="s">
        <v>16</v>
      </c>
      <c r="D141" s="15"/>
      <c r="E141" s="44"/>
      <c r="F141" s="16">
        <v>0</v>
      </c>
      <c r="G141" s="36"/>
    </row>
    <row r="142" spans="1:7" ht="89.25" x14ac:dyDescent="0.2">
      <c r="A142" s="57">
        <f t="shared" si="4"/>
        <v>7</v>
      </c>
      <c r="B142" s="7" t="s">
        <v>350</v>
      </c>
      <c r="C142" s="41" t="s">
        <v>16</v>
      </c>
      <c r="D142" s="15"/>
      <c r="E142" s="44"/>
      <c r="F142" s="16">
        <v>0</v>
      </c>
      <c r="G142" s="36"/>
    </row>
    <row r="143" spans="1:7" ht="38.25" x14ac:dyDescent="0.2">
      <c r="A143" s="57">
        <f t="shared" si="4"/>
        <v>8</v>
      </c>
      <c r="B143" s="7" t="s">
        <v>330</v>
      </c>
      <c r="C143" s="41" t="s">
        <v>16</v>
      </c>
      <c r="D143" s="15"/>
      <c r="E143" s="44"/>
      <c r="F143" s="16">
        <v>0</v>
      </c>
      <c r="G143" s="36"/>
    </row>
    <row r="144" spans="1:7" ht="25.5" x14ac:dyDescent="0.2">
      <c r="A144" s="57">
        <f t="shared" si="4"/>
        <v>9</v>
      </c>
      <c r="B144" s="78" t="s">
        <v>331</v>
      </c>
      <c r="C144" s="41" t="s">
        <v>16</v>
      </c>
      <c r="D144" s="15"/>
      <c r="E144" s="44"/>
      <c r="F144" s="16">
        <v>0</v>
      </c>
      <c r="G144" s="36"/>
    </row>
    <row r="145" spans="1:14" ht="25.5" x14ac:dyDescent="0.2">
      <c r="A145" s="57">
        <f t="shared" si="4"/>
        <v>10</v>
      </c>
      <c r="B145" s="78" t="s">
        <v>416</v>
      </c>
      <c r="C145" s="41" t="s">
        <v>16</v>
      </c>
      <c r="D145" s="15"/>
      <c r="E145" s="44"/>
      <c r="F145" s="16">
        <v>0</v>
      </c>
      <c r="G145" s="36"/>
    </row>
    <row r="146" spans="1:14" x14ac:dyDescent="0.2">
      <c r="A146" s="88">
        <v>5</v>
      </c>
      <c r="B146" s="83" t="s">
        <v>15</v>
      </c>
      <c r="C146" s="87"/>
      <c r="D146" s="87"/>
      <c r="E146" s="87"/>
      <c r="F146" s="87"/>
      <c r="G146" s="87"/>
    </row>
    <row r="147" spans="1:14" ht="25.5" x14ac:dyDescent="0.2">
      <c r="A147" s="58">
        <v>1</v>
      </c>
      <c r="B147" s="7" t="s">
        <v>238</v>
      </c>
      <c r="C147" s="41" t="s">
        <v>16</v>
      </c>
      <c r="D147" s="15"/>
      <c r="E147" s="44"/>
      <c r="F147" s="16">
        <v>0</v>
      </c>
      <c r="G147" s="36"/>
    </row>
    <row r="148" spans="1:14" ht="25.5" x14ac:dyDescent="0.2">
      <c r="A148" s="58">
        <f t="shared" ref="A148:A153" si="5">+A147+1</f>
        <v>2</v>
      </c>
      <c r="B148" s="7" t="s">
        <v>332</v>
      </c>
      <c r="C148" s="41" t="s">
        <v>16</v>
      </c>
      <c r="D148" s="15"/>
      <c r="E148" s="44"/>
      <c r="F148" s="16">
        <v>0</v>
      </c>
      <c r="G148" s="36"/>
    </row>
    <row r="149" spans="1:14" ht="25.5" x14ac:dyDescent="0.2">
      <c r="A149" s="58">
        <f t="shared" si="5"/>
        <v>3</v>
      </c>
      <c r="B149" s="7" t="s">
        <v>240</v>
      </c>
      <c r="C149" s="41" t="s">
        <v>16</v>
      </c>
      <c r="D149" s="15"/>
      <c r="E149" s="44"/>
      <c r="F149" s="16">
        <v>0</v>
      </c>
      <c r="G149" s="36"/>
    </row>
    <row r="150" spans="1:14" x14ac:dyDescent="0.2">
      <c r="A150" s="58">
        <f t="shared" si="5"/>
        <v>4</v>
      </c>
      <c r="B150" s="7" t="s">
        <v>351</v>
      </c>
      <c r="C150" s="41" t="s">
        <v>16</v>
      </c>
      <c r="D150" s="15"/>
      <c r="E150" s="44"/>
      <c r="F150" s="16">
        <v>0</v>
      </c>
      <c r="G150" s="36"/>
    </row>
    <row r="151" spans="1:14" x14ac:dyDescent="0.2">
      <c r="A151" s="58">
        <f t="shared" si="5"/>
        <v>5</v>
      </c>
      <c r="B151" s="7" t="s">
        <v>333</v>
      </c>
      <c r="C151" s="41" t="s">
        <v>16</v>
      </c>
      <c r="D151" s="15"/>
      <c r="E151" s="16">
        <v>0</v>
      </c>
      <c r="F151" s="72"/>
      <c r="G151" s="36"/>
    </row>
    <row r="152" spans="1:14" ht="38.25" x14ac:dyDescent="0.2">
      <c r="A152" s="58">
        <f t="shared" si="5"/>
        <v>6</v>
      </c>
      <c r="B152" s="7" t="s">
        <v>334</v>
      </c>
      <c r="C152" s="41" t="s">
        <v>16</v>
      </c>
      <c r="D152" s="15"/>
      <c r="E152" s="44"/>
      <c r="F152" s="16">
        <v>0</v>
      </c>
      <c r="G152" s="36"/>
    </row>
    <row r="153" spans="1:14" x14ac:dyDescent="0.2">
      <c r="A153" s="58">
        <f t="shared" si="5"/>
        <v>7</v>
      </c>
      <c r="B153" s="7" t="s">
        <v>239</v>
      </c>
      <c r="C153" s="41" t="s">
        <v>16</v>
      </c>
      <c r="D153" s="15"/>
      <c r="E153" s="44"/>
      <c r="F153" s="16">
        <v>0</v>
      </c>
      <c r="G153" s="36"/>
    </row>
    <row r="154" spans="1:14" x14ac:dyDescent="0.2">
      <c r="A154" s="88"/>
      <c r="B154" s="92"/>
      <c r="C154" s="92"/>
      <c r="D154" s="92"/>
      <c r="E154" s="92"/>
      <c r="F154" s="92"/>
      <c r="G154" s="92"/>
      <c r="H154" s="12"/>
      <c r="I154" s="10"/>
      <c r="J154" s="13"/>
      <c r="K154" s="13"/>
      <c r="L154" s="50"/>
      <c r="M154" s="17"/>
      <c r="N154" s="35"/>
    </row>
    <row r="155" spans="1:14" x14ac:dyDescent="0.2">
      <c r="A155" s="6"/>
      <c r="B155" s="7" t="s">
        <v>18</v>
      </c>
      <c r="C155" s="8"/>
      <c r="D155" s="8"/>
      <c r="E155" s="45"/>
      <c r="F155" s="9">
        <f>SUM(F6:F154)</f>
        <v>0</v>
      </c>
      <c r="G155" s="34"/>
      <c r="H155" s="12"/>
      <c r="I155" s="10"/>
      <c r="J155" s="13"/>
      <c r="K155" s="13"/>
      <c r="L155" s="50"/>
      <c r="M155" s="17"/>
      <c r="N155" s="35"/>
    </row>
    <row r="156" spans="1:14" x14ac:dyDescent="0.2">
      <c r="A156" s="6"/>
      <c r="B156" s="7" t="s">
        <v>274</v>
      </c>
      <c r="C156" s="23">
        <v>0.19</v>
      </c>
      <c r="D156" s="18"/>
      <c r="E156" s="45"/>
      <c r="F156" s="9">
        <f>+F155*C156</f>
        <v>0</v>
      </c>
      <c r="G156" s="34"/>
      <c r="H156" s="12"/>
      <c r="I156" s="10"/>
      <c r="J156" s="13"/>
      <c r="K156" s="13"/>
      <c r="L156" s="50"/>
      <c r="M156" s="17"/>
      <c r="N156" s="35"/>
    </row>
    <row r="157" spans="1:14" x14ac:dyDescent="0.2">
      <c r="A157" s="19"/>
      <c r="B157" s="20" t="s">
        <v>275</v>
      </c>
      <c r="C157" s="21"/>
      <c r="D157" s="21"/>
      <c r="E157" s="46"/>
      <c r="F157" s="22">
        <f>SUM(F155:F156)</f>
        <v>0</v>
      </c>
      <c r="G157" s="37"/>
    </row>
    <row r="158" spans="1:14" x14ac:dyDescent="0.2">
      <c r="A158" s="6"/>
      <c r="B158" s="7"/>
      <c r="C158" s="7"/>
      <c r="D158" s="21"/>
      <c r="E158" s="47"/>
      <c r="F158" s="32"/>
      <c r="G158" s="38"/>
    </row>
    <row r="159" spans="1:14" x14ac:dyDescent="0.2">
      <c r="A159" s="6"/>
      <c r="B159" s="7" t="s">
        <v>423</v>
      </c>
      <c r="C159" s="7"/>
      <c r="D159" s="33">
        <v>6</v>
      </c>
      <c r="E159" s="47" t="s">
        <v>44</v>
      </c>
      <c r="F159" s="32"/>
      <c r="G159" s="38"/>
    </row>
    <row r="160" spans="1:14" x14ac:dyDescent="0.2">
      <c r="A160" s="6"/>
      <c r="B160" s="7"/>
      <c r="C160" s="7"/>
      <c r="D160" s="8"/>
      <c r="E160" s="48"/>
      <c r="F160" s="32"/>
      <c r="G160" s="38"/>
    </row>
    <row r="161" spans="1:7" x14ac:dyDescent="0.2">
      <c r="A161" s="6"/>
      <c r="B161" s="7" t="s">
        <v>51</v>
      </c>
      <c r="C161" s="2" t="s">
        <v>52</v>
      </c>
      <c r="D161" s="33"/>
      <c r="E161" s="49" t="s">
        <v>45</v>
      </c>
      <c r="F161" s="32"/>
      <c r="G161" s="38"/>
    </row>
    <row r="162" spans="1:7" x14ac:dyDescent="0.2">
      <c r="A162" s="6"/>
      <c r="B162" s="7"/>
      <c r="C162" s="2" t="s">
        <v>53</v>
      </c>
      <c r="D162" s="33"/>
      <c r="E162" s="49" t="s">
        <v>46</v>
      </c>
      <c r="F162" s="32"/>
      <c r="G162" s="38"/>
    </row>
  </sheetData>
  <sheetProtection algorithmName="SHA-512" hashValue="6C9+doMMWecQ7zD2feYt3SmaFNjYQtMilW42KZDrvmolTUoa4IioliJkLcpbAX1st/bC6WSpQi1BVoLuAlyVUw==" saltValue="gOn0fihMRgZS0WLdJjk5Aw==" spinCount="100000" sheet="1" objects="1" scenarios="1" formatCells="0" formatColumns="0" formatRows="0" selectLockedCells="1"/>
  <mergeCells count="2">
    <mergeCell ref="A2:G2"/>
    <mergeCell ref="A1:G1"/>
  </mergeCells>
  <conditionalFormatting sqref="A154:G162 B61:G61 B49:G49 C48:G48 B90:G90 C89:G89 C13:G14 B22:G22 B63:G63 C40:G40 B54:G55 B57:G58 B52:G52 B107:G113 C23:G24 B18 B23 B31:G31 B98:G99 C18:G20 B82:G88 F152 C32:G33 A1:G5 A146:G148 A65:G66 B25:G25 B27:G28 G26 B44:G47 B67:G73 B149:G150 A149:A153 B6:G8 B134 A106:E106 G106 C115:G116 C114:E114 G114 B11:G12 B16:G16 B17:E17 G17 B26:E26 B118:G126 C91:G94 B93:B96 C136:G142 C100:G103 C50:G51 A130:A145 A103:G105 A105:A127 B75:G80 A67:A102 B34:G38 A10:A64">
    <cfRule type="expression" dxfId="146" priority="182">
      <formula>NOT(CELL("Schutz",A1))</formula>
    </cfRule>
  </conditionalFormatting>
  <conditionalFormatting sqref="B151:D151 G151">
    <cfRule type="expression" dxfId="145" priority="179">
      <formula>NOT(CELL("Schutz",B151))</formula>
    </cfRule>
  </conditionalFormatting>
  <conditionalFormatting sqref="B152:E152 G152 B153">
    <cfRule type="expression" dxfId="144" priority="180">
      <formula>NOT(CELL("Schutz",B152))</formula>
    </cfRule>
  </conditionalFormatting>
  <conditionalFormatting sqref="B62:G62">
    <cfRule type="expression" dxfId="143" priority="178">
      <formula>NOT(CELL("Schutz",B62))</formula>
    </cfRule>
  </conditionalFormatting>
  <conditionalFormatting sqref="B24">
    <cfRule type="expression" dxfId="142" priority="174">
      <formula>NOT(CELL("Schutz",B24))</formula>
    </cfRule>
  </conditionalFormatting>
  <conditionalFormatting sqref="B32:B33">
    <cfRule type="expression" dxfId="141" priority="173">
      <formula>NOT(CELL("Schutz",B32))</formula>
    </cfRule>
  </conditionalFormatting>
  <conditionalFormatting sqref="B48">
    <cfRule type="expression" dxfId="140" priority="170">
      <formula>NOT(CELL("Schutz",B48))</formula>
    </cfRule>
  </conditionalFormatting>
  <conditionalFormatting sqref="B63">
    <cfRule type="expression" dxfId="139" priority="169">
      <formula>NOT(CELL("Schutz",B63))</formula>
    </cfRule>
  </conditionalFormatting>
  <conditionalFormatting sqref="B50:B51">
    <cfRule type="expression" dxfId="138" priority="166">
      <formula>NOT(CELL("Schutz",B50))</formula>
    </cfRule>
  </conditionalFormatting>
  <conditionalFormatting sqref="B91:B92">
    <cfRule type="expression" dxfId="137" priority="163">
      <formula>NOT(CELL("Schutz",B91))</formula>
    </cfRule>
  </conditionalFormatting>
  <conditionalFormatting sqref="B89">
    <cfRule type="expression" dxfId="136" priority="164">
      <formula>NOT(CELL("Schutz",B89))</formula>
    </cfRule>
  </conditionalFormatting>
  <conditionalFormatting sqref="B114">
    <cfRule type="expression" dxfId="135" priority="160">
      <formula>NOT(CELL("Schutz",B114))</formula>
    </cfRule>
  </conditionalFormatting>
  <conditionalFormatting sqref="B100:B102">
    <cfRule type="expression" dxfId="134" priority="161">
      <formula>NOT(CELL("Schutz",B100))</formula>
    </cfRule>
  </conditionalFormatting>
  <conditionalFormatting sqref="B115">
    <cfRule type="expression" dxfId="133" priority="159">
      <formula>NOT(CELL("Schutz",B115))</formula>
    </cfRule>
  </conditionalFormatting>
  <conditionalFormatting sqref="B116">
    <cfRule type="expression" dxfId="132" priority="158">
      <formula>NOT(CELL("Schutz",B116))</formula>
    </cfRule>
  </conditionalFormatting>
  <conditionalFormatting sqref="C117:G117">
    <cfRule type="expression" dxfId="131" priority="157">
      <formula>NOT(CELL("Schutz",C117))</formula>
    </cfRule>
  </conditionalFormatting>
  <conditionalFormatting sqref="B117">
    <cfRule type="expression" dxfId="130" priority="156">
      <formula>NOT(CELL("Schutz",B117))</formula>
    </cfRule>
  </conditionalFormatting>
  <conditionalFormatting sqref="B127:G127 C134:G134 B130:G133">
    <cfRule type="expression" dxfId="129" priority="155">
      <formula>NOT(CELL("Schutz",B127))</formula>
    </cfRule>
  </conditionalFormatting>
  <conditionalFormatting sqref="C29:G30">
    <cfRule type="expression" dxfId="128" priority="153">
      <formula>NOT(CELL("Schutz",C29))</formula>
    </cfRule>
  </conditionalFormatting>
  <conditionalFormatting sqref="B29:B30">
    <cfRule type="expression" dxfId="127" priority="152">
      <formula>NOT(CELL("Schutz",B29))</formula>
    </cfRule>
  </conditionalFormatting>
  <conditionalFormatting sqref="B9:G9">
    <cfRule type="expression" dxfId="126" priority="151">
      <formula>NOT(CELL("Schutz",B9))</formula>
    </cfRule>
  </conditionalFormatting>
  <conditionalFormatting sqref="B13">
    <cfRule type="expression" dxfId="125" priority="150">
      <formula>NOT(CELL("Schutz",B13))</formula>
    </cfRule>
  </conditionalFormatting>
  <conditionalFormatting sqref="B14">
    <cfRule type="expression" dxfId="124" priority="149">
      <formula>NOT(CELL("Schutz",B14))</formula>
    </cfRule>
  </conditionalFormatting>
  <conditionalFormatting sqref="B15:G15">
    <cfRule type="expression" dxfId="123" priority="147">
      <formula>NOT(CELL("Schutz",B15))</formula>
    </cfRule>
  </conditionalFormatting>
  <conditionalFormatting sqref="B20">
    <cfRule type="expression" dxfId="122" priority="145">
      <formula>NOT(CELL("Schutz",B20))</formula>
    </cfRule>
  </conditionalFormatting>
  <conditionalFormatting sqref="B21:G21">
    <cfRule type="expression" dxfId="121" priority="144">
      <formula>NOT(CELL("Schutz",B21))</formula>
    </cfRule>
  </conditionalFormatting>
  <conditionalFormatting sqref="B23">
    <cfRule type="expression" dxfId="120" priority="142">
      <formula>NOT(CELL("Schutz",B23))</formula>
    </cfRule>
  </conditionalFormatting>
  <conditionalFormatting sqref="B39:G39">
    <cfRule type="expression" dxfId="119" priority="137">
      <formula>NOT(CELL("Schutz",B39))</formula>
    </cfRule>
  </conditionalFormatting>
  <conditionalFormatting sqref="B40">
    <cfRule type="expression" dxfId="118" priority="136">
      <formula>NOT(CELL("Schutz",B40))</formula>
    </cfRule>
  </conditionalFormatting>
  <conditionalFormatting sqref="B41:G41">
    <cfRule type="expression" dxfId="117" priority="135">
      <formula>NOT(CELL("Schutz",B41))</formula>
    </cfRule>
  </conditionalFormatting>
  <conditionalFormatting sqref="B42:G42 B43 D43:E43 G43">
    <cfRule type="expression" dxfId="116" priority="134">
      <formula>NOT(CELL("Schutz",B42))</formula>
    </cfRule>
  </conditionalFormatting>
  <conditionalFormatting sqref="B59:G59">
    <cfRule type="expression" dxfId="115" priority="131">
      <formula>NOT(CELL("Schutz",B59))</formula>
    </cfRule>
  </conditionalFormatting>
  <conditionalFormatting sqref="B60:G60">
    <cfRule type="expression" dxfId="114" priority="130">
      <formula>NOT(CELL("Schutz",B60))</formula>
    </cfRule>
  </conditionalFormatting>
  <conditionalFormatting sqref="B53:G53">
    <cfRule type="expression" dxfId="113" priority="128">
      <formula>NOT(CELL("Schutz",B53))</formula>
    </cfRule>
  </conditionalFormatting>
  <conditionalFormatting sqref="B56:G56">
    <cfRule type="expression" dxfId="112" priority="125">
      <formula>NOT(CELL("Schutz",B56))</formula>
    </cfRule>
  </conditionalFormatting>
  <conditionalFormatting sqref="B81:G81">
    <cfRule type="expression" dxfId="111" priority="98">
      <formula>NOT(CELL("Schutz",B81))</formula>
    </cfRule>
  </conditionalFormatting>
  <conditionalFormatting sqref="B97:G97">
    <cfRule type="expression" dxfId="110" priority="85">
      <formula>NOT(CELL("Schutz",B97))</formula>
    </cfRule>
  </conditionalFormatting>
  <conditionalFormatting sqref="B10:G10">
    <cfRule type="expression" dxfId="109" priority="77">
      <formula>NOT(CELL("Schutz",B10))</formula>
    </cfRule>
  </conditionalFormatting>
  <conditionalFormatting sqref="B74:G74">
    <cfRule type="expression" dxfId="108" priority="76">
      <formula>NOT(CELL("Schutz",B74))</formula>
    </cfRule>
  </conditionalFormatting>
  <conditionalFormatting sqref="C43">
    <cfRule type="expression" dxfId="107" priority="70">
      <formula>NOT(CELL("Schutz",C43))</formula>
    </cfRule>
  </conditionalFormatting>
  <conditionalFormatting sqref="F43">
    <cfRule type="expression" dxfId="106" priority="69">
      <formula>NOT(CELL("Schutz",F43))</formula>
    </cfRule>
  </conditionalFormatting>
  <conditionalFormatting sqref="A8">
    <cfRule type="expression" dxfId="105" priority="68">
      <formula>NOT(CELL("Schutz",A8))</formula>
    </cfRule>
  </conditionalFormatting>
  <conditionalFormatting sqref="A7">
    <cfRule type="expression" dxfId="104" priority="65">
      <formula>NOT(CELL("Schutz",A7))</formula>
    </cfRule>
  </conditionalFormatting>
  <conditionalFormatting sqref="B19">
    <cfRule type="expression" dxfId="103" priority="66">
      <formula>NOT(CELL("Schutz",B19))</formula>
    </cfRule>
  </conditionalFormatting>
  <conditionalFormatting sqref="A6">
    <cfRule type="expression" dxfId="102" priority="64">
      <formula>NOT(CELL("Schutz",A6))</formula>
    </cfRule>
  </conditionalFormatting>
  <conditionalFormatting sqref="F153">
    <cfRule type="expression" dxfId="101" priority="58">
      <formula>NOT(CELL("Schutz",F153))</formula>
    </cfRule>
  </conditionalFormatting>
  <conditionalFormatting sqref="C153:E153 G153">
    <cfRule type="expression" dxfId="100" priority="57">
      <formula>NOT(CELL("Schutz",C153))</formula>
    </cfRule>
  </conditionalFormatting>
  <conditionalFormatting sqref="D95:E96 G95:G96">
    <cfRule type="expression" dxfId="99" priority="55">
      <formula>NOT(CELL("Schutz",D95))</formula>
    </cfRule>
  </conditionalFormatting>
  <conditionalFormatting sqref="C95:C96">
    <cfRule type="expression" dxfId="98" priority="54">
      <formula>NOT(CELL("Schutz",C95))</formula>
    </cfRule>
  </conditionalFormatting>
  <conditionalFormatting sqref="F95:F96">
    <cfRule type="expression" dxfId="97" priority="53">
      <formula>NOT(CELL("Schutz",F95))</formula>
    </cfRule>
  </conditionalFormatting>
  <conditionalFormatting sqref="B144:B145">
    <cfRule type="expression" dxfId="96" priority="49">
      <formula>NOT(CELL("Schutz",B144))</formula>
    </cfRule>
  </conditionalFormatting>
  <conditionalFormatting sqref="E151">
    <cfRule type="expression" dxfId="95" priority="45">
      <formula>NOT(CELL("Schutz",E151))</formula>
    </cfRule>
  </conditionalFormatting>
  <conditionalFormatting sqref="B135">
    <cfRule type="expression" dxfId="94" priority="43">
      <formula>NOT(CELL("Schutz",B135))</formula>
    </cfRule>
  </conditionalFormatting>
  <conditionalFormatting sqref="B136 B138">
    <cfRule type="expression" dxfId="93" priority="41">
      <formula>NOT(CELL("Schutz",B136))</formula>
    </cfRule>
  </conditionalFormatting>
  <conditionalFormatting sqref="B139">
    <cfRule type="expression" dxfId="92" priority="40">
      <formula>NOT(CELL("Schutz",B139))</formula>
    </cfRule>
  </conditionalFormatting>
  <conditionalFormatting sqref="B140">
    <cfRule type="expression" dxfId="91" priority="39">
      <formula>NOT(CELL("Schutz",B140))</formula>
    </cfRule>
  </conditionalFormatting>
  <conditionalFormatting sqref="B141">
    <cfRule type="expression" dxfId="90" priority="38">
      <formula>NOT(CELL("Schutz",B141))</formula>
    </cfRule>
  </conditionalFormatting>
  <conditionalFormatting sqref="B142">
    <cfRule type="expression" dxfId="89" priority="37">
      <formula>NOT(CELL("Schutz",B142))</formula>
    </cfRule>
  </conditionalFormatting>
  <conditionalFormatting sqref="C135:G135">
    <cfRule type="expression" dxfId="88" priority="36">
      <formula>NOT(CELL("Schutz",C135))</formula>
    </cfRule>
  </conditionalFormatting>
  <conditionalFormatting sqref="B143:G143">
    <cfRule type="expression" dxfId="87" priority="27">
      <formula>NOT(CELL("Schutz",B143))</formula>
    </cfRule>
  </conditionalFormatting>
  <conditionalFormatting sqref="C144:G144">
    <cfRule type="expression" dxfId="86" priority="25">
      <formula>NOT(CELL("Schutz",C144))</formula>
    </cfRule>
  </conditionalFormatting>
  <conditionalFormatting sqref="F151">
    <cfRule type="expression" dxfId="85" priority="24">
      <formula>NOT(CELL("Schutz",F151))</formula>
    </cfRule>
  </conditionalFormatting>
  <conditionalFormatting sqref="C145:G145">
    <cfRule type="expression" dxfId="84" priority="21">
      <formula>NOT(CELL("Schutz",C145))</formula>
    </cfRule>
  </conditionalFormatting>
  <conditionalFormatting sqref="A128:A129">
    <cfRule type="expression" dxfId="83" priority="17">
      <formula>NOT(CELL("Schutz",A128))</formula>
    </cfRule>
  </conditionalFormatting>
  <conditionalFormatting sqref="B128:D128 G128:G129 B129">
    <cfRule type="expression" dxfId="82" priority="16">
      <formula>NOT(CELL("Schutz",B128))</formula>
    </cfRule>
  </conditionalFormatting>
  <conditionalFormatting sqref="E128">
    <cfRule type="expression" dxfId="81" priority="15">
      <formula>NOT(CELL("Schutz",E128))</formula>
    </cfRule>
  </conditionalFormatting>
  <conditionalFormatting sqref="F128:F129">
    <cfRule type="expression" dxfId="80" priority="14">
      <formula>NOT(CELL("Schutz",F128))</formula>
    </cfRule>
  </conditionalFormatting>
  <conditionalFormatting sqref="A9">
    <cfRule type="expression" dxfId="79" priority="12">
      <formula>NOT(CELL("Schutz",A9))</formula>
    </cfRule>
  </conditionalFormatting>
  <conditionalFormatting sqref="F106">
    <cfRule type="expression" dxfId="78" priority="11">
      <formula>NOT(CELL("Schutz",F106))</formula>
    </cfRule>
  </conditionalFormatting>
  <conditionalFormatting sqref="F114">
    <cfRule type="expression" dxfId="77" priority="10">
      <formula>NOT(CELL("Schutz",F114))</formula>
    </cfRule>
  </conditionalFormatting>
  <conditionalFormatting sqref="F17">
    <cfRule type="expression" dxfId="76" priority="9">
      <formula>NOT(CELL("Schutz",F17))</formula>
    </cfRule>
  </conditionalFormatting>
  <conditionalFormatting sqref="F26">
    <cfRule type="expression" dxfId="75" priority="8">
      <formula>NOT(CELL("Schutz",F26))</formula>
    </cfRule>
  </conditionalFormatting>
  <conditionalFormatting sqref="G64 E64 B64:C64">
    <cfRule type="expression" dxfId="74" priority="7">
      <formula>NOT(CELL("Schutz",B64))</formula>
    </cfRule>
  </conditionalFormatting>
  <conditionalFormatting sqref="F64">
    <cfRule type="expression" dxfId="73" priority="6">
      <formula>NOT(CELL("Schutz",F64))</formula>
    </cfRule>
  </conditionalFormatting>
  <conditionalFormatting sqref="D64">
    <cfRule type="expression" dxfId="72" priority="5">
      <formula>NOT(CELL("Schutz",D64))</formula>
    </cfRule>
  </conditionalFormatting>
  <conditionalFormatting sqref="B137">
    <cfRule type="expression" dxfId="71" priority="4">
      <formula>NOT(CELL("Schutz",B137))</formula>
    </cfRule>
  </conditionalFormatting>
  <conditionalFormatting sqref="E129">
    <cfRule type="expression" dxfId="70" priority="3">
      <formula>NOT(CELL("Schutz",E129))</formula>
    </cfRule>
  </conditionalFormatting>
  <conditionalFormatting sqref="D129">
    <cfRule type="expression" dxfId="69" priority="2">
      <formula>NOT(CELL("Schutz",D129))</formula>
    </cfRule>
  </conditionalFormatting>
  <conditionalFormatting sqref="C129">
    <cfRule type="expression" dxfId="68" priority="1">
      <formula>NOT(CELL("Schutz",C129))</formula>
    </cfRule>
  </conditionalFormatting>
  <dataValidations count="3">
    <dataValidation type="list" allowBlank="1" showInputMessage="1" showErrorMessage="1" sqref="C1:D1 C171:D1048576 C147:C153 C136:C145 C130:C134 C104:C128 C66:C102 C6:C64" xr:uid="{00000000-0002-0000-0200-000000000000}">
      <formula1>"Ja,Nein"</formula1>
    </dataValidation>
    <dataValidation type="list" allowBlank="1" showInputMessage="1" showErrorMessage="1" sqref="D154 D6:E8 D147 D136:D145 G6:G8 D130:D134 D104:D128 D66:D102 D9:D63" xr:uid="{00000000-0002-0000-0200-000001000000}">
      <formula1>"S,s"</formula1>
    </dataValidation>
    <dataValidation type="list" allowBlank="1" showInputMessage="1" showErrorMessage="1" sqref="D64" xr:uid="{4E17DC48-88CB-4735-B70E-F4B878C2BA51}">
      <formula1>"S,-"</formula1>
    </dataValidation>
  </dataValidations>
  <pageMargins left="0.7" right="0.7" top="0.78740157499999996" bottom="0.78740157499999996" header="0.3" footer="0.3"/>
  <pageSetup paperSize="9" scale="5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155"/>
  <sheetViews>
    <sheetView topLeftCell="A4" zoomScaleNormal="100" zoomScaleSheetLayoutView="100" workbookViewId="0">
      <selection activeCell="G9" sqref="G9"/>
    </sheetView>
  </sheetViews>
  <sheetFormatPr baseColWidth="10" defaultColWidth="11.42578125" defaultRowHeight="12.75" x14ac:dyDescent="0.2"/>
  <cols>
    <col min="1" max="1" width="7.7109375" style="24" bestFit="1" customWidth="1"/>
    <col min="2" max="2" width="57.5703125" style="27" customWidth="1"/>
    <col min="3" max="3" width="6.85546875" style="53" customWidth="1"/>
    <col min="4" max="4" width="10.85546875" style="59" customWidth="1"/>
    <col min="5" max="5" width="14.5703125" style="28" customWidth="1"/>
    <col min="6" max="6" width="14.7109375" style="29" customWidth="1"/>
    <col min="7" max="7" width="14.7109375" style="40" customWidth="1"/>
    <col min="8" max="8" width="37.7109375" style="25" customWidth="1"/>
    <col min="9" max="9" width="60.28515625" style="25" customWidth="1"/>
    <col min="10" max="16384" width="11.42578125" style="25"/>
  </cols>
  <sheetData>
    <row r="1" spans="1:10" s="11" customFormat="1" ht="25.5" customHeight="1" x14ac:dyDescent="0.2">
      <c r="A1" s="120" t="str">
        <f>+Allgemeines!A1</f>
        <v xml:space="preserve">Ausschreibung LF 20 – Feuerwehr Reutlingen, Abt. Rommelsbach
</v>
      </c>
      <c r="B1" s="120"/>
      <c r="C1" s="120"/>
      <c r="D1" s="120"/>
      <c r="E1" s="120"/>
      <c r="F1" s="120"/>
    </row>
    <row r="2" spans="1:10" ht="123" customHeight="1" x14ac:dyDescent="0.2">
      <c r="A2" s="119" t="s">
        <v>189</v>
      </c>
      <c r="B2" s="119"/>
      <c r="C2" s="119"/>
      <c r="D2" s="119"/>
      <c r="E2" s="119"/>
      <c r="F2" s="119"/>
      <c r="G2" s="119"/>
    </row>
    <row r="3" spans="1:10" ht="28.15" customHeight="1" x14ac:dyDescent="0.2">
      <c r="A3" s="119" t="s">
        <v>321</v>
      </c>
      <c r="B3" s="119"/>
      <c r="C3" s="119"/>
      <c r="D3" s="119"/>
      <c r="E3" s="119"/>
      <c r="F3" s="119"/>
      <c r="G3" s="119"/>
    </row>
    <row r="4" spans="1:10" ht="79.5" customHeight="1" x14ac:dyDescent="0.2">
      <c r="A4" s="119" t="s">
        <v>203</v>
      </c>
      <c r="B4" s="119"/>
      <c r="C4" s="119"/>
      <c r="D4" s="119"/>
      <c r="E4" s="119"/>
      <c r="F4" s="119"/>
      <c r="G4" s="119"/>
    </row>
    <row r="5" spans="1:10" ht="15" customHeight="1" x14ac:dyDescent="0.2">
      <c r="A5" s="119" t="s">
        <v>190</v>
      </c>
      <c r="B5" s="119"/>
      <c r="C5" s="119"/>
      <c r="D5" s="119"/>
      <c r="E5" s="119"/>
      <c r="F5" s="119"/>
      <c r="G5" s="119"/>
    </row>
    <row r="6" spans="1:10" ht="20.25" customHeight="1" x14ac:dyDescent="0.2">
      <c r="A6" s="69"/>
      <c r="B6" s="69"/>
      <c r="C6" s="69"/>
      <c r="D6" s="69"/>
      <c r="E6" s="69"/>
      <c r="F6" s="69"/>
      <c r="G6" s="69"/>
    </row>
    <row r="7" spans="1:10" s="71" customFormat="1" ht="22.5" x14ac:dyDescent="0.2">
      <c r="A7" s="64" t="s">
        <v>0</v>
      </c>
      <c r="B7" s="65" t="s">
        <v>1</v>
      </c>
      <c r="C7" s="70" t="s">
        <v>43</v>
      </c>
      <c r="D7" s="70" t="s">
        <v>48</v>
      </c>
      <c r="E7" s="66" t="s">
        <v>49</v>
      </c>
      <c r="F7" s="67" t="s">
        <v>50</v>
      </c>
      <c r="G7" s="68" t="s">
        <v>47</v>
      </c>
      <c r="I7" s="11"/>
      <c r="J7" s="11"/>
    </row>
    <row r="8" spans="1:10" x14ac:dyDescent="0.2">
      <c r="A8" s="89">
        <v>1</v>
      </c>
      <c r="B8" s="83" t="s">
        <v>22</v>
      </c>
      <c r="C8" s="90"/>
      <c r="D8" s="91"/>
      <c r="E8" s="91"/>
      <c r="F8" s="91"/>
      <c r="G8" s="91"/>
      <c r="I8" s="11"/>
      <c r="J8" s="11"/>
    </row>
    <row r="9" spans="1:10" s="26" customFormat="1" x14ac:dyDescent="0.2">
      <c r="A9" s="54">
        <v>1</v>
      </c>
      <c r="B9" s="7" t="s">
        <v>133</v>
      </c>
      <c r="C9" s="8">
        <v>9</v>
      </c>
      <c r="D9" s="52" t="s">
        <v>183</v>
      </c>
      <c r="E9" s="30"/>
      <c r="F9" s="31">
        <f>+C9*E9</f>
        <v>0</v>
      </c>
      <c r="G9" s="39"/>
      <c r="I9" s="11"/>
      <c r="J9" s="11"/>
    </row>
    <row r="10" spans="1:10" s="26" customFormat="1" x14ac:dyDescent="0.25">
      <c r="A10" s="54">
        <f t="shared" ref="A10:A21" si="0">+A9+1</f>
        <v>2</v>
      </c>
      <c r="B10" s="7" t="s">
        <v>146</v>
      </c>
      <c r="C10" s="8">
        <v>5</v>
      </c>
      <c r="D10" s="52" t="s">
        <v>259</v>
      </c>
      <c r="E10" s="72"/>
      <c r="F10" s="72"/>
      <c r="G10" s="39"/>
    </row>
    <row r="11" spans="1:10" s="26" customFormat="1" x14ac:dyDescent="0.25">
      <c r="A11" s="54">
        <f t="shared" si="0"/>
        <v>3</v>
      </c>
      <c r="B11" s="7" t="s">
        <v>132</v>
      </c>
      <c r="C11" s="8">
        <v>5</v>
      </c>
      <c r="D11" s="52" t="s">
        <v>259</v>
      </c>
      <c r="E11" s="72"/>
      <c r="F11" s="72"/>
      <c r="G11" s="39"/>
    </row>
    <row r="12" spans="1:10" s="26" customFormat="1" x14ac:dyDescent="0.25">
      <c r="A12" s="54">
        <f>+A11+1</f>
        <v>4</v>
      </c>
      <c r="B12" s="7" t="s">
        <v>131</v>
      </c>
      <c r="C12" s="8">
        <v>4</v>
      </c>
      <c r="D12" s="52" t="s">
        <v>183</v>
      </c>
      <c r="E12" s="30"/>
      <c r="F12" s="31">
        <f>+C12*E12</f>
        <v>0</v>
      </c>
      <c r="G12" s="39"/>
    </row>
    <row r="13" spans="1:10" s="26" customFormat="1" x14ac:dyDescent="0.25">
      <c r="A13" s="54">
        <f>+A12+1</f>
        <v>5</v>
      </c>
      <c r="B13" s="7" t="s">
        <v>260</v>
      </c>
      <c r="C13" s="8">
        <v>1</v>
      </c>
      <c r="D13" s="52" t="s">
        <v>183</v>
      </c>
      <c r="E13" s="30"/>
      <c r="F13" s="31">
        <f t="shared" ref="F13" si="1">+C13*E13</f>
        <v>0</v>
      </c>
      <c r="G13" s="39"/>
    </row>
    <row r="14" spans="1:10" s="26" customFormat="1" ht="25.5" x14ac:dyDescent="0.25">
      <c r="A14" s="54">
        <f>+A13+1</f>
        <v>6</v>
      </c>
      <c r="B14" s="7" t="s">
        <v>170</v>
      </c>
      <c r="C14" s="8">
        <v>2</v>
      </c>
      <c r="D14" s="52" t="s">
        <v>373</v>
      </c>
      <c r="E14" s="30"/>
      <c r="F14" s="31">
        <f t="shared" ref="F14:F19" si="2">+C14*E14</f>
        <v>0</v>
      </c>
      <c r="G14" s="39"/>
    </row>
    <row r="15" spans="1:10" s="26" customFormat="1" ht="25.5" x14ac:dyDescent="0.25">
      <c r="A15" s="54">
        <f t="shared" si="0"/>
        <v>7</v>
      </c>
      <c r="B15" s="7" t="s">
        <v>316</v>
      </c>
      <c r="C15" s="8">
        <v>2</v>
      </c>
      <c r="D15" s="52" t="s">
        <v>373</v>
      </c>
      <c r="E15" s="30"/>
      <c r="F15" s="31">
        <f t="shared" si="2"/>
        <v>0</v>
      </c>
      <c r="G15" s="39"/>
    </row>
    <row r="16" spans="1:10" s="26" customFormat="1" ht="25.5" x14ac:dyDescent="0.25">
      <c r="A16" s="54">
        <f t="shared" si="0"/>
        <v>8</v>
      </c>
      <c r="B16" s="7" t="s">
        <v>311</v>
      </c>
      <c r="C16" s="8">
        <v>4</v>
      </c>
      <c r="D16" s="52"/>
      <c r="E16" s="30"/>
      <c r="F16" s="31">
        <f t="shared" si="2"/>
        <v>0</v>
      </c>
      <c r="G16" s="39"/>
    </row>
    <row r="17" spans="1:7" s="26" customFormat="1" ht="25.5" x14ac:dyDescent="0.25">
      <c r="A17" s="54">
        <f t="shared" si="0"/>
        <v>9</v>
      </c>
      <c r="B17" s="7" t="s">
        <v>393</v>
      </c>
      <c r="C17" s="8">
        <v>2</v>
      </c>
      <c r="D17" s="52" t="s">
        <v>373</v>
      </c>
      <c r="E17" s="30"/>
      <c r="F17" s="31">
        <f t="shared" si="2"/>
        <v>0</v>
      </c>
      <c r="G17" s="39"/>
    </row>
    <row r="18" spans="1:7" s="26" customFormat="1" ht="38.25" x14ac:dyDescent="0.25">
      <c r="A18" s="54">
        <f t="shared" si="0"/>
        <v>10</v>
      </c>
      <c r="B18" s="7" t="s">
        <v>147</v>
      </c>
      <c r="C18" s="8">
        <v>2</v>
      </c>
      <c r="D18" s="52" t="s">
        <v>373</v>
      </c>
      <c r="E18" s="30"/>
      <c r="F18" s="31">
        <f t="shared" si="2"/>
        <v>0</v>
      </c>
      <c r="G18" s="39"/>
    </row>
    <row r="19" spans="1:7" s="26" customFormat="1" ht="76.5" x14ac:dyDescent="0.25">
      <c r="A19" s="54">
        <f t="shared" si="0"/>
        <v>11</v>
      </c>
      <c r="B19" s="7" t="s">
        <v>312</v>
      </c>
      <c r="C19" s="8">
        <v>4</v>
      </c>
      <c r="D19" s="52"/>
      <c r="E19" s="30"/>
      <c r="F19" s="31">
        <f t="shared" si="2"/>
        <v>0</v>
      </c>
      <c r="G19" s="39"/>
    </row>
    <row r="20" spans="1:7" s="26" customFormat="1" x14ac:dyDescent="0.25">
      <c r="A20" s="54">
        <f>+A19+1</f>
        <v>12</v>
      </c>
      <c r="B20" s="7" t="s">
        <v>171</v>
      </c>
      <c r="C20" s="8">
        <v>1</v>
      </c>
      <c r="D20" s="52" t="s">
        <v>183</v>
      </c>
      <c r="E20" s="72"/>
      <c r="F20" s="72"/>
      <c r="G20" s="39"/>
    </row>
    <row r="21" spans="1:7" s="26" customFormat="1" ht="25.5" x14ac:dyDescent="0.25">
      <c r="A21" s="54">
        <f t="shared" si="0"/>
        <v>13</v>
      </c>
      <c r="B21" s="7" t="s">
        <v>409</v>
      </c>
      <c r="C21" s="8">
        <v>3</v>
      </c>
      <c r="D21" s="52" t="s">
        <v>183</v>
      </c>
      <c r="E21" s="72"/>
      <c r="F21" s="72"/>
      <c r="G21" s="39"/>
    </row>
    <row r="22" spans="1:7" x14ac:dyDescent="0.2">
      <c r="A22" s="89">
        <v>2</v>
      </c>
      <c r="B22" s="83" t="s">
        <v>23</v>
      </c>
      <c r="C22" s="90"/>
      <c r="D22" s="91"/>
      <c r="E22" s="83"/>
      <c r="F22" s="83"/>
      <c r="G22" s="83"/>
    </row>
    <row r="23" spans="1:7" s="26" customFormat="1" x14ac:dyDescent="0.25">
      <c r="A23" s="55">
        <v>1</v>
      </c>
      <c r="B23" s="7" t="s">
        <v>130</v>
      </c>
      <c r="C23" s="8">
        <v>1</v>
      </c>
      <c r="D23" s="52" t="s">
        <v>385</v>
      </c>
      <c r="E23" s="30"/>
      <c r="F23" s="31">
        <f t="shared" ref="F23:F30" si="3">+C23*E23</f>
        <v>0</v>
      </c>
      <c r="G23" s="39"/>
    </row>
    <row r="24" spans="1:7" s="26" customFormat="1" ht="25.5" x14ac:dyDescent="0.25">
      <c r="A24" s="55">
        <f t="shared" ref="A24:A30" si="4">+A23+1</f>
        <v>2</v>
      </c>
      <c r="B24" s="7" t="s">
        <v>148</v>
      </c>
      <c r="C24" s="8">
        <v>2</v>
      </c>
      <c r="D24" s="52" t="s">
        <v>385</v>
      </c>
      <c r="E24" s="30"/>
      <c r="F24" s="31">
        <f t="shared" si="3"/>
        <v>0</v>
      </c>
      <c r="G24" s="39"/>
    </row>
    <row r="25" spans="1:7" s="26" customFormat="1" x14ac:dyDescent="0.25">
      <c r="A25" s="55">
        <f t="shared" si="4"/>
        <v>3</v>
      </c>
      <c r="B25" s="7" t="s">
        <v>149</v>
      </c>
      <c r="C25" s="8">
        <v>1</v>
      </c>
      <c r="D25" s="52" t="s">
        <v>385</v>
      </c>
      <c r="E25" s="30"/>
      <c r="F25" s="31">
        <f t="shared" si="3"/>
        <v>0</v>
      </c>
      <c r="G25" s="39"/>
    </row>
    <row r="26" spans="1:7" s="26" customFormat="1" ht="25.5" x14ac:dyDescent="0.25">
      <c r="A26" s="55">
        <f t="shared" si="4"/>
        <v>4</v>
      </c>
      <c r="B26" s="7" t="s">
        <v>129</v>
      </c>
      <c r="C26" s="8">
        <v>1</v>
      </c>
      <c r="D26" s="52" t="s">
        <v>254</v>
      </c>
      <c r="E26" s="30"/>
      <c r="F26" s="31">
        <f t="shared" si="3"/>
        <v>0</v>
      </c>
      <c r="G26" s="39"/>
    </row>
    <row r="27" spans="1:7" s="26" customFormat="1" ht="25.5" x14ac:dyDescent="0.25">
      <c r="A27" s="55">
        <f t="shared" si="4"/>
        <v>5</v>
      </c>
      <c r="B27" s="7" t="s">
        <v>394</v>
      </c>
      <c r="C27" s="8">
        <v>1</v>
      </c>
      <c r="D27" s="52" t="s">
        <v>254</v>
      </c>
      <c r="E27" s="30"/>
      <c r="F27" s="31">
        <f t="shared" si="3"/>
        <v>0</v>
      </c>
      <c r="G27" s="39"/>
    </row>
    <row r="28" spans="1:7" s="26" customFormat="1" ht="25.5" x14ac:dyDescent="0.25">
      <c r="A28" s="55">
        <f t="shared" si="4"/>
        <v>6</v>
      </c>
      <c r="B28" s="7" t="s">
        <v>371</v>
      </c>
      <c r="C28" s="8">
        <v>1</v>
      </c>
      <c r="D28" s="52" t="s">
        <v>254</v>
      </c>
      <c r="E28" s="30"/>
      <c r="F28" s="31">
        <f t="shared" si="3"/>
        <v>0</v>
      </c>
      <c r="G28" s="39"/>
    </row>
    <row r="29" spans="1:7" s="26" customFormat="1" ht="25.5" x14ac:dyDescent="0.25">
      <c r="A29" s="55">
        <f t="shared" si="4"/>
        <v>7</v>
      </c>
      <c r="B29" s="7" t="s">
        <v>372</v>
      </c>
      <c r="C29" s="8">
        <v>1</v>
      </c>
      <c r="D29" s="52" t="s">
        <v>254</v>
      </c>
      <c r="E29" s="30"/>
      <c r="F29" s="31">
        <f t="shared" si="3"/>
        <v>0</v>
      </c>
      <c r="G29" s="39"/>
    </row>
    <row r="30" spans="1:7" s="26" customFormat="1" ht="38.25" x14ac:dyDescent="0.25">
      <c r="A30" s="55">
        <f t="shared" si="4"/>
        <v>8</v>
      </c>
      <c r="B30" s="7" t="s">
        <v>128</v>
      </c>
      <c r="C30" s="8">
        <v>1</v>
      </c>
      <c r="D30" s="52"/>
      <c r="E30" s="30"/>
      <c r="F30" s="31">
        <f t="shared" si="3"/>
        <v>0</v>
      </c>
      <c r="G30" s="39"/>
    </row>
    <row r="31" spans="1:7" x14ac:dyDescent="0.2">
      <c r="A31" s="89">
        <v>3</v>
      </c>
      <c r="B31" s="83" t="s">
        <v>24</v>
      </c>
      <c r="C31" s="90"/>
      <c r="D31" s="91"/>
      <c r="E31" s="83"/>
      <c r="F31" s="83"/>
      <c r="G31" s="83"/>
    </row>
    <row r="32" spans="1:7" s="26" customFormat="1" ht="38.25" x14ac:dyDescent="0.25">
      <c r="A32" s="56">
        <v>1</v>
      </c>
      <c r="B32" s="7" t="s">
        <v>335</v>
      </c>
      <c r="C32" s="8">
        <v>1</v>
      </c>
      <c r="D32" s="52" t="s">
        <v>209</v>
      </c>
      <c r="E32" s="30"/>
      <c r="F32" s="31">
        <f t="shared" ref="F32:F42" si="5">+C32*E32</f>
        <v>0</v>
      </c>
      <c r="G32" s="39"/>
    </row>
    <row r="33" spans="1:7" s="26" customFormat="1" ht="38.25" x14ac:dyDescent="0.25">
      <c r="A33" s="56">
        <f t="shared" ref="A33:A60" si="6">+A32+1</f>
        <v>2</v>
      </c>
      <c r="B33" s="7" t="s">
        <v>336</v>
      </c>
      <c r="C33" s="8">
        <v>14</v>
      </c>
      <c r="D33" s="52" t="s">
        <v>287</v>
      </c>
      <c r="E33" s="30"/>
      <c r="F33" s="31">
        <f t="shared" si="5"/>
        <v>0</v>
      </c>
      <c r="G33" s="39"/>
    </row>
    <row r="34" spans="1:7" s="26" customFormat="1" ht="51" x14ac:dyDescent="0.25">
      <c r="A34" s="56">
        <f t="shared" si="6"/>
        <v>3</v>
      </c>
      <c r="B34" s="7" t="s">
        <v>337</v>
      </c>
      <c r="C34" s="8">
        <v>14</v>
      </c>
      <c r="D34" s="52" t="s">
        <v>288</v>
      </c>
      <c r="E34" s="30"/>
      <c r="F34" s="31">
        <f t="shared" si="5"/>
        <v>0</v>
      </c>
      <c r="G34" s="39"/>
    </row>
    <row r="35" spans="1:7" s="26" customFormat="1" ht="38.25" x14ac:dyDescent="0.25">
      <c r="A35" s="56">
        <f t="shared" si="6"/>
        <v>4</v>
      </c>
      <c r="B35" s="7" t="s">
        <v>395</v>
      </c>
      <c r="C35" s="8">
        <v>1</v>
      </c>
      <c r="D35" s="52" t="s">
        <v>255</v>
      </c>
      <c r="E35" s="30"/>
      <c r="F35" s="31">
        <f t="shared" si="5"/>
        <v>0</v>
      </c>
      <c r="G35" s="39"/>
    </row>
    <row r="36" spans="1:7" s="26" customFormat="1" x14ac:dyDescent="0.25">
      <c r="A36" s="56">
        <f t="shared" si="6"/>
        <v>5</v>
      </c>
      <c r="B36" s="7" t="s">
        <v>127</v>
      </c>
      <c r="C36" s="8">
        <v>4</v>
      </c>
      <c r="D36" s="52" t="s">
        <v>256</v>
      </c>
      <c r="E36" s="30"/>
      <c r="F36" s="31">
        <f t="shared" si="5"/>
        <v>0</v>
      </c>
      <c r="G36" s="39"/>
    </row>
    <row r="37" spans="1:7" s="26" customFormat="1" x14ac:dyDescent="0.25">
      <c r="A37" s="56">
        <f t="shared" si="6"/>
        <v>6</v>
      </c>
      <c r="B37" s="7" t="s">
        <v>338</v>
      </c>
      <c r="C37" s="8">
        <v>1</v>
      </c>
      <c r="D37" s="52" t="s">
        <v>209</v>
      </c>
      <c r="E37" s="30"/>
      <c r="F37" s="31">
        <f t="shared" si="5"/>
        <v>0</v>
      </c>
      <c r="G37" s="39"/>
    </row>
    <row r="38" spans="1:7" s="26" customFormat="1" x14ac:dyDescent="0.25">
      <c r="A38" s="56">
        <f t="shared" si="6"/>
        <v>7</v>
      </c>
      <c r="B38" s="7" t="s">
        <v>339</v>
      </c>
      <c r="C38" s="8">
        <v>1</v>
      </c>
      <c r="D38" s="52" t="s">
        <v>209</v>
      </c>
      <c r="E38" s="30"/>
      <c r="F38" s="31">
        <f t="shared" si="5"/>
        <v>0</v>
      </c>
      <c r="G38" s="39"/>
    </row>
    <row r="39" spans="1:7" s="26" customFormat="1" ht="51" x14ac:dyDescent="0.25">
      <c r="A39" s="56">
        <f t="shared" si="6"/>
        <v>8</v>
      </c>
      <c r="B39" s="7" t="s">
        <v>126</v>
      </c>
      <c r="C39" s="8">
        <v>1</v>
      </c>
      <c r="D39" s="52" t="s">
        <v>352</v>
      </c>
      <c r="E39" s="30"/>
      <c r="F39" s="31">
        <f t="shared" si="5"/>
        <v>0</v>
      </c>
      <c r="G39" s="39"/>
    </row>
    <row r="40" spans="1:7" s="26" customFormat="1" ht="38.25" x14ac:dyDescent="0.25">
      <c r="A40" s="56">
        <f t="shared" si="6"/>
        <v>9</v>
      </c>
      <c r="B40" s="7" t="s">
        <v>125</v>
      </c>
      <c r="C40" s="8">
        <v>1</v>
      </c>
      <c r="D40" s="52" t="s">
        <v>352</v>
      </c>
      <c r="E40" s="30"/>
      <c r="F40" s="31">
        <f t="shared" si="5"/>
        <v>0</v>
      </c>
      <c r="G40" s="39"/>
    </row>
    <row r="41" spans="1:7" s="26" customFormat="1" ht="25.5" x14ac:dyDescent="0.25">
      <c r="A41" s="56">
        <f>+A40+1</f>
        <v>10</v>
      </c>
      <c r="B41" s="7" t="s">
        <v>124</v>
      </c>
      <c r="C41" s="8">
        <v>1</v>
      </c>
      <c r="D41" s="52" t="s">
        <v>352</v>
      </c>
      <c r="E41" s="30"/>
      <c r="F41" s="31">
        <f t="shared" si="5"/>
        <v>0</v>
      </c>
      <c r="G41" s="39"/>
    </row>
    <row r="42" spans="1:7" s="26" customFormat="1" x14ac:dyDescent="0.25">
      <c r="A42" s="56">
        <f t="shared" si="6"/>
        <v>11</v>
      </c>
      <c r="B42" s="7" t="s">
        <v>123</v>
      </c>
      <c r="C42" s="8">
        <v>1</v>
      </c>
      <c r="D42" s="52" t="s">
        <v>352</v>
      </c>
      <c r="E42" s="30"/>
      <c r="F42" s="31">
        <f t="shared" si="5"/>
        <v>0</v>
      </c>
      <c r="G42" s="39"/>
    </row>
    <row r="43" spans="1:7" s="26" customFormat="1" x14ac:dyDescent="0.25">
      <c r="A43" s="56">
        <f>+A42+1</f>
        <v>12</v>
      </c>
      <c r="B43" s="78" t="s">
        <v>172</v>
      </c>
      <c r="C43" s="8">
        <v>2</v>
      </c>
      <c r="D43" s="52" t="s">
        <v>352</v>
      </c>
      <c r="E43" s="30"/>
      <c r="F43" s="31">
        <f>+C43*E43</f>
        <v>0</v>
      </c>
      <c r="G43" s="39"/>
    </row>
    <row r="44" spans="1:7" s="26" customFormat="1" x14ac:dyDescent="0.25">
      <c r="A44" s="56">
        <f t="shared" si="6"/>
        <v>13</v>
      </c>
      <c r="B44" s="7" t="s">
        <v>155</v>
      </c>
      <c r="C44" s="8">
        <v>1</v>
      </c>
      <c r="D44" s="52" t="s">
        <v>209</v>
      </c>
      <c r="E44" s="30"/>
      <c r="F44" s="31">
        <f t="shared" ref="F44:F57" si="7">+C44*E44</f>
        <v>0</v>
      </c>
      <c r="G44" s="39"/>
    </row>
    <row r="45" spans="1:7" s="26" customFormat="1" ht="25.5" x14ac:dyDescent="0.25">
      <c r="A45" s="56">
        <f t="shared" si="6"/>
        <v>14</v>
      </c>
      <c r="B45" s="7" t="s">
        <v>173</v>
      </c>
      <c r="C45" s="8">
        <v>2</v>
      </c>
      <c r="D45" s="52" t="s">
        <v>380</v>
      </c>
      <c r="E45" s="30"/>
      <c r="F45" s="31">
        <f t="shared" si="7"/>
        <v>0</v>
      </c>
      <c r="G45" s="39"/>
    </row>
    <row r="46" spans="1:7" s="26" customFormat="1" x14ac:dyDescent="0.25">
      <c r="A46" s="56">
        <f t="shared" si="6"/>
        <v>15</v>
      </c>
      <c r="B46" s="7" t="s">
        <v>25</v>
      </c>
      <c r="C46" s="8">
        <v>2</v>
      </c>
      <c r="D46" s="52" t="s">
        <v>380</v>
      </c>
      <c r="E46" s="30"/>
      <c r="F46" s="31">
        <f t="shared" si="7"/>
        <v>0</v>
      </c>
      <c r="G46" s="39"/>
    </row>
    <row r="47" spans="1:7" s="26" customFormat="1" x14ac:dyDescent="0.25">
      <c r="A47" s="56">
        <f t="shared" si="6"/>
        <v>16</v>
      </c>
      <c r="B47" s="7" t="s">
        <v>122</v>
      </c>
      <c r="C47" s="8">
        <v>1</v>
      </c>
      <c r="D47" s="52"/>
      <c r="E47" s="30"/>
      <c r="F47" s="31">
        <f t="shared" si="7"/>
        <v>0</v>
      </c>
      <c r="G47" s="39"/>
    </row>
    <row r="48" spans="1:7" s="26" customFormat="1" ht="25.5" x14ac:dyDescent="0.25">
      <c r="A48" s="56">
        <f t="shared" si="6"/>
        <v>17</v>
      </c>
      <c r="B48" s="7" t="s">
        <v>150</v>
      </c>
      <c r="C48" s="8">
        <v>2</v>
      </c>
      <c r="D48" s="52" t="s">
        <v>254</v>
      </c>
      <c r="E48" s="72"/>
      <c r="F48" s="72"/>
      <c r="G48" s="39"/>
    </row>
    <row r="49" spans="1:7" s="26" customFormat="1" ht="25.5" x14ac:dyDescent="0.25">
      <c r="A49" s="56">
        <f t="shared" si="6"/>
        <v>18</v>
      </c>
      <c r="B49" s="7" t="s">
        <v>26</v>
      </c>
      <c r="C49" s="8">
        <v>1</v>
      </c>
      <c r="D49" s="52" t="s">
        <v>254</v>
      </c>
      <c r="E49" s="30"/>
      <c r="F49" s="31">
        <f t="shared" si="7"/>
        <v>0</v>
      </c>
      <c r="G49" s="39"/>
    </row>
    <row r="50" spans="1:7" s="26" customFormat="1" ht="16.5" x14ac:dyDescent="0.25">
      <c r="A50" s="56">
        <f t="shared" si="6"/>
        <v>19</v>
      </c>
      <c r="B50" s="7" t="s">
        <v>151</v>
      </c>
      <c r="C50" s="8">
        <v>4</v>
      </c>
      <c r="D50" s="52" t="s">
        <v>381</v>
      </c>
      <c r="E50" s="72"/>
      <c r="F50" s="72"/>
      <c r="G50" s="39"/>
    </row>
    <row r="51" spans="1:7" s="26" customFormat="1" x14ac:dyDescent="0.25">
      <c r="A51" s="56">
        <f t="shared" si="6"/>
        <v>20</v>
      </c>
      <c r="B51" s="7" t="s">
        <v>121</v>
      </c>
      <c r="C51" s="8">
        <v>2</v>
      </c>
      <c r="D51" s="52"/>
      <c r="E51" s="30"/>
      <c r="F51" s="31">
        <f t="shared" si="7"/>
        <v>0</v>
      </c>
      <c r="G51" s="39"/>
    </row>
    <row r="52" spans="1:7" s="26" customFormat="1" x14ac:dyDescent="0.25">
      <c r="A52" s="56">
        <f t="shared" si="6"/>
        <v>21</v>
      </c>
      <c r="B52" s="7" t="s">
        <v>27</v>
      </c>
      <c r="C52" s="8">
        <v>4</v>
      </c>
      <c r="D52" s="52"/>
      <c r="E52" s="30"/>
      <c r="F52" s="31">
        <f t="shared" si="7"/>
        <v>0</v>
      </c>
      <c r="G52" s="39"/>
    </row>
    <row r="53" spans="1:7" s="26" customFormat="1" x14ac:dyDescent="0.25">
      <c r="A53" s="56">
        <f t="shared" si="6"/>
        <v>22</v>
      </c>
      <c r="B53" s="7" t="s">
        <v>120</v>
      </c>
      <c r="C53" s="8">
        <v>3</v>
      </c>
      <c r="D53" s="52"/>
      <c r="E53" s="30"/>
      <c r="F53" s="31">
        <f t="shared" si="7"/>
        <v>0</v>
      </c>
      <c r="G53" s="39"/>
    </row>
    <row r="54" spans="1:7" s="26" customFormat="1" ht="51" x14ac:dyDescent="0.25">
      <c r="A54" s="56">
        <f t="shared" si="6"/>
        <v>23</v>
      </c>
      <c r="B54" s="7" t="s">
        <v>119</v>
      </c>
      <c r="C54" s="8">
        <v>4</v>
      </c>
      <c r="D54" s="52" t="s">
        <v>377</v>
      </c>
      <c r="E54" s="30"/>
      <c r="F54" s="31">
        <f t="shared" si="7"/>
        <v>0</v>
      </c>
      <c r="G54" s="39"/>
    </row>
    <row r="55" spans="1:7" s="26" customFormat="1" x14ac:dyDescent="0.25">
      <c r="A55" s="56">
        <f t="shared" si="6"/>
        <v>24</v>
      </c>
      <c r="B55" s="7" t="s">
        <v>28</v>
      </c>
      <c r="C55" s="8">
        <v>3</v>
      </c>
      <c r="D55" s="52" t="s">
        <v>209</v>
      </c>
      <c r="E55" s="30"/>
      <c r="F55" s="31">
        <f t="shared" si="7"/>
        <v>0</v>
      </c>
      <c r="G55" s="39"/>
    </row>
    <row r="56" spans="1:7" s="26" customFormat="1" x14ac:dyDescent="0.25">
      <c r="A56" s="56">
        <f t="shared" si="6"/>
        <v>25</v>
      </c>
      <c r="B56" s="7" t="s">
        <v>29</v>
      </c>
      <c r="C56" s="8">
        <v>1</v>
      </c>
      <c r="D56" s="52" t="s">
        <v>352</v>
      </c>
      <c r="E56" s="30"/>
      <c r="F56" s="31">
        <f t="shared" si="7"/>
        <v>0</v>
      </c>
      <c r="G56" s="39"/>
    </row>
    <row r="57" spans="1:7" s="26" customFormat="1" x14ac:dyDescent="0.25">
      <c r="A57" s="56">
        <f t="shared" si="6"/>
        <v>26</v>
      </c>
      <c r="B57" s="7" t="s">
        <v>30</v>
      </c>
      <c r="C57" s="8">
        <v>1</v>
      </c>
      <c r="D57" s="52" t="s">
        <v>352</v>
      </c>
      <c r="E57" s="30"/>
      <c r="F57" s="31">
        <f t="shared" si="7"/>
        <v>0</v>
      </c>
      <c r="G57" s="39"/>
    </row>
    <row r="58" spans="1:7" s="26" customFormat="1" x14ac:dyDescent="0.25">
      <c r="A58" s="56">
        <f t="shared" si="6"/>
        <v>27</v>
      </c>
      <c r="B58" s="7" t="s">
        <v>196</v>
      </c>
      <c r="C58" s="8">
        <v>1</v>
      </c>
      <c r="D58" s="52" t="s">
        <v>352</v>
      </c>
      <c r="E58" s="30"/>
      <c r="F58" s="31">
        <f>+C58*E58</f>
        <v>0</v>
      </c>
      <c r="G58" s="39"/>
    </row>
    <row r="59" spans="1:7" s="26" customFormat="1" ht="25.5" x14ac:dyDescent="0.25">
      <c r="A59" s="56">
        <f t="shared" si="6"/>
        <v>28</v>
      </c>
      <c r="B59" s="7" t="s">
        <v>152</v>
      </c>
      <c r="C59" s="8">
        <v>1</v>
      </c>
      <c r="D59" s="52" t="s">
        <v>257</v>
      </c>
      <c r="E59" s="30"/>
      <c r="F59" s="31">
        <f>+C59*E59</f>
        <v>0</v>
      </c>
      <c r="G59" s="39"/>
    </row>
    <row r="60" spans="1:7" s="26" customFormat="1" ht="38.25" x14ac:dyDescent="0.25">
      <c r="A60" s="56">
        <f t="shared" si="6"/>
        <v>29</v>
      </c>
      <c r="B60" s="7" t="s">
        <v>453</v>
      </c>
      <c r="C60" s="8">
        <v>2</v>
      </c>
      <c r="D60" s="52"/>
      <c r="E60" s="30"/>
      <c r="F60" s="31">
        <f>+C60*E60</f>
        <v>0</v>
      </c>
      <c r="G60" s="39"/>
    </row>
    <row r="61" spans="1:7" x14ac:dyDescent="0.2">
      <c r="A61" s="89">
        <v>4</v>
      </c>
      <c r="B61" s="83" t="s">
        <v>31</v>
      </c>
      <c r="C61" s="90"/>
      <c r="D61" s="91"/>
      <c r="E61" s="83"/>
      <c r="F61" s="83"/>
      <c r="G61" s="83"/>
    </row>
    <row r="62" spans="1:7" s="26" customFormat="1" ht="25.5" x14ac:dyDescent="0.25">
      <c r="A62" s="57">
        <v>1</v>
      </c>
      <c r="B62" s="7" t="s">
        <v>197</v>
      </c>
      <c r="C62" s="8">
        <v>1</v>
      </c>
      <c r="D62" s="52" t="s">
        <v>256</v>
      </c>
      <c r="E62" s="30"/>
      <c r="F62" s="31">
        <f t="shared" ref="F62:F66" si="8">+C62*E62</f>
        <v>0</v>
      </c>
      <c r="G62" s="39"/>
    </row>
    <row r="63" spans="1:7" s="26" customFormat="1" x14ac:dyDescent="0.25">
      <c r="A63" s="57">
        <f t="shared" ref="A63:A67" si="9">+A62+1</f>
        <v>2</v>
      </c>
      <c r="B63" s="7" t="s">
        <v>199</v>
      </c>
      <c r="C63" s="8">
        <v>1</v>
      </c>
      <c r="D63" s="52" t="s">
        <v>256</v>
      </c>
      <c r="E63" s="30"/>
      <c r="F63" s="31">
        <f t="shared" si="8"/>
        <v>0</v>
      </c>
      <c r="G63" s="39"/>
    </row>
    <row r="64" spans="1:7" s="26" customFormat="1" ht="25.5" x14ac:dyDescent="0.25">
      <c r="A64" s="57">
        <f t="shared" si="9"/>
        <v>3</v>
      </c>
      <c r="B64" s="7" t="s">
        <v>198</v>
      </c>
      <c r="C64" s="8">
        <v>1</v>
      </c>
      <c r="D64" s="52" t="s">
        <v>256</v>
      </c>
      <c r="E64" s="30"/>
      <c r="F64" s="31">
        <f t="shared" si="8"/>
        <v>0</v>
      </c>
      <c r="G64" s="39"/>
    </row>
    <row r="65" spans="1:7" s="26" customFormat="1" x14ac:dyDescent="0.25">
      <c r="A65" s="57">
        <f t="shared" si="9"/>
        <v>4</v>
      </c>
      <c r="B65" s="7" t="s">
        <v>200</v>
      </c>
      <c r="C65" s="8">
        <v>4</v>
      </c>
      <c r="D65" s="52"/>
      <c r="E65" s="30"/>
      <c r="F65" s="31">
        <f t="shared" si="8"/>
        <v>0</v>
      </c>
      <c r="G65" s="39"/>
    </row>
    <row r="66" spans="1:7" s="26" customFormat="1" x14ac:dyDescent="0.25">
      <c r="A66" s="57">
        <f t="shared" si="9"/>
        <v>5</v>
      </c>
      <c r="B66" s="7" t="s">
        <v>289</v>
      </c>
      <c r="C66" s="8">
        <v>4</v>
      </c>
      <c r="D66" s="52"/>
      <c r="E66" s="30"/>
      <c r="F66" s="31">
        <f t="shared" si="8"/>
        <v>0</v>
      </c>
      <c r="G66" s="39"/>
    </row>
    <row r="67" spans="1:7" s="26" customFormat="1" x14ac:dyDescent="0.25">
      <c r="A67" s="57">
        <f t="shared" si="9"/>
        <v>6</v>
      </c>
      <c r="B67" s="7" t="s">
        <v>340</v>
      </c>
      <c r="C67" s="8">
        <v>1</v>
      </c>
      <c r="D67" s="52" t="s">
        <v>378</v>
      </c>
      <c r="E67" s="72"/>
      <c r="F67" s="72"/>
      <c r="G67" s="39"/>
    </row>
    <row r="68" spans="1:7" x14ac:dyDescent="0.2">
      <c r="A68" s="89">
        <v>5</v>
      </c>
      <c r="B68" s="83" t="s">
        <v>32</v>
      </c>
      <c r="C68" s="90"/>
      <c r="D68" s="91"/>
      <c r="E68" s="83"/>
      <c r="F68" s="83"/>
      <c r="G68" s="83"/>
    </row>
    <row r="69" spans="1:7" s="26" customFormat="1" x14ac:dyDescent="0.25">
      <c r="A69" s="58">
        <v>1</v>
      </c>
      <c r="B69" s="7" t="s">
        <v>247</v>
      </c>
      <c r="C69" s="8">
        <v>1</v>
      </c>
      <c r="D69" s="52" t="s">
        <v>352</v>
      </c>
      <c r="E69" s="30"/>
      <c r="F69" s="31">
        <f>+C69*E69</f>
        <v>0</v>
      </c>
      <c r="G69" s="39"/>
    </row>
    <row r="70" spans="1:7" s="26" customFormat="1" x14ac:dyDescent="0.25">
      <c r="A70" s="58">
        <f>+A69+1</f>
        <v>2</v>
      </c>
      <c r="B70" s="7" t="s">
        <v>184</v>
      </c>
      <c r="C70" s="8">
        <v>1</v>
      </c>
      <c r="D70" s="52" t="s">
        <v>352</v>
      </c>
      <c r="E70" s="72"/>
      <c r="F70" s="72"/>
      <c r="G70" s="39"/>
    </row>
    <row r="71" spans="1:7" s="26" customFormat="1" ht="38.25" x14ac:dyDescent="0.25">
      <c r="A71" s="58">
        <f>+A70+1</f>
        <v>3</v>
      </c>
      <c r="B71" s="7" t="s">
        <v>118</v>
      </c>
      <c r="C71" s="8">
        <v>1</v>
      </c>
      <c r="D71" s="52" t="s">
        <v>183</v>
      </c>
      <c r="E71" s="30"/>
      <c r="F71" s="31">
        <f>+C71*E71</f>
        <v>0</v>
      </c>
      <c r="G71" s="39"/>
    </row>
    <row r="72" spans="1:7" s="26" customFormat="1" ht="25.5" x14ac:dyDescent="0.25">
      <c r="A72" s="58">
        <f>+A71+1</f>
        <v>4</v>
      </c>
      <c r="B72" s="7" t="s">
        <v>141</v>
      </c>
      <c r="C72" s="8">
        <v>1</v>
      </c>
      <c r="D72" s="52" t="s">
        <v>256</v>
      </c>
      <c r="E72" s="30"/>
      <c r="F72" s="31">
        <f>+C72*E72</f>
        <v>0</v>
      </c>
      <c r="G72" s="39"/>
    </row>
    <row r="73" spans="1:7" s="26" customFormat="1" x14ac:dyDescent="0.25">
      <c r="A73" s="58">
        <f>+A72+1</f>
        <v>5</v>
      </c>
      <c r="B73" s="7" t="s">
        <v>454</v>
      </c>
      <c r="C73" s="8">
        <v>1</v>
      </c>
      <c r="D73" s="52"/>
      <c r="E73" s="72"/>
      <c r="F73" s="72"/>
      <c r="G73" s="39"/>
    </row>
    <row r="74" spans="1:7" s="26" customFormat="1" ht="25.5" x14ac:dyDescent="0.25">
      <c r="A74" s="58">
        <f>+A73+1</f>
        <v>6</v>
      </c>
      <c r="B74" s="7" t="s">
        <v>420</v>
      </c>
      <c r="C74" s="8">
        <v>1</v>
      </c>
      <c r="D74" s="52" t="s">
        <v>183</v>
      </c>
      <c r="E74" s="30"/>
      <c r="F74" s="31">
        <f>+C74*E74</f>
        <v>0</v>
      </c>
      <c r="G74" s="39"/>
    </row>
    <row r="75" spans="1:7" x14ac:dyDescent="0.2">
      <c r="A75" s="89">
        <v>6</v>
      </c>
      <c r="B75" s="83" t="s">
        <v>33</v>
      </c>
      <c r="C75" s="90"/>
      <c r="D75" s="91"/>
      <c r="E75" s="83"/>
      <c r="F75" s="83"/>
      <c r="G75" s="83"/>
    </row>
    <row r="76" spans="1:7" s="26" customFormat="1" ht="16.5" x14ac:dyDescent="0.25">
      <c r="A76" s="60">
        <v>1</v>
      </c>
      <c r="B76" s="7" t="s">
        <v>117</v>
      </c>
      <c r="C76" s="8">
        <v>9</v>
      </c>
      <c r="D76" s="52" t="s">
        <v>383</v>
      </c>
      <c r="E76" s="30"/>
      <c r="F76" s="31">
        <f>+C76*E76</f>
        <v>0</v>
      </c>
      <c r="G76" s="39"/>
    </row>
    <row r="77" spans="1:7" s="26" customFormat="1" x14ac:dyDescent="0.25">
      <c r="A77" s="60">
        <f t="shared" ref="A77:A89" si="10">+A76+1</f>
        <v>2</v>
      </c>
      <c r="B77" s="7" t="s">
        <v>116</v>
      </c>
      <c r="C77" s="8">
        <v>2</v>
      </c>
      <c r="D77" s="52"/>
      <c r="E77" s="72"/>
      <c r="F77" s="72"/>
      <c r="G77" s="39"/>
    </row>
    <row r="78" spans="1:7" s="26" customFormat="1" x14ac:dyDescent="0.25">
      <c r="A78" s="60">
        <f t="shared" si="10"/>
        <v>3</v>
      </c>
      <c r="B78" s="7" t="s">
        <v>115</v>
      </c>
      <c r="C78" s="8">
        <v>2</v>
      </c>
      <c r="D78" s="52"/>
      <c r="E78" s="72"/>
      <c r="F78" s="72"/>
      <c r="G78" s="39"/>
    </row>
    <row r="79" spans="1:7" s="26" customFormat="1" ht="25.5" x14ac:dyDescent="0.25">
      <c r="A79" s="60">
        <f t="shared" si="10"/>
        <v>4</v>
      </c>
      <c r="B79" s="7" t="s">
        <v>318</v>
      </c>
      <c r="C79" s="8">
        <v>4</v>
      </c>
      <c r="D79" s="52" t="s">
        <v>373</v>
      </c>
      <c r="E79" s="30"/>
      <c r="F79" s="31">
        <f t="shared" ref="F79:F85" si="11">+C79*E79</f>
        <v>0</v>
      </c>
      <c r="G79" s="39"/>
    </row>
    <row r="80" spans="1:7" s="26" customFormat="1" x14ac:dyDescent="0.25">
      <c r="A80" s="60">
        <f t="shared" si="10"/>
        <v>5</v>
      </c>
      <c r="B80" s="7" t="s">
        <v>185</v>
      </c>
      <c r="C80" s="8">
        <v>4</v>
      </c>
      <c r="D80" s="52" t="s">
        <v>373</v>
      </c>
      <c r="E80" s="30"/>
      <c r="F80" s="31">
        <f t="shared" si="11"/>
        <v>0</v>
      </c>
      <c r="G80" s="39"/>
    </row>
    <row r="81" spans="1:7" s="26" customFormat="1" x14ac:dyDescent="0.25">
      <c r="A81" s="60">
        <f t="shared" si="10"/>
        <v>6</v>
      </c>
      <c r="B81" s="7" t="s">
        <v>201</v>
      </c>
      <c r="C81" s="8">
        <v>1</v>
      </c>
      <c r="D81" s="52"/>
      <c r="E81" s="30"/>
      <c r="F81" s="31">
        <f t="shared" si="11"/>
        <v>0</v>
      </c>
      <c r="G81" s="39"/>
    </row>
    <row r="82" spans="1:7" s="26" customFormat="1" ht="25.5" x14ac:dyDescent="0.25">
      <c r="A82" s="60">
        <f t="shared" si="10"/>
        <v>7</v>
      </c>
      <c r="B82" s="7" t="s">
        <v>114</v>
      </c>
      <c r="C82" s="8">
        <v>1</v>
      </c>
      <c r="D82" s="52"/>
      <c r="E82" s="30"/>
      <c r="F82" s="31">
        <f t="shared" si="11"/>
        <v>0</v>
      </c>
      <c r="G82" s="39"/>
    </row>
    <row r="83" spans="1:7" s="26" customFormat="1" ht="38.25" x14ac:dyDescent="0.25">
      <c r="A83" s="60">
        <f t="shared" si="10"/>
        <v>8</v>
      </c>
      <c r="B83" s="7" t="s">
        <v>319</v>
      </c>
      <c r="C83" s="8">
        <v>2</v>
      </c>
      <c r="D83" s="52" t="s">
        <v>373</v>
      </c>
      <c r="E83" s="30"/>
      <c r="F83" s="31">
        <f t="shared" si="11"/>
        <v>0</v>
      </c>
      <c r="G83" s="39"/>
    </row>
    <row r="84" spans="1:7" s="26" customFormat="1" ht="25.5" x14ac:dyDescent="0.25">
      <c r="A84" s="60">
        <f t="shared" si="10"/>
        <v>9</v>
      </c>
      <c r="B84" s="78" t="s">
        <v>320</v>
      </c>
      <c r="C84" s="8">
        <v>1</v>
      </c>
      <c r="D84" s="52" t="s">
        <v>373</v>
      </c>
      <c r="E84" s="30"/>
      <c r="F84" s="31">
        <f t="shared" si="11"/>
        <v>0</v>
      </c>
      <c r="G84" s="39"/>
    </row>
    <row r="85" spans="1:7" s="26" customFormat="1" x14ac:dyDescent="0.25">
      <c r="A85" s="60">
        <f t="shared" si="10"/>
        <v>10</v>
      </c>
      <c r="B85" s="7" t="s">
        <v>186</v>
      </c>
      <c r="C85" s="8">
        <v>1</v>
      </c>
      <c r="D85" s="52" t="s">
        <v>373</v>
      </c>
      <c r="E85" s="30"/>
      <c r="F85" s="31">
        <f t="shared" si="11"/>
        <v>0</v>
      </c>
      <c r="G85" s="39"/>
    </row>
    <row r="86" spans="1:7" s="26" customFormat="1" x14ac:dyDescent="0.25">
      <c r="A86" s="60">
        <f t="shared" si="10"/>
        <v>11</v>
      </c>
      <c r="B86" s="7" t="s">
        <v>341</v>
      </c>
      <c r="C86" s="8">
        <v>2</v>
      </c>
      <c r="D86" s="52" t="s">
        <v>374</v>
      </c>
      <c r="E86" s="72"/>
      <c r="F86" s="72"/>
      <c r="G86" s="39"/>
    </row>
    <row r="87" spans="1:7" s="26" customFormat="1" ht="76.5" x14ac:dyDescent="0.25">
      <c r="A87" s="60">
        <f t="shared" si="10"/>
        <v>12</v>
      </c>
      <c r="B87" s="7" t="s">
        <v>411</v>
      </c>
      <c r="C87" s="8">
        <v>1</v>
      </c>
      <c r="D87" s="52" t="s">
        <v>373</v>
      </c>
      <c r="E87" s="30"/>
      <c r="F87" s="31">
        <f>+C87*E87</f>
        <v>0</v>
      </c>
      <c r="G87" s="39"/>
    </row>
    <row r="88" spans="1:7" s="26" customFormat="1" ht="89.25" x14ac:dyDescent="0.25">
      <c r="A88" s="60">
        <f t="shared" si="10"/>
        <v>13</v>
      </c>
      <c r="B88" s="7" t="s">
        <v>412</v>
      </c>
      <c r="C88" s="8">
        <v>1</v>
      </c>
      <c r="D88" s="52" t="s">
        <v>352</v>
      </c>
      <c r="E88" s="30"/>
      <c r="F88" s="31">
        <f>+C88*E88</f>
        <v>0</v>
      </c>
      <c r="G88" s="39"/>
    </row>
    <row r="89" spans="1:7" s="26" customFormat="1" ht="25.5" x14ac:dyDescent="0.25">
      <c r="A89" s="60">
        <f t="shared" si="10"/>
        <v>14</v>
      </c>
      <c r="B89" s="7" t="s">
        <v>342</v>
      </c>
      <c r="C89" s="8">
        <v>1</v>
      </c>
      <c r="D89" s="52" t="s">
        <v>373</v>
      </c>
      <c r="E89" s="30"/>
      <c r="F89" s="31">
        <f>+C89*E89</f>
        <v>0</v>
      </c>
      <c r="G89" s="39"/>
    </row>
    <row r="90" spans="1:7" x14ac:dyDescent="0.2">
      <c r="A90" s="89">
        <v>7</v>
      </c>
      <c r="B90" s="83" t="s">
        <v>34</v>
      </c>
      <c r="C90" s="90"/>
      <c r="D90" s="91"/>
      <c r="E90" s="83"/>
      <c r="F90" s="83"/>
      <c r="G90" s="83"/>
    </row>
    <row r="91" spans="1:7" s="26" customFormat="1" x14ac:dyDescent="0.25">
      <c r="A91" s="61">
        <v>1</v>
      </c>
      <c r="B91" s="7" t="s">
        <v>202</v>
      </c>
      <c r="C91" s="8">
        <v>2</v>
      </c>
      <c r="D91" s="52" t="s">
        <v>352</v>
      </c>
      <c r="E91" s="30"/>
      <c r="F91" s="31">
        <f>+C91*E91</f>
        <v>0</v>
      </c>
      <c r="G91" s="39"/>
    </row>
    <row r="92" spans="1:7" s="26" customFormat="1" ht="25.5" x14ac:dyDescent="0.25">
      <c r="A92" s="61">
        <f t="shared" ref="A92:A111" si="12">+A91+1</f>
        <v>2</v>
      </c>
      <c r="B92" s="7" t="s">
        <v>342</v>
      </c>
      <c r="C92" s="8">
        <v>2</v>
      </c>
      <c r="D92" s="52" t="s">
        <v>384</v>
      </c>
      <c r="E92" s="30"/>
      <c r="F92" s="31">
        <f>+C92*E92</f>
        <v>0</v>
      </c>
      <c r="G92" s="39"/>
    </row>
    <row r="93" spans="1:7" s="26" customFormat="1" ht="51" x14ac:dyDescent="0.25">
      <c r="A93" s="61">
        <f t="shared" si="12"/>
        <v>3</v>
      </c>
      <c r="B93" s="7" t="s">
        <v>347</v>
      </c>
      <c r="C93" s="8">
        <v>1</v>
      </c>
      <c r="D93" s="52" t="s">
        <v>398</v>
      </c>
      <c r="E93" s="30"/>
      <c r="F93" s="31">
        <f>+C93*E93</f>
        <v>0</v>
      </c>
      <c r="G93" s="39"/>
    </row>
    <row r="94" spans="1:7" s="26" customFormat="1" ht="51" x14ac:dyDescent="0.25">
      <c r="A94" s="61">
        <f t="shared" si="12"/>
        <v>4</v>
      </c>
      <c r="B94" s="7" t="s">
        <v>390</v>
      </c>
      <c r="C94" s="8">
        <v>1</v>
      </c>
      <c r="D94" s="52" t="s">
        <v>374</v>
      </c>
      <c r="E94" s="30"/>
      <c r="F94" s="31">
        <f>+C94*E94</f>
        <v>0</v>
      </c>
      <c r="G94" s="39"/>
    </row>
    <row r="95" spans="1:7" s="26" customFormat="1" x14ac:dyDescent="0.25">
      <c r="A95" s="61">
        <f t="shared" si="12"/>
        <v>5</v>
      </c>
      <c r="B95" s="7" t="s">
        <v>113</v>
      </c>
      <c r="C95" s="8">
        <v>6</v>
      </c>
      <c r="D95" s="52"/>
      <c r="E95" s="30"/>
      <c r="F95" s="31">
        <f t="shared" ref="F95:F110" si="13">+C95*E95</f>
        <v>0</v>
      </c>
      <c r="G95" s="39"/>
    </row>
    <row r="96" spans="1:7" s="26" customFormat="1" x14ac:dyDescent="0.25">
      <c r="A96" s="61">
        <f t="shared" si="12"/>
        <v>6</v>
      </c>
      <c r="B96" s="7" t="s">
        <v>112</v>
      </c>
      <c r="C96" s="8">
        <v>1</v>
      </c>
      <c r="D96" s="52" t="s">
        <v>256</v>
      </c>
      <c r="E96" s="30"/>
      <c r="F96" s="31">
        <f t="shared" si="13"/>
        <v>0</v>
      </c>
      <c r="G96" s="39"/>
    </row>
    <row r="97" spans="1:7" s="26" customFormat="1" ht="25.5" x14ac:dyDescent="0.25">
      <c r="A97" s="61">
        <f t="shared" si="12"/>
        <v>7</v>
      </c>
      <c r="B97" s="7" t="s">
        <v>80</v>
      </c>
      <c r="C97" s="8">
        <v>3</v>
      </c>
      <c r="D97" s="52" t="s">
        <v>254</v>
      </c>
      <c r="E97" s="30"/>
      <c r="F97" s="31">
        <f t="shared" si="13"/>
        <v>0</v>
      </c>
      <c r="G97" s="39"/>
    </row>
    <row r="98" spans="1:7" s="26" customFormat="1" ht="51" x14ac:dyDescent="0.25">
      <c r="A98" s="61">
        <f t="shared" si="12"/>
        <v>8</v>
      </c>
      <c r="B98" s="7" t="s">
        <v>187</v>
      </c>
      <c r="C98" s="8">
        <v>1</v>
      </c>
      <c r="D98" s="52"/>
      <c r="E98" s="30"/>
      <c r="F98" s="31">
        <f t="shared" si="13"/>
        <v>0</v>
      </c>
      <c r="G98" s="39"/>
    </row>
    <row r="99" spans="1:7" s="26" customFormat="1" ht="25.5" x14ac:dyDescent="0.25">
      <c r="A99" s="61">
        <f t="shared" si="12"/>
        <v>9</v>
      </c>
      <c r="B99" s="7" t="s">
        <v>35</v>
      </c>
      <c r="C99" s="8">
        <v>2</v>
      </c>
      <c r="D99" s="52"/>
      <c r="E99" s="30"/>
      <c r="F99" s="31">
        <f t="shared" si="13"/>
        <v>0</v>
      </c>
      <c r="G99" s="39"/>
    </row>
    <row r="100" spans="1:7" s="26" customFormat="1" ht="114.75" x14ac:dyDescent="0.25">
      <c r="A100" s="61">
        <f t="shared" si="12"/>
        <v>10</v>
      </c>
      <c r="B100" s="7" t="s">
        <v>313</v>
      </c>
      <c r="C100" s="8">
        <v>1</v>
      </c>
      <c r="D100" s="52" t="s">
        <v>375</v>
      </c>
      <c r="E100" s="30"/>
      <c r="F100" s="31">
        <f t="shared" si="13"/>
        <v>0</v>
      </c>
      <c r="G100" s="39"/>
    </row>
    <row r="101" spans="1:7" s="26" customFormat="1" x14ac:dyDescent="0.25">
      <c r="A101" s="61">
        <f t="shared" si="12"/>
        <v>11</v>
      </c>
      <c r="B101" s="7" t="s">
        <v>188</v>
      </c>
      <c r="C101" s="8">
        <v>1</v>
      </c>
      <c r="D101" s="52" t="s">
        <v>373</v>
      </c>
      <c r="E101" s="30"/>
      <c r="F101" s="31">
        <f t="shared" si="13"/>
        <v>0</v>
      </c>
      <c r="G101" s="39"/>
    </row>
    <row r="102" spans="1:7" s="26" customFormat="1" ht="51" x14ac:dyDescent="0.25">
      <c r="A102" s="61">
        <f t="shared" si="12"/>
        <v>12</v>
      </c>
      <c r="B102" s="7" t="s">
        <v>348</v>
      </c>
      <c r="C102" s="8">
        <v>1</v>
      </c>
      <c r="D102" s="52" t="s">
        <v>382</v>
      </c>
      <c r="E102" s="30"/>
      <c r="F102" s="31">
        <f t="shared" si="13"/>
        <v>0</v>
      </c>
      <c r="G102" s="39"/>
    </row>
    <row r="103" spans="1:7" s="26" customFormat="1" ht="16.5" x14ac:dyDescent="0.25">
      <c r="A103" s="61">
        <f>+A102+1</f>
        <v>13</v>
      </c>
      <c r="B103" s="7" t="s">
        <v>111</v>
      </c>
      <c r="C103" s="8">
        <v>1</v>
      </c>
      <c r="D103" s="52" t="s">
        <v>246</v>
      </c>
      <c r="E103" s="30"/>
      <c r="F103" s="31">
        <f t="shared" si="13"/>
        <v>0</v>
      </c>
      <c r="G103" s="39"/>
    </row>
    <row r="104" spans="1:7" s="26" customFormat="1" ht="38.25" x14ac:dyDescent="0.25">
      <c r="A104" s="61">
        <f t="shared" si="12"/>
        <v>14</v>
      </c>
      <c r="B104" s="78" t="s">
        <v>110</v>
      </c>
      <c r="C104" s="8">
        <v>1</v>
      </c>
      <c r="D104" s="52" t="s">
        <v>246</v>
      </c>
      <c r="E104" s="30"/>
      <c r="F104" s="31">
        <f t="shared" si="13"/>
        <v>0</v>
      </c>
      <c r="G104" s="39"/>
    </row>
    <row r="105" spans="1:7" s="26" customFormat="1" ht="140.25" x14ac:dyDescent="0.25">
      <c r="A105" s="61">
        <f t="shared" si="12"/>
        <v>15</v>
      </c>
      <c r="B105" s="7" t="s">
        <v>421</v>
      </c>
      <c r="C105" s="8">
        <v>1</v>
      </c>
      <c r="D105" s="52" t="s">
        <v>378</v>
      </c>
      <c r="E105" s="30"/>
      <c r="F105" s="31">
        <f t="shared" si="13"/>
        <v>0</v>
      </c>
      <c r="G105" s="39"/>
    </row>
    <row r="106" spans="1:7" s="26" customFormat="1" ht="38.25" x14ac:dyDescent="0.25">
      <c r="A106" s="61">
        <f t="shared" si="12"/>
        <v>16</v>
      </c>
      <c r="B106" s="7" t="s">
        <v>456</v>
      </c>
      <c r="C106" s="8">
        <v>1</v>
      </c>
      <c r="D106" s="52" t="s">
        <v>378</v>
      </c>
      <c r="E106" s="30"/>
      <c r="F106" s="31">
        <f t="shared" si="13"/>
        <v>0</v>
      </c>
      <c r="G106" s="39"/>
    </row>
    <row r="107" spans="1:7" s="26" customFormat="1" ht="25.5" x14ac:dyDescent="0.25">
      <c r="A107" s="61">
        <f t="shared" si="12"/>
        <v>17</v>
      </c>
      <c r="B107" s="7" t="s">
        <v>422</v>
      </c>
      <c r="C107" s="8">
        <v>1</v>
      </c>
      <c r="D107" s="52" t="s">
        <v>455</v>
      </c>
      <c r="E107" s="30"/>
      <c r="F107" s="31">
        <f t="shared" si="13"/>
        <v>0</v>
      </c>
      <c r="G107" s="39"/>
    </row>
    <row r="108" spans="1:7" s="26" customFormat="1" x14ac:dyDescent="0.25">
      <c r="A108" s="61">
        <f t="shared" si="12"/>
        <v>18</v>
      </c>
      <c r="B108" s="7" t="s">
        <v>389</v>
      </c>
      <c r="C108" s="8">
        <v>3</v>
      </c>
      <c r="D108" s="52" t="s">
        <v>378</v>
      </c>
      <c r="E108" s="30"/>
      <c r="F108" s="31">
        <f t="shared" si="13"/>
        <v>0</v>
      </c>
      <c r="G108" s="39"/>
    </row>
    <row r="109" spans="1:7" s="26" customFormat="1" x14ac:dyDescent="0.25">
      <c r="A109" s="61">
        <f t="shared" si="12"/>
        <v>19</v>
      </c>
      <c r="B109" s="7" t="s">
        <v>388</v>
      </c>
      <c r="C109" s="8">
        <v>1</v>
      </c>
      <c r="D109" s="52" t="s">
        <v>397</v>
      </c>
      <c r="E109" s="30"/>
      <c r="F109" s="31">
        <f t="shared" si="13"/>
        <v>0</v>
      </c>
      <c r="G109" s="39"/>
    </row>
    <row r="110" spans="1:7" s="26" customFormat="1" ht="25.5" x14ac:dyDescent="0.25">
      <c r="A110" s="61">
        <f t="shared" si="12"/>
        <v>20</v>
      </c>
      <c r="B110" s="7" t="s">
        <v>303</v>
      </c>
      <c r="C110" s="8">
        <v>1</v>
      </c>
      <c r="D110" s="52"/>
      <c r="E110" s="30"/>
      <c r="F110" s="31">
        <f t="shared" si="13"/>
        <v>0</v>
      </c>
      <c r="G110" s="39"/>
    </row>
    <row r="111" spans="1:7" s="26" customFormat="1" x14ac:dyDescent="0.25">
      <c r="A111" s="61">
        <f t="shared" si="12"/>
        <v>21</v>
      </c>
      <c r="B111" s="7" t="s">
        <v>343</v>
      </c>
      <c r="C111" s="8">
        <v>1</v>
      </c>
      <c r="D111" s="52" t="s">
        <v>352</v>
      </c>
      <c r="E111" s="30"/>
      <c r="F111" s="31">
        <f t="shared" ref="F111" si="14">+C111*E111</f>
        <v>0</v>
      </c>
      <c r="G111" s="39"/>
    </row>
    <row r="112" spans="1:7" x14ac:dyDescent="0.2">
      <c r="A112" s="89">
        <v>8</v>
      </c>
      <c r="B112" s="83" t="s">
        <v>36</v>
      </c>
      <c r="C112" s="90"/>
      <c r="D112" s="91"/>
      <c r="E112" s="83"/>
      <c r="F112" s="83"/>
      <c r="G112" s="83"/>
    </row>
    <row r="113" spans="1:7" s="26" customFormat="1" ht="38.25" x14ac:dyDescent="0.25">
      <c r="A113" s="62">
        <v>1</v>
      </c>
      <c r="B113" s="7" t="s">
        <v>205</v>
      </c>
      <c r="C113" s="8">
        <v>1</v>
      </c>
      <c r="D113" s="52" t="s">
        <v>376</v>
      </c>
      <c r="E113" s="30"/>
      <c r="F113" s="31">
        <f t="shared" ref="F113:F130" si="15">+C113*E113</f>
        <v>0</v>
      </c>
      <c r="G113" s="39"/>
    </row>
    <row r="114" spans="1:7" s="26" customFormat="1" ht="25.5" x14ac:dyDescent="0.25">
      <c r="A114" s="62">
        <f t="shared" ref="A114:A131" si="16">+A113+1</f>
        <v>2</v>
      </c>
      <c r="B114" s="7" t="s">
        <v>208</v>
      </c>
      <c r="C114" s="8">
        <v>1</v>
      </c>
      <c r="D114" s="52" t="s">
        <v>206</v>
      </c>
      <c r="E114" s="30"/>
      <c r="F114" s="31">
        <f t="shared" si="15"/>
        <v>0</v>
      </c>
      <c r="G114" s="39"/>
    </row>
    <row r="115" spans="1:7" s="26" customFormat="1" ht="38.25" x14ac:dyDescent="0.25">
      <c r="A115" s="62">
        <f t="shared" si="16"/>
        <v>3</v>
      </c>
      <c r="B115" s="7" t="s">
        <v>109</v>
      </c>
      <c r="C115" s="8">
        <v>1</v>
      </c>
      <c r="D115" s="52" t="s">
        <v>377</v>
      </c>
      <c r="E115" s="30"/>
      <c r="F115" s="31">
        <f t="shared" si="15"/>
        <v>0</v>
      </c>
      <c r="G115" s="39"/>
    </row>
    <row r="116" spans="1:7" s="26" customFormat="1" ht="25.5" x14ac:dyDescent="0.25">
      <c r="A116" s="62">
        <f>+A115+1</f>
        <v>4</v>
      </c>
      <c r="B116" s="7" t="s">
        <v>192</v>
      </c>
      <c r="C116" s="8">
        <v>1</v>
      </c>
      <c r="D116" s="52" t="s">
        <v>378</v>
      </c>
      <c r="E116" s="30"/>
      <c r="F116" s="31">
        <f t="shared" si="15"/>
        <v>0</v>
      </c>
      <c r="G116" s="39"/>
    </row>
    <row r="117" spans="1:7" s="26" customFormat="1" ht="25.5" x14ac:dyDescent="0.25">
      <c r="A117" s="62">
        <f t="shared" si="16"/>
        <v>5</v>
      </c>
      <c r="B117" s="7" t="s">
        <v>314</v>
      </c>
      <c r="C117" s="8">
        <v>1</v>
      </c>
      <c r="D117" s="52" t="s">
        <v>379</v>
      </c>
      <c r="E117" s="30"/>
      <c r="F117" s="31">
        <f t="shared" si="15"/>
        <v>0</v>
      </c>
      <c r="G117" s="39"/>
    </row>
    <row r="118" spans="1:7" s="26" customFormat="1" ht="25.5" x14ac:dyDescent="0.25">
      <c r="A118" s="62">
        <f t="shared" si="16"/>
        <v>6</v>
      </c>
      <c r="B118" s="7" t="s">
        <v>193</v>
      </c>
      <c r="C118" s="8">
        <v>1</v>
      </c>
      <c r="D118" s="52" t="s">
        <v>378</v>
      </c>
      <c r="E118" s="30"/>
      <c r="F118" s="31">
        <f t="shared" si="15"/>
        <v>0</v>
      </c>
      <c r="G118" s="39"/>
    </row>
    <row r="119" spans="1:7" s="26" customFormat="1" ht="38.25" x14ac:dyDescent="0.25">
      <c r="A119" s="62">
        <f t="shared" si="16"/>
        <v>7</v>
      </c>
      <c r="B119" s="7" t="s">
        <v>344</v>
      </c>
      <c r="C119" s="8">
        <v>1</v>
      </c>
      <c r="D119" s="52" t="s">
        <v>378</v>
      </c>
      <c r="E119" s="30"/>
      <c r="F119" s="31">
        <f t="shared" si="15"/>
        <v>0</v>
      </c>
      <c r="G119" s="39"/>
    </row>
    <row r="120" spans="1:7" s="26" customFormat="1" x14ac:dyDescent="0.25">
      <c r="A120" s="62">
        <f t="shared" si="16"/>
        <v>8</v>
      </c>
      <c r="B120" s="7" t="s">
        <v>37</v>
      </c>
      <c r="C120" s="8">
        <v>1</v>
      </c>
      <c r="D120" s="52"/>
      <c r="E120" s="30"/>
      <c r="F120" s="31">
        <f t="shared" si="15"/>
        <v>0</v>
      </c>
      <c r="G120" s="39"/>
    </row>
    <row r="121" spans="1:7" s="26" customFormat="1" x14ac:dyDescent="0.25">
      <c r="A121" s="62">
        <f t="shared" si="16"/>
        <v>9</v>
      </c>
      <c r="B121" s="7" t="s">
        <v>38</v>
      </c>
      <c r="C121" s="8">
        <v>1</v>
      </c>
      <c r="D121" s="52"/>
      <c r="E121" s="30"/>
      <c r="F121" s="31">
        <f t="shared" si="15"/>
        <v>0</v>
      </c>
      <c r="G121" s="39"/>
    </row>
    <row r="122" spans="1:7" s="26" customFormat="1" x14ac:dyDescent="0.25">
      <c r="A122" s="62">
        <f t="shared" si="16"/>
        <v>10</v>
      </c>
      <c r="B122" s="7" t="s">
        <v>108</v>
      </c>
      <c r="C122" s="8">
        <v>1</v>
      </c>
      <c r="D122" s="52"/>
      <c r="E122" s="30"/>
      <c r="F122" s="31">
        <f t="shared" si="15"/>
        <v>0</v>
      </c>
      <c r="G122" s="39"/>
    </row>
    <row r="123" spans="1:7" s="26" customFormat="1" x14ac:dyDescent="0.25">
      <c r="A123" s="62">
        <f t="shared" si="16"/>
        <v>11</v>
      </c>
      <c r="B123" s="7" t="s">
        <v>345</v>
      </c>
      <c r="C123" s="8">
        <v>1</v>
      </c>
      <c r="D123" s="52" t="s">
        <v>256</v>
      </c>
      <c r="E123" s="30"/>
      <c r="F123" s="31">
        <f t="shared" si="15"/>
        <v>0</v>
      </c>
      <c r="G123" s="39"/>
    </row>
    <row r="124" spans="1:7" s="26" customFormat="1" x14ac:dyDescent="0.25">
      <c r="A124" s="62">
        <f t="shared" si="16"/>
        <v>12</v>
      </c>
      <c r="B124" s="7" t="s">
        <v>39</v>
      </c>
      <c r="C124" s="8">
        <v>2</v>
      </c>
      <c r="D124" s="52" t="s">
        <v>256</v>
      </c>
      <c r="E124" s="30"/>
      <c r="F124" s="31">
        <f t="shared" si="15"/>
        <v>0</v>
      </c>
      <c r="G124" s="39"/>
    </row>
    <row r="125" spans="1:7" s="26" customFormat="1" x14ac:dyDescent="0.25">
      <c r="A125" s="62">
        <f t="shared" si="16"/>
        <v>13</v>
      </c>
      <c r="B125" s="7" t="s">
        <v>40</v>
      </c>
      <c r="C125" s="8">
        <v>2</v>
      </c>
      <c r="D125" s="52" t="s">
        <v>256</v>
      </c>
      <c r="E125" s="30"/>
      <c r="F125" s="31">
        <f t="shared" si="15"/>
        <v>0</v>
      </c>
      <c r="G125" s="39"/>
    </row>
    <row r="126" spans="1:7" s="26" customFormat="1" x14ac:dyDescent="0.25">
      <c r="A126" s="62">
        <f t="shared" si="16"/>
        <v>14</v>
      </c>
      <c r="B126" s="7" t="s">
        <v>346</v>
      </c>
      <c r="C126" s="8">
        <v>1</v>
      </c>
      <c r="D126" s="52" t="s">
        <v>256</v>
      </c>
      <c r="E126" s="30"/>
      <c r="F126" s="31">
        <f t="shared" si="15"/>
        <v>0</v>
      </c>
      <c r="G126" s="39"/>
    </row>
    <row r="127" spans="1:7" s="26" customFormat="1" x14ac:dyDescent="0.25">
      <c r="A127" s="62">
        <f t="shared" si="16"/>
        <v>15</v>
      </c>
      <c r="B127" s="7" t="s">
        <v>107</v>
      </c>
      <c r="C127" s="8">
        <v>1</v>
      </c>
      <c r="D127" s="52" t="s">
        <v>256</v>
      </c>
      <c r="E127" s="30"/>
      <c r="F127" s="31">
        <f t="shared" si="15"/>
        <v>0</v>
      </c>
      <c r="G127" s="39"/>
    </row>
    <row r="128" spans="1:7" s="26" customFormat="1" x14ac:dyDescent="0.25">
      <c r="A128" s="62">
        <f t="shared" si="16"/>
        <v>16</v>
      </c>
      <c r="B128" s="7" t="s">
        <v>106</v>
      </c>
      <c r="C128" s="8">
        <v>2</v>
      </c>
      <c r="D128" s="52" t="s">
        <v>256</v>
      </c>
      <c r="E128" s="30"/>
      <c r="F128" s="31">
        <f t="shared" si="15"/>
        <v>0</v>
      </c>
      <c r="G128" s="39"/>
    </row>
    <row r="129" spans="1:7" s="26" customFormat="1" ht="38.25" x14ac:dyDescent="0.25">
      <c r="A129" s="62">
        <f t="shared" si="16"/>
        <v>17</v>
      </c>
      <c r="B129" s="7" t="s">
        <v>392</v>
      </c>
      <c r="C129" s="8">
        <v>2</v>
      </c>
      <c r="D129" s="52" t="s">
        <v>256</v>
      </c>
      <c r="E129" s="30"/>
      <c r="F129" s="31">
        <f t="shared" si="15"/>
        <v>0</v>
      </c>
      <c r="G129" s="39"/>
    </row>
    <row r="130" spans="1:7" s="26" customFormat="1" ht="51" x14ac:dyDescent="0.25">
      <c r="A130" s="62">
        <f t="shared" si="16"/>
        <v>18</v>
      </c>
      <c r="B130" s="7" t="s">
        <v>391</v>
      </c>
      <c r="C130" s="8">
        <v>2</v>
      </c>
      <c r="D130" s="52" t="s">
        <v>256</v>
      </c>
      <c r="E130" s="30"/>
      <c r="F130" s="31">
        <f t="shared" si="15"/>
        <v>0</v>
      </c>
      <c r="G130" s="39"/>
    </row>
    <row r="131" spans="1:7" s="26" customFormat="1" ht="51" x14ac:dyDescent="0.25">
      <c r="A131" s="62">
        <f t="shared" si="16"/>
        <v>19</v>
      </c>
      <c r="B131" s="7" t="s">
        <v>207</v>
      </c>
      <c r="C131" s="8">
        <v>1</v>
      </c>
      <c r="D131" s="52" t="s">
        <v>183</v>
      </c>
      <c r="E131" s="72"/>
      <c r="F131" s="72"/>
      <c r="G131" s="39"/>
    </row>
    <row r="132" spans="1:7" x14ac:dyDescent="0.2">
      <c r="A132" s="89">
        <v>9</v>
      </c>
      <c r="B132" s="83" t="s">
        <v>41</v>
      </c>
      <c r="C132" s="90"/>
      <c r="D132" s="91"/>
      <c r="E132" s="83"/>
      <c r="F132" s="83"/>
      <c r="G132" s="83"/>
    </row>
    <row r="133" spans="1:7" s="26" customFormat="1" x14ac:dyDescent="0.25">
      <c r="A133" s="63">
        <v>1</v>
      </c>
      <c r="B133" s="7" t="s">
        <v>42</v>
      </c>
      <c r="C133" s="8">
        <v>1</v>
      </c>
      <c r="D133" s="52"/>
      <c r="E133" s="30"/>
      <c r="F133" s="31">
        <f t="shared" ref="F133" si="17">+C133*E133</f>
        <v>0</v>
      </c>
      <c r="G133" s="39"/>
    </row>
    <row r="134" spans="1:7" s="26" customFormat="1" x14ac:dyDescent="0.25">
      <c r="A134" s="63">
        <f t="shared" ref="A134:A147" si="18">+A133+1</f>
        <v>2</v>
      </c>
      <c r="B134" s="7" t="s">
        <v>105</v>
      </c>
      <c r="C134" s="8">
        <v>2</v>
      </c>
      <c r="D134" s="52"/>
      <c r="E134" s="72"/>
      <c r="F134" s="72"/>
      <c r="G134" s="39"/>
    </row>
    <row r="135" spans="1:7" s="26" customFormat="1" ht="25.5" x14ac:dyDescent="0.25">
      <c r="A135" s="63">
        <f t="shared" si="18"/>
        <v>3</v>
      </c>
      <c r="B135" s="7" t="s">
        <v>194</v>
      </c>
      <c r="C135" s="8">
        <v>1</v>
      </c>
      <c r="D135" s="52"/>
      <c r="E135" s="72"/>
      <c r="F135" s="72"/>
      <c r="G135" s="39"/>
    </row>
    <row r="136" spans="1:7" s="26" customFormat="1" ht="25.5" x14ac:dyDescent="0.25">
      <c r="A136" s="63">
        <f t="shared" si="18"/>
        <v>4</v>
      </c>
      <c r="B136" s="7" t="s">
        <v>139</v>
      </c>
      <c r="C136" s="8">
        <v>2</v>
      </c>
      <c r="D136" s="52"/>
      <c r="E136" s="30"/>
      <c r="F136" s="31">
        <f t="shared" ref="F136:F141" si="19">+C136*E136</f>
        <v>0</v>
      </c>
      <c r="G136" s="39"/>
    </row>
    <row r="137" spans="1:7" s="26" customFormat="1" ht="25.5" x14ac:dyDescent="0.25">
      <c r="A137" s="63">
        <f t="shared" si="18"/>
        <v>5</v>
      </c>
      <c r="B137" s="7" t="s">
        <v>104</v>
      </c>
      <c r="C137" s="8">
        <v>1</v>
      </c>
      <c r="D137" s="52"/>
      <c r="E137" s="30"/>
      <c r="F137" s="31">
        <f t="shared" si="19"/>
        <v>0</v>
      </c>
      <c r="G137" s="39"/>
    </row>
    <row r="138" spans="1:7" s="26" customFormat="1" ht="25.5" x14ac:dyDescent="0.25">
      <c r="A138" s="63">
        <f t="shared" si="18"/>
        <v>6</v>
      </c>
      <c r="B138" s="7" t="s">
        <v>195</v>
      </c>
      <c r="C138" s="8">
        <v>2</v>
      </c>
      <c r="D138" s="52"/>
      <c r="E138" s="30"/>
      <c r="F138" s="31">
        <f t="shared" si="19"/>
        <v>0</v>
      </c>
      <c r="G138" s="39"/>
    </row>
    <row r="139" spans="1:7" s="26" customFormat="1" ht="38.25" x14ac:dyDescent="0.25">
      <c r="A139" s="63">
        <f>+A138+1</f>
        <v>7</v>
      </c>
      <c r="B139" s="7" t="s">
        <v>304</v>
      </c>
      <c r="C139" s="8">
        <v>1</v>
      </c>
      <c r="D139" s="52"/>
      <c r="E139" s="30"/>
      <c r="F139" s="31">
        <f t="shared" si="19"/>
        <v>0</v>
      </c>
      <c r="G139" s="39"/>
    </row>
    <row r="140" spans="1:7" s="26" customFormat="1" ht="25.5" x14ac:dyDescent="0.25">
      <c r="A140" s="63">
        <f>+A139+1</f>
        <v>8</v>
      </c>
      <c r="B140" s="7" t="s">
        <v>154</v>
      </c>
      <c r="C140" s="8">
        <v>2</v>
      </c>
      <c r="D140" s="52"/>
      <c r="E140" s="30"/>
      <c r="F140" s="31">
        <f t="shared" si="19"/>
        <v>0</v>
      </c>
      <c r="G140" s="39"/>
    </row>
    <row r="141" spans="1:7" s="26" customFormat="1" ht="38.25" x14ac:dyDescent="0.25">
      <c r="A141" s="63">
        <f t="shared" si="18"/>
        <v>9</v>
      </c>
      <c r="B141" s="7" t="s">
        <v>103</v>
      </c>
      <c r="C141" s="8">
        <v>1</v>
      </c>
      <c r="D141" s="52" t="s">
        <v>246</v>
      </c>
      <c r="E141" s="30"/>
      <c r="F141" s="31">
        <f t="shared" si="19"/>
        <v>0</v>
      </c>
      <c r="G141" s="39"/>
    </row>
    <row r="142" spans="1:7" ht="51" x14ac:dyDescent="0.2">
      <c r="A142" s="63">
        <f t="shared" si="18"/>
        <v>10</v>
      </c>
      <c r="B142" s="7" t="s">
        <v>90</v>
      </c>
      <c r="C142" s="8">
        <v>2</v>
      </c>
      <c r="D142" s="52"/>
      <c r="E142" s="30"/>
      <c r="F142" s="31">
        <f t="shared" ref="F142:F143" si="20">+C142*E142</f>
        <v>0</v>
      </c>
      <c r="G142" s="39"/>
    </row>
    <row r="143" spans="1:7" ht="38.25" x14ac:dyDescent="0.2">
      <c r="A143" s="63">
        <f t="shared" si="18"/>
        <v>11</v>
      </c>
      <c r="B143" s="7" t="s">
        <v>408</v>
      </c>
      <c r="C143" s="8">
        <v>1</v>
      </c>
      <c r="D143" s="52"/>
      <c r="E143" s="30"/>
      <c r="F143" s="31">
        <f t="shared" si="20"/>
        <v>0</v>
      </c>
      <c r="G143" s="39"/>
    </row>
    <row r="144" spans="1:7" ht="25.5" x14ac:dyDescent="0.2">
      <c r="A144" s="63">
        <f t="shared" si="18"/>
        <v>12</v>
      </c>
      <c r="B144" s="7" t="s">
        <v>457</v>
      </c>
      <c r="C144" s="8">
        <v>1</v>
      </c>
      <c r="D144" s="52"/>
      <c r="E144" s="72"/>
      <c r="F144" s="72"/>
      <c r="G144" s="39"/>
    </row>
    <row r="145" spans="1:7" ht="63.75" x14ac:dyDescent="0.2">
      <c r="A145" s="63">
        <f t="shared" si="18"/>
        <v>13</v>
      </c>
      <c r="B145" s="7" t="s">
        <v>258</v>
      </c>
      <c r="C145" s="8">
        <v>1</v>
      </c>
      <c r="D145" s="52" t="s">
        <v>396</v>
      </c>
      <c r="E145" s="72"/>
      <c r="F145" s="72"/>
      <c r="G145" s="39"/>
    </row>
    <row r="146" spans="1:7" x14ac:dyDescent="0.2">
      <c r="A146" s="63">
        <f t="shared" si="18"/>
        <v>14</v>
      </c>
      <c r="B146" s="7" t="s">
        <v>153</v>
      </c>
      <c r="C146" s="8">
        <v>1</v>
      </c>
      <c r="D146" s="52" t="s">
        <v>209</v>
      </c>
      <c r="E146" s="72"/>
      <c r="F146" s="72"/>
      <c r="G146" s="39"/>
    </row>
    <row r="147" spans="1:7" x14ac:dyDescent="0.2">
      <c r="A147" s="63">
        <f t="shared" si="18"/>
        <v>15</v>
      </c>
      <c r="B147" s="7" t="s">
        <v>102</v>
      </c>
      <c r="C147" s="8">
        <v>1</v>
      </c>
      <c r="D147" s="18"/>
      <c r="E147" s="72"/>
      <c r="F147" s="72"/>
      <c r="G147" s="39"/>
    </row>
    <row r="148" spans="1:7" x14ac:dyDescent="0.2">
      <c r="A148" s="88"/>
      <c r="B148" s="92"/>
      <c r="C148" s="92"/>
      <c r="D148" s="90"/>
      <c r="E148" s="96"/>
      <c r="F148" s="97"/>
      <c r="G148" s="98"/>
    </row>
    <row r="149" spans="1:7" s="11" customFormat="1" x14ac:dyDescent="0.2">
      <c r="A149" s="6"/>
      <c r="B149" s="7" t="s">
        <v>18</v>
      </c>
      <c r="C149" s="8"/>
      <c r="D149" s="3"/>
      <c r="E149" s="45"/>
      <c r="F149" s="9">
        <f>SUM(F9:F148)</f>
        <v>0</v>
      </c>
      <c r="G149" s="34"/>
    </row>
    <row r="150" spans="1:7" s="11" customFormat="1" x14ac:dyDescent="0.2">
      <c r="A150" s="6"/>
      <c r="B150" s="7" t="s">
        <v>274</v>
      </c>
      <c r="C150" s="74">
        <v>0.19</v>
      </c>
      <c r="D150" s="79"/>
      <c r="E150" s="45"/>
      <c r="F150" s="9">
        <f>+F149*C150</f>
        <v>0</v>
      </c>
      <c r="G150" s="34"/>
    </row>
    <row r="151" spans="1:7" s="11" customFormat="1" x14ac:dyDescent="0.2">
      <c r="A151" s="19"/>
      <c r="B151" s="20" t="s">
        <v>275</v>
      </c>
      <c r="C151" s="21"/>
      <c r="D151" s="80"/>
      <c r="E151" s="46"/>
      <c r="F151" s="22">
        <f>SUM(F149:F150)</f>
        <v>0</v>
      </c>
      <c r="G151" s="37"/>
    </row>
    <row r="152" spans="1:7" s="11" customFormat="1" x14ac:dyDescent="0.2">
      <c r="A152" s="6"/>
      <c r="B152" s="7"/>
      <c r="C152" s="7"/>
      <c r="D152" s="80"/>
      <c r="E152" s="75"/>
      <c r="F152" s="9"/>
      <c r="G152" s="34"/>
    </row>
    <row r="153" spans="1:7" s="11" customFormat="1" x14ac:dyDescent="0.2">
      <c r="A153" s="6"/>
      <c r="B153" s="7" t="s">
        <v>423</v>
      </c>
      <c r="C153" s="7"/>
      <c r="D153" s="81">
        <v>6</v>
      </c>
      <c r="E153" s="75" t="s">
        <v>44</v>
      </c>
      <c r="F153" s="9"/>
      <c r="G153" s="34"/>
    </row>
    <row r="154" spans="1:7" s="11" customFormat="1" x14ac:dyDescent="0.2">
      <c r="A154" s="6"/>
      <c r="B154" s="7"/>
      <c r="C154" s="7"/>
      <c r="D154" s="3"/>
      <c r="E154" s="76"/>
      <c r="F154" s="9"/>
      <c r="G154" s="34"/>
    </row>
    <row r="155" spans="1:7" s="11" customFormat="1" x14ac:dyDescent="0.2">
      <c r="A155" s="6"/>
      <c r="B155" s="7" t="s">
        <v>51</v>
      </c>
      <c r="C155" s="2"/>
      <c r="D155" s="81"/>
      <c r="E155" s="77" t="s">
        <v>45</v>
      </c>
      <c r="F155" s="9"/>
      <c r="G155" s="34"/>
    </row>
  </sheetData>
  <sheetProtection algorithmName="SHA-512" hashValue="xvPSFepoFRPkuVMqzLKLicNPKlAKwevCR1wa0SoEVCQLPf+KF3AuchHGg3ArvwOKoDfj1QleJjAFYdt4PMyIBg==" saltValue="BddBFkBQ4RyWlbdgktSDLg==" spinCount="100000" sheet="1" objects="1" scenarios="1" formatCells="0" formatColumns="0" formatRows="0" selectLockedCells="1"/>
  <mergeCells count="5">
    <mergeCell ref="A2:G2"/>
    <mergeCell ref="A3:G3"/>
    <mergeCell ref="A4:G4"/>
    <mergeCell ref="A5:G5"/>
    <mergeCell ref="A1:F1"/>
  </mergeCells>
  <conditionalFormatting sqref="G69 A148:G155 B95:E95 B96:D96 C92:D94 B77:D78 A1:G8 A61:G61 A68:G68 B62:E64 B44:E44 B113:E113 A132:G132 G44 B76:G76 B91:G91 G92:G95 G113 B9:G9 G46:G50 B46:E47 B10:D11 B50:D50 B49:E49 B48:D48 B79:E84 G77:G84 B115:E130 F113:F130 B133:F133 B134:D135 A90:G90 G10:G12 B97:E109 C136 B147:D147 F146:G146 F79:F85 B12:F12 B14:G19 B32:G42 A13:C13 A9:A21 G20:G21 B20:D21 F62:F66 B69:D71 B110:F110 G97:G110 F95:F109 G115:G131 B131:D131 A114:A131 A22:G31 B141:C142 B144:C146 C143 G133:G145 D136:D145 E136:F141 A133:A147 B65:D67 G62:G67 A62:A67 A91:A110 A78:A89 A112:G112 A69:A74 B72:G73 A74:G75 B51:G60 A32:A60">
    <cfRule type="expression" dxfId="67" priority="252">
      <formula>NOT(CELL("Schutz",A1))</formula>
    </cfRule>
  </conditionalFormatting>
  <conditionalFormatting sqref="G70">
    <cfRule type="expression" dxfId="66" priority="251">
      <formula>NOT(CELL("Schutz",G70))</formula>
    </cfRule>
  </conditionalFormatting>
  <conditionalFormatting sqref="E70:F70">
    <cfRule type="expression" dxfId="65" priority="247">
      <formula>NOT(CELL("Schutz",E70))</formula>
    </cfRule>
  </conditionalFormatting>
  <conditionalFormatting sqref="G96">
    <cfRule type="expression" dxfId="64" priority="236">
      <formula>NOT(CELL("Schutz",G96))</formula>
    </cfRule>
  </conditionalFormatting>
  <conditionalFormatting sqref="E96">
    <cfRule type="expression" dxfId="63" priority="199">
      <formula>NOT(CELL("Schutz",E96))</formula>
    </cfRule>
  </conditionalFormatting>
  <conditionalFormatting sqref="G71">
    <cfRule type="expression" dxfId="62" priority="219">
      <formula>NOT(CELL("Schutz",G71))</formula>
    </cfRule>
  </conditionalFormatting>
  <conditionalFormatting sqref="E146">
    <cfRule type="expression" dxfId="61" priority="201">
      <formula>NOT(CELL("Schutz",E146))</formula>
    </cfRule>
  </conditionalFormatting>
  <conditionalFormatting sqref="A76">
    <cfRule type="expression" dxfId="60" priority="188">
      <formula>NOT(CELL("Schutz",A76))</formula>
    </cfRule>
  </conditionalFormatting>
  <conditionalFormatting sqref="E65:E66">
    <cfRule type="expression" dxfId="59" priority="194">
      <formula>NOT(CELL("Schutz",E65))</formula>
    </cfRule>
  </conditionalFormatting>
  <conditionalFormatting sqref="E77:F78">
    <cfRule type="expression" dxfId="58" priority="191">
      <formula>NOT(CELL("Schutz",E77))</formula>
    </cfRule>
  </conditionalFormatting>
  <conditionalFormatting sqref="C43:D43">
    <cfRule type="expression" dxfId="57" priority="170">
      <formula>NOT(CELL("Schutz",C43))</formula>
    </cfRule>
  </conditionalFormatting>
  <conditionalFormatting sqref="A113">
    <cfRule type="expression" dxfId="56" priority="162">
      <formula>NOT(CELL("Schutz",A113))</formula>
    </cfRule>
  </conditionalFormatting>
  <conditionalFormatting sqref="B43">
    <cfRule type="expression" dxfId="55" priority="166">
      <formula>NOT(CELL("Schutz",B43))</formula>
    </cfRule>
  </conditionalFormatting>
  <conditionalFormatting sqref="E146:F147">
    <cfRule type="expression" dxfId="54" priority="156">
      <formula>NOT(CELL("Schutz",E146))</formula>
    </cfRule>
  </conditionalFormatting>
  <conditionalFormatting sqref="B85">
    <cfRule type="expression" dxfId="53" priority="153">
      <formula>NOT(CELL("Schutz",B85))</formula>
    </cfRule>
  </conditionalFormatting>
  <conditionalFormatting sqref="C85:E85 G85">
    <cfRule type="expression" dxfId="52" priority="155">
      <formula>NOT(CELL("Schutz",C85))</formula>
    </cfRule>
  </conditionalFormatting>
  <conditionalFormatting sqref="D114">
    <cfRule type="expression" dxfId="51" priority="132">
      <formula>NOT(CELL("Schutz",D114))</formula>
    </cfRule>
  </conditionalFormatting>
  <conditionalFormatting sqref="B114:C114 E114 G114">
    <cfRule type="expression" dxfId="50" priority="134">
      <formula>NOT(CELL("Schutz",B114))</formula>
    </cfRule>
  </conditionalFormatting>
  <conditionalFormatting sqref="F44 F46:F47 F49">
    <cfRule type="expression" dxfId="49" priority="129">
      <formula>NOT(CELL("Schutz",F44))</formula>
    </cfRule>
  </conditionalFormatting>
  <conditionalFormatting sqref="F45">
    <cfRule type="expression" dxfId="48" priority="115">
      <formula>NOT(CELL("Schutz",F45))</formula>
    </cfRule>
  </conditionalFormatting>
  <conditionalFormatting sqref="G45 B45:E45">
    <cfRule type="expression" dxfId="47" priority="117">
      <formula>NOT(CELL("Schutz",B45))</formula>
    </cfRule>
  </conditionalFormatting>
  <conditionalFormatting sqref="G147">
    <cfRule type="expression" dxfId="46" priority="110">
      <formula>NOT(CELL("Schutz",G147))</formula>
    </cfRule>
  </conditionalFormatting>
  <conditionalFormatting sqref="F71">
    <cfRule type="expression" dxfId="45" priority="105">
      <formula>NOT(CELL("Schutz",F71))</formula>
    </cfRule>
  </conditionalFormatting>
  <conditionalFormatting sqref="E69">
    <cfRule type="expression" dxfId="44" priority="108">
      <formula>NOT(CELL("Schutz",E69))</formula>
    </cfRule>
  </conditionalFormatting>
  <conditionalFormatting sqref="F69">
    <cfRule type="expression" dxfId="43" priority="107">
      <formula>NOT(CELL("Schutz",F69))</formula>
    </cfRule>
  </conditionalFormatting>
  <conditionalFormatting sqref="E71">
    <cfRule type="expression" dxfId="42" priority="106">
      <formula>NOT(CELL("Schutz",E71))</formula>
    </cfRule>
  </conditionalFormatting>
  <conditionalFormatting sqref="F43">
    <cfRule type="expression" dxfId="41" priority="97">
      <formula>NOT(CELL("Schutz",F43))</formula>
    </cfRule>
  </conditionalFormatting>
  <conditionalFormatting sqref="E10:F11">
    <cfRule type="expression" dxfId="40" priority="96">
      <formula>NOT(CELL("Schutz",E10))</formula>
    </cfRule>
  </conditionalFormatting>
  <conditionalFormatting sqref="G43 E43">
    <cfRule type="expression" dxfId="39" priority="98">
      <formula>NOT(CELL("Schutz",E43))</formula>
    </cfRule>
  </conditionalFormatting>
  <conditionalFormatting sqref="E48:F48">
    <cfRule type="expression" dxfId="38" priority="93">
      <formula>NOT(CELL("Schutz",E48))</formula>
    </cfRule>
  </conditionalFormatting>
  <conditionalFormatting sqref="E134:F134">
    <cfRule type="expression" dxfId="37" priority="90">
      <formula>NOT(CELL("Schutz",E134))</formula>
    </cfRule>
  </conditionalFormatting>
  <conditionalFormatting sqref="E50:F50">
    <cfRule type="expression" dxfId="36" priority="94">
      <formula>NOT(CELL("Schutz",E50))</formula>
    </cfRule>
  </conditionalFormatting>
  <conditionalFormatting sqref="B140">
    <cfRule type="expression" dxfId="35" priority="80">
      <formula>NOT(CELL("Schutz",B140))</formula>
    </cfRule>
  </conditionalFormatting>
  <conditionalFormatting sqref="B137:C139">
    <cfRule type="expression" dxfId="34" priority="78">
      <formula>NOT(CELL("Schutz",B137))</formula>
    </cfRule>
  </conditionalFormatting>
  <conditionalFormatting sqref="E92:F94">
    <cfRule type="expression" dxfId="33" priority="79">
      <formula>NOT(CELL("Schutz",E92))</formula>
    </cfRule>
  </conditionalFormatting>
  <conditionalFormatting sqref="C140">
    <cfRule type="expression" dxfId="32" priority="83">
      <formula>NOT(CELL("Schutz",C140))</formula>
    </cfRule>
  </conditionalFormatting>
  <conditionalFormatting sqref="B86:D86 G86 C87:G89">
    <cfRule type="expression" dxfId="31" priority="74">
      <formula>NOT(CELL("Schutz",B86))</formula>
    </cfRule>
  </conditionalFormatting>
  <conditionalFormatting sqref="B87:B88">
    <cfRule type="expression" dxfId="30" priority="71">
      <formula>NOT(CELL("Schutz",B87))</formula>
    </cfRule>
  </conditionalFormatting>
  <conditionalFormatting sqref="B89">
    <cfRule type="expression" dxfId="29" priority="70">
      <formula>NOT(CELL("Schutz",B89))</formula>
    </cfRule>
  </conditionalFormatting>
  <conditionalFormatting sqref="B93:B94">
    <cfRule type="expression" dxfId="28" priority="69">
      <formula>NOT(CELL("Schutz",B93))</formula>
    </cfRule>
  </conditionalFormatting>
  <conditionalFormatting sqref="B136">
    <cfRule type="expression" dxfId="27" priority="66">
      <formula>NOT(CELL("Schutz",B136))</formula>
    </cfRule>
  </conditionalFormatting>
  <conditionalFormatting sqref="E67:F67">
    <cfRule type="expression" dxfId="26" priority="55">
      <formula>NOT(CELL("Schutz",E67))</formula>
    </cfRule>
  </conditionalFormatting>
  <conditionalFormatting sqref="D13:G13">
    <cfRule type="expression" dxfId="25" priority="59">
      <formula>NOT(CELL("Schutz",D13))</formula>
    </cfRule>
  </conditionalFormatting>
  <conditionalFormatting sqref="E20:F20">
    <cfRule type="expression" dxfId="24" priority="44">
      <formula>NOT(CELL("Schutz",E20))</formula>
    </cfRule>
  </conditionalFormatting>
  <conditionalFormatting sqref="E145">
    <cfRule type="expression" dxfId="23" priority="32">
      <formula>NOT(CELL("Schutz",E145))</formula>
    </cfRule>
  </conditionalFormatting>
  <conditionalFormatting sqref="E145">
    <cfRule type="expression" dxfId="22" priority="31">
      <formula>NOT(CELL("Schutz",E145))</formula>
    </cfRule>
  </conditionalFormatting>
  <conditionalFormatting sqref="F145">
    <cfRule type="expression" dxfId="21" priority="29">
      <formula>NOT(CELL("Schutz",F145))</formula>
    </cfRule>
  </conditionalFormatting>
  <conditionalFormatting sqref="F145">
    <cfRule type="expression" dxfId="20" priority="30">
      <formula>NOT(CELL("Schutz",F145))</formula>
    </cfRule>
  </conditionalFormatting>
  <conditionalFormatting sqref="E131:F131">
    <cfRule type="expression" dxfId="19" priority="25">
      <formula>NOT(CELL("Schutz",E131))</formula>
    </cfRule>
  </conditionalFormatting>
  <conditionalFormatting sqref="E131:F131">
    <cfRule type="expression" dxfId="18" priority="24">
      <formula>NOT(CELL("Schutz",E131))</formula>
    </cfRule>
  </conditionalFormatting>
  <conditionalFormatting sqref="E21">
    <cfRule type="expression" dxfId="17" priority="23">
      <formula>NOT(CELL("Schutz",E21))</formula>
    </cfRule>
  </conditionalFormatting>
  <conditionalFormatting sqref="F21">
    <cfRule type="expression" dxfId="16" priority="22">
      <formula>NOT(CELL("Schutz",F21))</formula>
    </cfRule>
  </conditionalFormatting>
  <conditionalFormatting sqref="E86">
    <cfRule type="expression" dxfId="15" priority="21">
      <formula>NOT(CELL("Schutz",E86))</formula>
    </cfRule>
  </conditionalFormatting>
  <conditionalFormatting sqref="F86">
    <cfRule type="expression" dxfId="14" priority="20">
      <formula>NOT(CELL("Schutz",F86))</formula>
    </cfRule>
  </conditionalFormatting>
  <conditionalFormatting sqref="B111:G111">
    <cfRule type="expression" dxfId="13" priority="19">
      <formula>NOT(CELL("Schutz",B111))</formula>
    </cfRule>
  </conditionalFormatting>
  <conditionalFormatting sqref="E135">
    <cfRule type="expression" dxfId="12" priority="18">
      <formula>NOT(CELL("Schutz",E135))</formula>
    </cfRule>
  </conditionalFormatting>
  <conditionalFormatting sqref="F135">
    <cfRule type="expression" dxfId="11" priority="17">
      <formula>NOT(CELL("Schutz",F135))</formula>
    </cfRule>
  </conditionalFormatting>
  <conditionalFormatting sqref="A111">
    <cfRule type="expression" dxfId="10" priority="16">
      <formula>NOT(CELL("Schutz",A111))</formula>
    </cfRule>
  </conditionalFormatting>
  <conditionalFormatting sqref="A77">
    <cfRule type="expression" dxfId="9" priority="14">
      <formula>NOT(CELL("Schutz",A77))</formula>
    </cfRule>
  </conditionalFormatting>
  <conditionalFormatting sqref="B92">
    <cfRule type="expression" dxfId="8" priority="13">
      <formula>NOT(CELL("Schutz",B92))</formula>
    </cfRule>
  </conditionalFormatting>
  <conditionalFormatting sqref="D146">
    <cfRule type="expression" dxfId="7" priority="12">
      <formula>NOT(CELL("Schutz",D146))</formula>
    </cfRule>
  </conditionalFormatting>
  <conditionalFormatting sqref="E144">
    <cfRule type="expression" dxfId="6" priority="5">
      <formula>NOT(CELL("Schutz",E144))</formula>
    </cfRule>
  </conditionalFormatting>
  <conditionalFormatting sqref="E144">
    <cfRule type="expression" dxfId="5" priority="4">
      <formula>NOT(CELL("Schutz",E144))</formula>
    </cfRule>
  </conditionalFormatting>
  <conditionalFormatting sqref="F144">
    <cfRule type="expression" dxfId="4" priority="2">
      <formula>NOT(CELL("Schutz",F144))</formula>
    </cfRule>
  </conditionalFormatting>
  <conditionalFormatting sqref="F144">
    <cfRule type="expression" dxfId="3" priority="3">
      <formula>NOT(CELL("Schutz",F144))</formula>
    </cfRule>
  </conditionalFormatting>
  <conditionalFormatting sqref="E142:E143">
    <cfRule type="expression" dxfId="2" priority="7">
      <formula>NOT(CELL("Schutz",E142))</formula>
    </cfRule>
  </conditionalFormatting>
  <conditionalFormatting sqref="F142:F143">
    <cfRule type="expression" dxfId="1" priority="6">
      <formula>NOT(CELL("Schutz",F142))</formula>
    </cfRule>
  </conditionalFormatting>
  <conditionalFormatting sqref="B143">
    <cfRule type="expression" dxfId="0" priority="1">
      <formula>NOT(CELL("Schutz",B143))</formula>
    </cfRule>
  </conditionalFormatting>
  <dataValidations disablePrompts="1" count="1">
    <dataValidation type="list" allowBlank="1" showInputMessage="1" showErrorMessage="1" sqref="C1" xr:uid="{00000000-0002-0000-0300-000000000000}">
      <formula1>"Ja,Nein"</formula1>
    </dataValidation>
  </dataValidations>
  <pageMargins left="0.7" right="0.7" top="0.78740157499999996" bottom="0.78740157499999996" header="0.3" footer="0.3"/>
  <pageSetup paperSize="9" scale="53"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EE62-A9E5-4A95-A3C0-C1F7437C2985}">
  <sheetPr codeName="Tabelle5"/>
  <dimension ref="B1:G78"/>
  <sheetViews>
    <sheetView zoomScaleNormal="100" workbookViewId="0">
      <selection activeCell="B1" sqref="B1"/>
    </sheetView>
  </sheetViews>
  <sheetFormatPr baseColWidth="10" defaultRowHeight="15" x14ac:dyDescent="0.25"/>
  <sheetData>
    <row r="1" spans="2:2" ht="54" customHeight="1" x14ac:dyDescent="0.25">
      <c r="B1" s="102" t="s">
        <v>270</v>
      </c>
    </row>
    <row r="23" spans="3:3" x14ac:dyDescent="0.25">
      <c r="C23" t="s">
        <v>271</v>
      </c>
    </row>
    <row r="51" spans="7:7" x14ac:dyDescent="0.25">
      <c r="G51" t="s">
        <v>272</v>
      </c>
    </row>
    <row r="78" spans="2:2" x14ac:dyDescent="0.25">
      <c r="B78" t="s">
        <v>459</v>
      </c>
    </row>
  </sheetData>
  <sheetProtection algorithmName="SHA-512" hashValue="ZqxRSAIrqZMmNW6gH6N+UZDw9/k7Fem+c6Aw6RQVzkyJxdSazjU/yWT+XMjVQjy7hpCI17+2RMaRnXcWLkKFww==" saltValue="+hpyXoXtgfkK/If55h+FUA==" spinCount="100000" sheet="1" objects="1" scenarios="1" formatCells="0" formatColumns="0" formatRows="0"/>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Allgemeines</vt:lpstr>
      <vt:lpstr>Los 1 Fahrgestell</vt:lpstr>
      <vt:lpstr>Los 2 Aufbau</vt:lpstr>
      <vt:lpstr>Los 3 Beladung</vt:lpstr>
      <vt:lpstr>Fotos</vt:lpstr>
      <vt:lpstr>'Los 1 Fahrgestell'!Drucktitel</vt:lpstr>
      <vt:lpstr>'Los 2 Aufbau'!Drucktitel</vt:lpstr>
      <vt:lpstr>'Los 3 Beladung'!Drucktitel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dc:creator>
  <cp:lastModifiedBy>Christian Wahl</cp:lastModifiedBy>
  <cp:lastPrinted>2021-04-15T15:10:41Z</cp:lastPrinted>
  <dcterms:created xsi:type="dcterms:W3CDTF">2019-03-04T13:01:54Z</dcterms:created>
  <dcterms:modified xsi:type="dcterms:W3CDTF">2024-09-06T09:48:53Z</dcterms:modified>
</cp:coreProperties>
</file>