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BS\BV\GE, Zentralbad NEU\06_07 Vorb-Mitwirkung-EVERGABE\603-TWPL---ZB-202403\603-B-TWPL-INTERN\603-30-Honorar+Vertrag\1-Honorar\"/>
    </mc:Choice>
  </mc:AlternateContent>
  <bookViews>
    <workbookView xWindow="0" yWindow="0" windowWidth="28800" windowHeight="10755" tabRatio="511"/>
  </bookViews>
  <sheets>
    <sheet name="Honorarangebot-ZB-TWPL" sheetId="8" r:id="rId1"/>
  </sheets>
  <definedNames>
    <definedName name="_xlnm.Print_Area" localSheetId="0">'Honorarangebot-ZB-TWPL'!$A$1:$H$74</definedName>
    <definedName name="Z_821C2A3F_5F42_4A76_8ECB_70825C9CABA6_.wvu.PrintArea" localSheetId="0" hidden="1">'Honorarangebot-ZB-TWPL'!$A$1:$I$38</definedName>
    <definedName name="Z_821C2A3F_5F42_4A76_8ECB_70825C9CABA6_.wvu.Rows" localSheetId="0" hidden="1">'Honorarangebot-ZB-TWPL'!#REF!</definedName>
  </definedNames>
  <calcPr calcId="162913" fullPrecision="0"/>
  <customWorkbookViews>
    <customWorkbookView name="Joachim Mueller - Persönliche Ansicht" guid="{821C2A3F-5F42-4A76-8ECB-70825C9CABA6}" mergeInterval="0" personalView="1" maximized="1" xWindow="-8" yWindow="-8" windowWidth="1936" windowHeight="1048" tabRatio="257"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9" i="8" l="1"/>
  <c r="F61" i="8" s="1"/>
  <c r="F45" i="8" l="1"/>
  <c r="G47" i="8" l="1"/>
  <c r="G49" i="8" s="1"/>
  <c r="G46" i="8"/>
  <c r="G48" i="8" s="1"/>
  <c r="F66" i="8" l="1"/>
  <c r="F68" i="8" s="1"/>
  <c r="G65" i="8"/>
  <c r="G64" i="8"/>
  <c r="G58" i="8"/>
  <c r="G57" i="8"/>
  <c r="G56" i="8"/>
  <c r="G55" i="8"/>
  <c r="G50" i="8"/>
  <c r="A39" i="8"/>
  <c r="G66" i="8" l="1"/>
  <c r="G67" i="8" s="1"/>
  <c r="G68" i="8" s="1"/>
  <c r="F70" i="8"/>
  <c r="G59" i="8"/>
  <c r="G60" i="8" s="1"/>
  <c r="G61" i="8" s="1"/>
  <c r="G14" i="8" l="1"/>
  <c r="G70" i="8"/>
  <c r="G16" i="8" l="1"/>
  <c r="G17" i="8" s="1"/>
  <c r="G18" i="8" l="1"/>
  <c r="G19" i="8" s="1"/>
</calcChain>
</file>

<file path=xl/sharedStrings.xml><?xml version="1.0" encoding="utf-8"?>
<sst xmlns="http://schemas.openxmlformats.org/spreadsheetml/2006/main" count="105" uniqueCount="81">
  <si>
    <t xml:space="preserve">Objekt: </t>
  </si>
  <si>
    <t>Neubau Zentralbad Gelsenkirchen</t>
  </si>
  <si>
    <t xml:space="preserve">Leistung: </t>
  </si>
  <si>
    <t>Vergabe-Nr.:</t>
  </si>
  <si>
    <t>Bieter:</t>
  </si>
  <si>
    <t>EUR netto</t>
  </si>
  <si>
    <t>Nachlass</t>
  </si>
  <si>
    <t>%</t>
  </si>
  <si>
    <t>EUR</t>
  </si>
  <si>
    <t>Gesamthonorar (LPH 1-4)</t>
  </si>
  <si>
    <t>EUR brutto</t>
  </si>
  <si>
    <t>Eventuell erforderliche Leistungen nach Stundensätzen werden berechnet für:</t>
  </si>
  <si>
    <t>Projektleiter</t>
  </si>
  <si>
    <t>Sachbearbeitender Ingenieur</t>
  </si>
  <si>
    <t>Techniker, Konstrukteur</t>
  </si>
  <si>
    <t>Ort,  Datum,  Unterschrift des Bieters</t>
  </si>
  <si>
    <t>Bieterangaben</t>
  </si>
  <si>
    <t>Orientie-
rungs-
wert
HOAI</t>
  </si>
  <si>
    <t>€ netto</t>
  </si>
  <si>
    <t>Honorarsatz</t>
  </si>
  <si>
    <t>Grundhonorar</t>
  </si>
  <si>
    <t>Grundleistungen</t>
  </si>
  <si>
    <t>Grundlagenermittlung</t>
  </si>
  <si>
    <t>LPH 1</t>
  </si>
  <si>
    <t>Vorplanung</t>
  </si>
  <si>
    <t>LPH 2</t>
  </si>
  <si>
    <t>Entwurfsplanung</t>
  </si>
  <si>
    <t>LPH 3</t>
  </si>
  <si>
    <t>Genehmigungsplanung</t>
  </si>
  <si>
    <t>LPH 4</t>
  </si>
  <si>
    <t>Zwischensumme</t>
  </si>
  <si>
    <t>Nebenkosten</t>
  </si>
  <si>
    <t>LPH 1-4</t>
  </si>
  <si>
    <t>Ausführungsplanung</t>
  </si>
  <si>
    <t>LPH 5</t>
  </si>
  <si>
    <t>Vorbereitung der Vergabe</t>
  </si>
  <si>
    <t>LPH 6</t>
  </si>
  <si>
    <t>für den Neubau Zentralbad Gelsenkirchen</t>
  </si>
  <si>
    <t>Hororarangebot für Leistungsstufe 1 (LPH 1-4):</t>
  </si>
  <si>
    <r>
      <rPr>
        <b/>
        <sz val="10"/>
        <rFont val="Arial"/>
        <family val="2"/>
      </rPr>
      <t xml:space="preserve">optionales </t>
    </r>
    <r>
      <rPr>
        <sz val="10"/>
        <rFont val="Arial"/>
        <family val="2"/>
      </rPr>
      <t>Gesamthonorar</t>
    </r>
  </si>
  <si>
    <t>IV</t>
  </si>
  <si>
    <r>
      <rPr>
        <b/>
        <sz val="10"/>
        <rFont val="Arial"/>
        <family val="2"/>
      </rPr>
      <t>optionales</t>
    </r>
    <r>
      <rPr>
        <sz val="10"/>
        <rFont val="Arial"/>
        <family val="2"/>
      </rPr>
      <t xml:space="preserve"> Honorar für Leistungsstufe</t>
    </r>
  </si>
  <si>
    <t>(Übertrag auf Seite 1)</t>
  </si>
  <si>
    <t xml:space="preserve">  (Übertrag von Seite 2)</t>
  </si>
  <si>
    <t>Stellvertr. Projektleiter</t>
  </si>
  <si>
    <t xml:space="preserve">   %</t>
  </si>
  <si>
    <t>Fachplanungsleistungen für Tragwerksplanung</t>
  </si>
  <si>
    <t>ZB-202403</t>
  </si>
  <si>
    <t>Fachplanung
Tragwerksplanung</t>
  </si>
  <si>
    <t>Honorarangebot</t>
  </si>
  <si>
    <r>
      <t>Honorarzone</t>
    </r>
    <r>
      <rPr>
        <sz val="8"/>
        <rFont val="Arial"/>
        <family val="2"/>
      </rPr>
      <t xml:space="preserve"> (Orientierung an Teil 1, § 5 HOAI)</t>
    </r>
  </si>
  <si>
    <t>Basissatz</t>
  </si>
  <si>
    <t>Honorar für Leistungsstufe 1 gesamt</t>
  </si>
  <si>
    <t>optional</t>
  </si>
  <si>
    <t>LPH 5-6</t>
  </si>
  <si>
    <t>LPH 1-6</t>
  </si>
  <si>
    <t>Leis-
tungs- phase</t>
  </si>
  <si>
    <t>KG 300</t>
  </si>
  <si>
    <t>KG 400</t>
  </si>
  <si>
    <t>KG 300+400</t>
  </si>
  <si>
    <t>€ netto/Stunde</t>
  </si>
  <si>
    <t>Fachplanung Tragwerksplanung</t>
  </si>
  <si>
    <t>Vergabest.:</t>
  </si>
  <si>
    <t>Der Leistungsumfang der Leistungsstufe 1 (LPH 1-4) ist aus der Anlage "Leistungsbild TWPL" ersichtlich.</t>
  </si>
  <si>
    <r>
      <t>Honorar</t>
    </r>
    <r>
      <rPr>
        <sz val="11"/>
        <color theme="1"/>
        <rFont val="Arial"/>
        <family val="2"/>
      </rPr>
      <t xml:space="preserve"> inkl. Nachlass</t>
    </r>
  </si>
  <si>
    <t>2-3</t>
  </si>
  <si>
    <t>1-3</t>
  </si>
  <si>
    <t>Baukosten KG 300-400</t>
  </si>
  <si>
    <t xml:space="preserve">   davon Baukosten KG 300</t>
  </si>
  <si>
    <t xml:space="preserve">   davon Baukosten KG 400</t>
  </si>
  <si>
    <t xml:space="preserve">   anrechenbare Kosten</t>
  </si>
  <si>
    <t>*)  vom AG zur Vergleichbarkeit vorgegeben</t>
  </si>
  <si>
    <t>*)</t>
  </si>
  <si>
    <t>Die gelb hinterlegten Felder sind vom Bieter auszufüllen.</t>
  </si>
  <si>
    <t>Honorar-Emittlungsblatt</t>
  </si>
  <si>
    <t>gemäß Honorar-Emittlungsblatt</t>
  </si>
  <si>
    <t>MwSt. 19%</t>
  </si>
  <si>
    <t>vorläufige anrechenbare Kosten</t>
  </si>
  <si>
    <t>Gelsenkirchener Entwicklungsgesellschaft mbH, Ebertstraße 30, 45879 Gelsenkirchen</t>
  </si>
  <si>
    <t>Leis-
tungs-
stufe</t>
  </si>
  <si>
    <r>
      <t>Ist bei einem elektronisch übermittelten Honorarangebot in Textform der Name der natürlichen Person, die die Erklärung abgibt, nicht angegeben, oder ist bei einem elektronischen Honorarangebot, das signiert werden muss, nicht wie vorgegeben signiert, wird das Honorarangebot des Bieters / der Bietergemeinschaft ausgeschlossen.</t>
    </r>
    <r>
      <rPr>
        <sz val="6"/>
        <color theme="1"/>
        <rFont val="Arial"/>
        <family val="2"/>
      </rPr>
      <t xml:space="preserve">
</t>
    </r>
    <r>
      <rPr>
        <sz val="8"/>
        <color theme="1"/>
        <rFont val="Arial"/>
        <family val="2"/>
      </rPr>
      <t>Ist das Formular "Honorarangebotsblatt" als Anlage zum Honorarangebot nicht ausgefüllt oder nicht vollständig* ausgefüllt oder dem Honorarangebot nicht beigefügt, wird der Bieter / die Bietergemeinschaft ausgeschlossen.</t>
    </r>
    <r>
      <rPr>
        <sz val="6"/>
        <color theme="1"/>
        <rFont val="Arial"/>
        <family val="2"/>
      </rPr>
      <t xml:space="preserve">
</t>
    </r>
    <r>
      <rPr>
        <sz val="8"/>
        <color theme="1"/>
        <rFont val="Arial"/>
        <family val="2"/>
      </rPr>
      <t xml:space="preserve">
* Alle Angaben, die für ein eindeutiges Nachvollziehen des Honorarangebotes erforderlich sind.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</si>
</sst>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
    <numFmt numFmtId="165" formatCode="0\ %"/>
    <numFmt numFmtId="166" formatCode="\+\ #,##0.00;\-\ #,##0.00"/>
    <numFmt numFmtId="167" formatCode="0.0\ %"/>
  </numFmts>
  <fonts count="21" x14ac:knownFonts="1">
    <font>
      <sz val="11"/>
      <color theme="1"/>
      <name val="Calibri"/>
      <family val="2"/>
      <scheme val="minor"/>
    </font>
    <font>
      <sz val="9"/>
      <color theme="1"/>
      <name val="Arial"/>
      <family val="2"/>
    </font>
    <font>
      <b/>
      <sz val="9"/>
      <name val="Arial"/>
      <family val="2"/>
    </font>
    <font>
      <b/>
      <sz val="10"/>
      <name val="Arial"/>
      <family val="2"/>
    </font>
    <font>
      <sz val="10"/>
      <color theme="1"/>
      <name val="Arial"/>
      <family val="2"/>
    </font>
    <font>
      <b/>
      <sz val="10"/>
      <color theme="1"/>
      <name val="Arial"/>
      <family val="2"/>
    </font>
    <font>
      <sz val="11"/>
      <color theme="1"/>
      <name val="Arial"/>
      <family val="2"/>
    </font>
    <font>
      <b/>
      <sz val="11"/>
      <color theme="1"/>
      <name val="Arial"/>
      <family val="2"/>
    </font>
    <font>
      <sz val="8"/>
      <color theme="1"/>
      <name val="Arial"/>
      <family val="2"/>
    </font>
    <font>
      <b/>
      <sz val="9"/>
      <color theme="1"/>
      <name val="Arial"/>
      <family val="2"/>
    </font>
    <font>
      <sz val="9"/>
      <name val="Arial"/>
      <family val="2"/>
    </font>
    <font>
      <sz val="9"/>
      <color rgb="FFFF0000"/>
      <name val="Arial"/>
      <family val="2"/>
    </font>
    <font>
      <sz val="10"/>
      <name val="Arial"/>
      <family val="2"/>
    </font>
    <font>
      <sz val="8"/>
      <name val="Arial"/>
      <family val="2"/>
    </font>
    <font>
      <sz val="9"/>
      <color theme="1"/>
      <name val="Calibri"/>
      <family val="2"/>
      <scheme val="minor"/>
    </font>
    <font>
      <b/>
      <sz val="11"/>
      <name val="Arial"/>
      <family val="2"/>
    </font>
    <font>
      <sz val="11"/>
      <name val="Arial"/>
      <family val="2"/>
    </font>
    <font>
      <sz val="10"/>
      <color rgb="FFFF0000"/>
      <name val="Arial"/>
      <family val="2"/>
    </font>
    <font>
      <sz val="6"/>
      <color theme="1"/>
      <name val="Arial"/>
      <family val="2"/>
    </font>
    <font>
      <b/>
      <sz val="12"/>
      <color theme="1"/>
      <name val="Arial"/>
      <family val="2"/>
    </font>
    <font>
      <b/>
      <sz val="12"/>
      <name val="Arial"/>
      <family val="2"/>
    </font>
  </fonts>
  <fills count="4">
    <fill>
      <patternFill patternType="none"/>
    </fill>
    <fill>
      <patternFill patternType="gray125"/>
    </fill>
    <fill>
      <patternFill patternType="solid">
        <fgColor rgb="FFFFFFEF"/>
        <bgColor indexed="64"/>
      </patternFill>
    </fill>
    <fill>
      <patternFill patternType="solid">
        <fgColor rgb="FFEFFFFF"/>
        <bgColor indexed="64"/>
      </patternFill>
    </fill>
  </fills>
  <borders count="53">
    <border>
      <left/>
      <right/>
      <top/>
      <bottom/>
      <diagonal/>
    </border>
    <border>
      <left/>
      <right/>
      <top/>
      <bottom style="thin">
        <color indexed="64"/>
      </bottom>
      <diagonal/>
    </border>
    <border>
      <left/>
      <right/>
      <top/>
      <bottom style="hair">
        <color indexed="64"/>
      </bottom>
      <diagonal/>
    </border>
    <border>
      <left/>
      <right/>
      <top style="hair">
        <color auto="1"/>
      </top>
      <bottom style="hair">
        <color auto="1"/>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244">
    <xf numFmtId="0" fontId="0" fillId="0" borderId="0" xfId="0"/>
    <xf numFmtId="0" fontId="1" fillId="0" borderId="0" xfId="0" applyFont="1" applyFill="1" applyAlignment="1">
      <alignment horizontal="left" vertical="center"/>
    </xf>
    <xf numFmtId="0" fontId="1" fillId="0" borderId="0" xfId="0" applyFont="1" applyAlignment="1">
      <alignment horizontal="left" vertical="top"/>
    </xf>
    <xf numFmtId="0" fontId="1" fillId="0" borderId="0" xfId="0" applyFont="1" applyAlignment="1">
      <alignment horizontal="left" vertical="center"/>
    </xf>
    <xf numFmtId="0" fontId="0" fillId="0" borderId="0" xfId="0" applyFont="1" applyFill="1" applyAlignment="1">
      <alignment horizontal="left" vertical="top"/>
    </xf>
    <xf numFmtId="0" fontId="0" fillId="0" borderId="0" xfId="0" applyFont="1" applyFill="1" applyAlignment="1">
      <alignment horizontal="center" vertical="center"/>
    </xf>
    <xf numFmtId="0" fontId="0" fillId="0" borderId="0" xfId="0" applyFont="1" applyFill="1" applyAlignment="1">
      <alignment horizontal="right" vertical="top"/>
    </xf>
    <xf numFmtId="4" fontId="0" fillId="0" borderId="0" xfId="0" applyNumberFormat="1" applyFont="1" applyFill="1" applyAlignment="1">
      <alignment horizontal="right" vertical="top"/>
    </xf>
    <xf numFmtId="0" fontId="0" fillId="0" borderId="0" xfId="0" applyAlignment="1">
      <alignment horizontal="left" vertical="top"/>
    </xf>
    <xf numFmtId="0" fontId="0" fillId="0" borderId="0" xfId="0" applyFont="1" applyAlignment="1">
      <alignment horizontal="left" vertical="top"/>
    </xf>
    <xf numFmtId="0" fontId="6" fillId="0" borderId="0" xfId="0" applyFont="1" applyAlignment="1">
      <alignment horizontal="left" vertical="top"/>
    </xf>
    <xf numFmtId="0" fontId="6" fillId="0" borderId="0" xfId="0" applyFont="1"/>
    <xf numFmtId="4" fontId="6" fillId="0" borderId="0" xfId="0" applyNumberFormat="1" applyFont="1" applyFill="1" applyAlignment="1">
      <alignment horizontal="right"/>
    </xf>
    <xf numFmtId="0" fontId="6" fillId="0" borderId="0" xfId="0" applyFont="1" applyAlignment="1"/>
    <xf numFmtId="4" fontId="5" fillId="0" borderId="0" xfId="0" applyNumberFormat="1"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right" vertical="top"/>
    </xf>
    <xf numFmtId="4" fontId="4" fillId="0" borderId="0" xfId="0" applyNumberFormat="1" applyFont="1" applyFill="1" applyBorder="1" applyAlignment="1">
      <alignment horizontal="right" vertical="top"/>
    </xf>
    <xf numFmtId="4" fontId="4" fillId="0" borderId="0" xfId="0" applyNumberFormat="1" applyFont="1" applyFill="1" applyAlignment="1">
      <alignment horizontal="right" vertical="top"/>
    </xf>
    <xf numFmtId="0" fontId="4" fillId="0" borderId="0" xfId="0" applyFont="1" applyAlignment="1">
      <alignment horizontal="left" vertical="top"/>
    </xf>
    <xf numFmtId="0" fontId="4" fillId="0" borderId="0" xfId="0" applyFont="1"/>
    <xf numFmtId="0" fontId="4" fillId="0" borderId="0" xfId="0" applyFont="1" applyFill="1" applyBorder="1" applyAlignment="1">
      <alignment horizontal="left" vertical="center"/>
    </xf>
    <xf numFmtId="4" fontId="4" fillId="0" borderId="0" xfId="0" applyNumberFormat="1" applyFont="1" applyFill="1" applyBorder="1" applyAlignment="1">
      <alignment horizontal="right" vertical="center"/>
    </xf>
    <xf numFmtId="0" fontId="4" fillId="0" borderId="0" xfId="0" applyFont="1" applyAlignment="1">
      <alignment vertical="center"/>
    </xf>
    <xf numFmtId="0" fontId="1" fillId="0" borderId="0" xfId="0" applyFont="1" applyFill="1" applyAlignment="1">
      <alignment horizontal="left" vertical="top"/>
    </xf>
    <xf numFmtId="0" fontId="1" fillId="0" borderId="0" xfId="0" applyFont="1" applyFill="1" applyAlignment="1">
      <alignment horizontal="center" vertical="center"/>
    </xf>
    <xf numFmtId="0" fontId="11" fillId="0" borderId="0" xfId="0" applyFont="1" applyAlignment="1">
      <alignment horizontal="left" vertical="center"/>
    </xf>
    <xf numFmtId="165" fontId="10" fillId="0" borderId="7" xfId="0" applyNumberFormat="1" applyFont="1" applyFill="1" applyBorder="1" applyAlignment="1">
      <alignment horizontal="center" vertical="center"/>
    </xf>
    <xf numFmtId="0" fontId="2" fillId="0" borderId="12" xfId="0" applyFont="1" applyFill="1" applyBorder="1" applyAlignment="1">
      <alignment horizontal="center" vertical="center" wrapText="1"/>
    </xf>
    <xf numFmtId="0" fontId="1" fillId="0" borderId="0" xfId="0" applyFont="1" applyFill="1" applyAlignment="1">
      <alignment horizontal="right" vertical="top"/>
    </xf>
    <xf numFmtId="4" fontId="1" fillId="0" borderId="0" xfId="0" applyNumberFormat="1" applyFont="1" applyFill="1" applyAlignment="1">
      <alignment horizontal="right" vertical="top"/>
    </xf>
    <xf numFmtId="0" fontId="0" fillId="0" borderId="0" xfId="0" applyAlignment="1">
      <alignment horizontal="center" vertical="center"/>
    </xf>
    <xf numFmtId="0" fontId="0" fillId="0" borderId="0" xfId="0" applyAlignment="1">
      <alignment horizontal="right" vertical="top"/>
    </xf>
    <xf numFmtId="4" fontId="0" fillId="0" borderId="0" xfId="0" applyNumberFormat="1" applyAlignment="1">
      <alignment horizontal="right" vertical="top"/>
    </xf>
    <xf numFmtId="0" fontId="1" fillId="0" borderId="0" xfId="0" applyFont="1" applyFill="1" applyBorder="1" applyAlignment="1">
      <alignment horizontal="left" vertical="top"/>
    </xf>
    <xf numFmtId="0" fontId="4" fillId="0" borderId="0" xfId="0" applyFont="1" applyFill="1" applyAlignment="1">
      <alignment horizontal="center" vertical="center"/>
    </xf>
    <xf numFmtId="0" fontId="4" fillId="0" borderId="0" xfId="0" applyFont="1" applyFill="1" applyAlignment="1">
      <alignment horizontal="right" vertical="top"/>
    </xf>
    <xf numFmtId="0" fontId="14" fillId="0" borderId="0" xfId="0" applyFont="1"/>
    <xf numFmtId="0" fontId="14" fillId="0" borderId="0" xfId="0" applyFont="1" applyAlignment="1">
      <alignment vertical="center"/>
    </xf>
    <xf numFmtId="0" fontId="4" fillId="0" borderId="0" xfId="0" applyFont="1" applyFill="1" applyBorder="1" applyAlignment="1">
      <alignment vertical="center"/>
    </xf>
    <xf numFmtId="0" fontId="2" fillId="0" borderId="0" xfId="0" applyFont="1" applyFill="1" applyAlignment="1">
      <alignment vertical="center" wrapText="1"/>
    </xf>
    <xf numFmtId="4" fontId="7" fillId="2" borderId="1" xfId="0" applyNumberFormat="1" applyFont="1" applyFill="1" applyBorder="1" applyAlignment="1" applyProtection="1">
      <alignment horizontal="right"/>
      <protection locked="0"/>
    </xf>
    <xf numFmtId="0" fontId="5" fillId="0" borderId="2" xfId="0" applyFont="1" applyFill="1" applyBorder="1" applyAlignment="1">
      <alignment horizontal="left"/>
    </xf>
    <xf numFmtId="0" fontId="4" fillId="0" borderId="0" xfId="0" applyFont="1" applyFill="1" applyBorder="1" applyAlignment="1">
      <alignment horizontal="left" vertical="top"/>
    </xf>
    <xf numFmtId="0" fontId="7" fillId="0" borderId="0" xfId="0" applyFont="1" applyFill="1" applyBorder="1" applyAlignment="1">
      <alignment horizontal="left" vertical="top"/>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1" fillId="0" borderId="0" xfId="0" applyFont="1" applyFill="1" applyBorder="1" applyAlignment="1">
      <alignment horizontal="right" vertical="top"/>
    </xf>
    <xf numFmtId="4" fontId="1" fillId="0" borderId="0" xfId="0" applyNumberFormat="1" applyFont="1" applyAlignment="1">
      <alignment horizontal="left" vertical="center"/>
    </xf>
    <xf numFmtId="165" fontId="11" fillId="0" borderId="7" xfId="0" applyNumberFormat="1" applyFont="1" applyFill="1" applyBorder="1" applyAlignment="1">
      <alignment horizontal="center" vertical="center"/>
    </xf>
    <xf numFmtId="0" fontId="10" fillId="0" borderId="21" xfId="0" applyFont="1" applyFill="1" applyBorder="1" applyAlignment="1">
      <alignment horizontal="right" vertical="center"/>
    </xf>
    <xf numFmtId="2" fontId="1" fillId="0" borderId="7" xfId="0" applyNumberFormat="1" applyFont="1" applyFill="1" applyBorder="1" applyAlignment="1">
      <alignment horizontal="center" vertical="center"/>
    </xf>
    <xf numFmtId="2" fontId="1" fillId="0" borderId="11" xfId="0" applyNumberFormat="1" applyFont="1" applyFill="1" applyBorder="1" applyAlignment="1">
      <alignment horizontal="center" vertical="center"/>
    </xf>
    <xf numFmtId="0" fontId="4" fillId="0" borderId="11" xfId="0" applyFont="1" applyFill="1" applyBorder="1" applyAlignment="1">
      <alignment horizontal="left" vertical="center"/>
    </xf>
    <xf numFmtId="2" fontId="17" fillId="0" borderId="11" xfId="0" applyNumberFormat="1"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31" xfId="0" applyFont="1" applyFill="1" applyBorder="1" applyAlignment="1">
      <alignment horizontal="left" vertical="center"/>
    </xf>
    <xf numFmtId="165" fontId="17" fillId="0" borderId="7" xfId="0" applyNumberFormat="1" applyFont="1" applyFill="1" applyBorder="1" applyAlignment="1">
      <alignment horizontal="center" vertical="center"/>
    </xf>
    <xf numFmtId="0" fontId="3" fillId="0" borderId="31" xfId="0" applyFont="1" applyFill="1" applyBorder="1" applyAlignment="1">
      <alignment horizontal="center" vertical="center"/>
    </xf>
    <xf numFmtId="0" fontId="5" fillId="0" borderId="31" xfId="0" applyFont="1" applyFill="1" applyBorder="1" applyAlignment="1">
      <alignment horizontal="left" vertical="center"/>
    </xf>
    <xf numFmtId="2" fontId="17" fillId="0" borderId="0" xfId="0" applyNumberFormat="1" applyFont="1" applyFill="1" applyBorder="1" applyAlignment="1">
      <alignment horizontal="center" vertical="center"/>
    </xf>
    <xf numFmtId="0" fontId="12" fillId="0" borderId="11" xfId="0" applyFont="1" applyFill="1" applyBorder="1" applyAlignment="1">
      <alignment horizontal="center" vertical="center"/>
    </xf>
    <xf numFmtId="0" fontId="3" fillId="0" borderId="8" xfId="0" quotePrefix="1" applyFont="1" applyFill="1" applyBorder="1" applyAlignment="1">
      <alignment horizontal="center" vertical="center"/>
    </xf>
    <xf numFmtId="0" fontId="12" fillId="0" borderId="11" xfId="0" applyFont="1" applyFill="1" applyBorder="1" applyAlignment="1">
      <alignment horizontal="left" vertical="center" wrapText="1"/>
    </xf>
    <xf numFmtId="0" fontId="3" fillId="0" borderId="0" xfId="0" applyFont="1" applyFill="1" applyAlignment="1">
      <alignment horizontal="left"/>
    </xf>
    <xf numFmtId="0" fontId="8" fillId="0" borderId="0" xfId="0" applyFont="1" applyFill="1" applyAlignment="1">
      <alignment vertical="top" wrapText="1"/>
    </xf>
    <xf numFmtId="4" fontId="7" fillId="2" borderId="1" xfId="0" applyNumberFormat="1" applyFont="1" applyFill="1" applyBorder="1" applyAlignment="1" applyProtection="1">
      <alignment horizontal="right" vertical="center"/>
      <protection locked="0"/>
    </xf>
    <xf numFmtId="166" fontId="7" fillId="2" borderId="1" xfId="0" applyNumberFormat="1" applyFont="1" applyFill="1" applyBorder="1" applyAlignment="1" applyProtection="1">
      <alignment horizontal="right"/>
      <protection locked="0"/>
    </xf>
    <xf numFmtId="4" fontId="16" fillId="2" borderId="1" xfId="0" applyNumberFormat="1" applyFont="1" applyFill="1" applyBorder="1" applyAlignment="1" applyProtection="1">
      <alignment horizontal="center"/>
      <protection locked="0"/>
    </xf>
    <xf numFmtId="0" fontId="4" fillId="0" borderId="1" xfId="0" applyFont="1" applyFill="1" applyBorder="1" applyAlignment="1">
      <alignment horizontal="left" vertical="center"/>
    </xf>
    <xf numFmtId="4" fontId="4" fillId="0" borderId="1" xfId="0" applyNumberFormat="1" applyFont="1" applyFill="1" applyBorder="1" applyAlignment="1">
      <alignment horizontal="left"/>
    </xf>
    <xf numFmtId="0" fontId="4" fillId="0" borderId="1" xfId="0" applyFont="1" applyFill="1" applyBorder="1" applyAlignment="1">
      <alignment horizontal="left"/>
    </xf>
    <xf numFmtId="2" fontId="8" fillId="0" borderId="7" xfId="0" applyNumberFormat="1" applyFont="1" applyFill="1" applyBorder="1" applyAlignment="1">
      <alignment horizontal="center" vertical="center"/>
    </xf>
    <xf numFmtId="0" fontId="4" fillId="0" borderId="0" xfId="0" applyFont="1" applyAlignment="1"/>
    <xf numFmtId="0" fontId="8" fillId="0" borderId="0" xfId="0" applyFont="1" applyFill="1" applyAlignment="1">
      <alignment horizontal="left" vertical="center"/>
    </xf>
    <xf numFmtId="0" fontId="8" fillId="0" borderId="1" xfId="0" applyFont="1" applyFill="1" applyBorder="1" applyAlignment="1">
      <alignment horizontal="left" vertical="center"/>
    </xf>
    <xf numFmtId="0" fontId="5" fillId="0" borderId="3" xfId="0" applyFont="1" applyFill="1" applyBorder="1" applyAlignment="1">
      <alignment horizontal="left"/>
    </xf>
    <xf numFmtId="4" fontId="7" fillId="0" borderId="3" xfId="0" applyNumberFormat="1" applyFont="1" applyFill="1" applyBorder="1" applyAlignment="1"/>
    <xf numFmtId="4" fontId="7" fillId="0" borderId="1" xfId="0" applyNumberFormat="1" applyFont="1" applyFill="1" applyBorder="1" applyAlignment="1">
      <alignment horizontal="left"/>
    </xf>
    <xf numFmtId="0" fontId="12" fillId="0" borderId="7"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0" xfId="0" applyFont="1" applyFill="1" applyAlignment="1">
      <alignment horizontal="left" vertical="top"/>
    </xf>
    <xf numFmtId="0" fontId="5" fillId="0" borderId="0" xfId="0" applyFont="1" applyFill="1" applyAlignment="1">
      <alignment horizontal="left" vertical="top" wrapText="1"/>
    </xf>
    <xf numFmtId="0" fontId="7" fillId="0" borderId="0" xfId="0" applyFont="1" applyFill="1" applyBorder="1" applyAlignment="1">
      <alignment horizontal="left" vertical="center"/>
    </xf>
    <xf numFmtId="4" fontId="19" fillId="2" borderId="1" xfId="0" applyNumberFormat="1" applyFont="1" applyFill="1" applyBorder="1" applyAlignment="1" applyProtection="1">
      <alignment horizontal="right"/>
      <protection locked="0"/>
    </xf>
    <xf numFmtId="0" fontId="5" fillId="0" borderId="8"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9" fillId="0" borderId="20" xfId="0" applyFont="1" applyFill="1" applyBorder="1" applyAlignment="1">
      <alignment horizontal="center" vertical="center" wrapText="1"/>
    </xf>
    <xf numFmtId="0" fontId="4" fillId="0" borderId="7" xfId="0" applyFont="1" applyFill="1" applyBorder="1" applyAlignment="1">
      <alignment horizontal="left" vertical="center" wrapText="1"/>
    </xf>
    <xf numFmtId="167" fontId="12" fillId="3" borderId="33" xfId="0" applyNumberFormat="1" applyFont="1" applyFill="1" applyBorder="1" applyAlignment="1">
      <alignment horizontal="center" vertical="center"/>
    </xf>
    <xf numFmtId="167" fontId="12" fillId="3" borderId="14" xfId="0" applyNumberFormat="1" applyFont="1" applyFill="1" applyBorder="1" applyAlignment="1">
      <alignment horizontal="center" vertical="center"/>
    </xf>
    <xf numFmtId="0" fontId="4" fillId="0" borderId="0" xfId="0" applyFont="1" applyFill="1" applyBorder="1" applyAlignment="1">
      <alignment horizontal="left"/>
    </xf>
    <xf numFmtId="0" fontId="10" fillId="3" borderId="40"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1" xfId="0" applyFont="1" applyFill="1" applyBorder="1" applyAlignment="1">
      <alignment horizontal="left" vertical="center"/>
    </xf>
    <xf numFmtId="0" fontId="1" fillId="2" borderId="40" xfId="0" applyFont="1" applyFill="1" applyBorder="1" applyAlignment="1">
      <alignment horizontal="left" vertical="center"/>
    </xf>
    <xf numFmtId="0" fontId="1" fillId="2" borderId="3" xfId="0" applyFont="1" applyFill="1" applyBorder="1" applyAlignment="1">
      <alignment horizontal="left" vertical="center"/>
    </xf>
    <xf numFmtId="0" fontId="1" fillId="2" borderId="41" xfId="0" applyFont="1" applyFill="1" applyBorder="1" applyAlignment="1">
      <alignment horizontal="left" vertical="center"/>
    </xf>
    <xf numFmtId="0" fontId="7" fillId="0" borderId="0" xfId="0" applyFont="1" applyFill="1" applyAlignment="1">
      <alignment horizontal="left" vertical="center"/>
    </xf>
    <xf numFmtId="0" fontId="7" fillId="0" borderId="22" xfId="0" applyFont="1" applyFill="1" applyBorder="1" applyAlignment="1">
      <alignment horizontal="left" vertical="center"/>
    </xf>
    <xf numFmtId="0" fontId="7" fillId="0" borderId="1" xfId="0" applyFont="1" applyFill="1" applyBorder="1" applyAlignment="1">
      <alignment horizontal="left" vertical="center"/>
    </xf>
    <xf numFmtId="0" fontId="7" fillId="0" borderId="19" xfId="0" applyFont="1" applyFill="1" applyBorder="1" applyAlignment="1">
      <alignment horizontal="left" vertical="center"/>
    </xf>
    <xf numFmtId="0" fontId="12" fillId="3" borderId="11" xfId="0" applyFont="1" applyFill="1" applyBorder="1" applyAlignment="1">
      <alignment horizontal="left" vertical="center" wrapText="1"/>
    </xf>
    <xf numFmtId="0" fontId="7" fillId="0" borderId="0" xfId="0" applyFont="1" applyFill="1" applyBorder="1" applyAlignment="1">
      <alignment horizontal="left" vertical="center"/>
    </xf>
    <xf numFmtId="0" fontId="10" fillId="0" borderId="0" xfId="0" applyFont="1" applyFill="1" applyAlignment="1">
      <alignment horizontal="left" vertical="center" wrapText="1"/>
    </xf>
    <xf numFmtId="0" fontId="10" fillId="0" borderId="1" xfId="0" applyFont="1" applyFill="1" applyBorder="1" applyAlignment="1">
      <alignment horizontal="left" vertical="top" wrapText="1"/>
    </xf>
    <xf numFmtId="0" fontId="16" fillId="2" borderId="2" xfId="0" applyFont="1" applyFill="1" applyBorder="1" applyAlignment="1" applyProtection="1">
      <alignment horizontal="left" vertical="center" wrapText="1"/>
      <protection locked="0"/>
    </xf>
    <xf numFmtId="0" fontId="20" fillId="0" borderId="0" xfId="0" applyFont="1" applyFill="1" applyBorder="1" applyAlignment="1">
      <alignment horizontal="left" vertical="top"/>
    </xf>
    <xf numFmtId="0" fontId="5" fillId="0" borderId="0" xfId="0" applyFont="1" applyFill="1" applyAlignment="1">
      <alignment horizontal="left" vertical="top" wrapText="1"/>
    </xf>
    <xf numFmtId="0" fontId="1" fillId="0" borderId="4" xfId="0" applyFont="1" applyFill="1" applyBorder="1" applyAlignment="1">
      <alignment horizontal="left" vertical="top"/>
    </xf>
    <xf numFmtId="0" fontId="7" fillId="0" borderId="2" xfId="0" applyFont="1" applyFill="1" applyBorder="1" applyAlignment="1">
      <alignment horizontal="left" vertical="center"/>
    </xf>
    <xf numFmtId="4" fontId="6" fillId="0" borderId="2" xfId="0" applyNumberFormat="1" applyFont="1" applyFill="1" applyBorder="1" applyAlignment="1">
      <alignment horizontal="left"/>
    </xf>
    <xf numFmtId="0" fontId="7" fillId="0" borderId="2" xfId="0" applyFont="1" applyFill="1" applyBorder="1" applyAlignment="1">
      <alignment horizontal="left"/>
    </xf>
    <xf numFmtId="4" fontId="6" fillId="0" borderId="3" xfId="0" applyNumberFormat="1" applyFont="1" applyFill="1" applyBorder="1" applyAlignment="1">
      <alignment horizontal="left"/>
    </xf>
    <xf numFmtId="4" fontId="7" fillId="0" borderId="3" xfId="0" applyNumberFormat="1" applyFont="1" applyFill="1" applyBorder="1" applyAlignment="1">
      <alignment horizontal="left"/>
    </xf>
    <xf numFmtId="0" fontId="4" fillId="0" borderId="0" xfId="0" applyFont="1" applyAlignment="1">
      <alignment horizontal="left"/>
    </xf>
    <xf numFmtId="0" fontId="6" fillId="0" borderId="2" xfId="0" applyFont="1" applyFill="1" applyBorder="1" applyAlignment="1">
      <alignment horizontal="left" wrapText="1"/>
    </xf>
    <xf numFmtId="0" fontId="6" fillId="0" borderId="3" xfId="0" applyFont="1" applyFill="1" applyBorder="1" applyAlignment="1">
      <alignment horizontal="left" wrapText="1"/>
    </xf>
    <xf numFmtId="0" fontId="12" fillId="2" borderId="0" xfId="0" applyFont="1" applyFill="1" applyBorder="1" applyAlignment="1" applyProtection="1">
      <alignment horizontal="left" wrapText="1"/>
      <protection locked="0"/>
    </xf>
    <xf numFmtId="0" fontId="8" fillId="0" borderId="0" xfId="0" applyFont="1" applyFill="1" applyAlignment="1">
      <alignment horizontal="left" vertical="top" wrapText="1"/>
    </xf>
    <xf numFmtId="0" fontId="5" fillId="2" borderId="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0" xfId="0" applyFont="1" applyFill="1" applyBorder="1" applyAlignment="1">
      <alignment horizontal="center" vertical="center"/>
    </xf>
    <xf numFmtId="0" fontId="12" fillId="3" borderId="42" xfId="0" applyFont="1" applyFill="1" applyBorder="1" applyAlignment="1">
      <alignment horizontal="left" vertical="center"/>
    </xf>
    <xf numFmtId="0" fontId="12" fillId="3" borderId="11" xfId="0" applyFont="1" applyFill="1" applyBorder="1" applyAlignment="1">
      <alignment horizontal="left" vertical="center"/>
    </xf>
    <xf numFmtId="4" fontId="16" fillId="3" borderId="38" xfId="0" applyNumberFormat="1" applyFont="1" applyFill="1" applyBorder="1" applyAlignment="1">
      <alignment horizontal="center" vertical="center"/>
    </xf>
    <xf numFmtId="4" fontId="16" fillId="3" borderId="37" xfId="0" applyNumberFormat="1" applyFont="1" applyFill="1" applyBorder="1" applyAlignment="1">
      <alignment horizontal="center" vertical="center"/>
    </xf>
    <xf numFmtId="4" fontId="16" fillId="3" borderId="39" xfId="0" applyNumberFormat="1" applyFont="1" applyFill="1" applyBorder="1" applyAlignment="1">
      <alignment horizontal="center" vertical="center"/>
    </xf>
    <xf numFmtId="4" fontId="16" fillId="3" borderId="36" xfId="0" applyNumberFormat="1"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164" fontId="15" fillId="3" borderId="24" xfId="0" applyNumberFormat="1" applyFont="1" applyFill="1" applyBorder="1" applyAlignment="1">
      <alignment horizontal="center" vertical="center"/>
    </xf>
    <xf numFmtId="164" fontId="15" fillId="3" borderId="10" xfId="0" applyNumberFormat="1"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4" fillId="0" borderId="11" xfId="0" applyFont="1" applyFill="1" applyBorder="1" applyAlignment="1">
      <alignment horizontal="center" vertical="center"/>
    </xf>
    <xf numFmtId="0" fontId="5" fillId="0" borderId="8"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4" fontId="10" fillId="0" borderId="24" xfId="0" applyNumberFormat="1" applyFont="1" applyFill="1" applyBorder="1" applyAlignment="1">
      <alignment horizontal="center" vertical="top"/>
    </xf>
    <xf numFmtId="4" fontId="10" fillId="0" borderId="10" xfId="0" applyNumberFormat="1" applyFont="1" applyFill="1" applyBorder="1" applyAlignment="1">
      <alignment horizontal="center" vertical="top"/>
    </xf>
    <xf numFmtId="0" fontId="2" fillId="0" borderId="25" xfId="0" applyFont="1" applyFill="1" applyBorder="1" applyAlignment="1">
      <alignment horizontal="center" vertical="center"/>
    </xf>
    <xf numFmtId="0" fontId="2" fillId="0" borderId="10" xfId="0" applyFont="1" applyFill="1" applyBorder="1" applyAlignment="1">
      <alignment horizontal="center" vertical="center"/>
    </xf>
    <xf numFmtId="0" fontId="10" fillId="0" borderId="4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4" fillId="0" borderId="0" xfId="0" applyFont="1" applyAlignment="1">
      <alignment horizontal="right" vertical="top"/>
    </xf>
    <xf numFmtId="0" fontId="12" fillId="3" borderId="38" xfId="0" applyFont="1" applyFill="1" applyBorder="1" applyAlignment="1">
      <alignment horizontal="left" vertical="center" wrapText="1"/>
    </xf>
    <xf numFmtId="0" fontId="12" fillId="3" borderId="44" xfId="0" applyFont="1" applyFill="1" applyBorder="1" applyAlignment="1">
      <alignment horizontal="left" vertical="center" wrapText="1"/>
    </xf>
    <xf numFmtId="0" fontId="12" fillId="3" borderId="45" xfId="0" applyFont="1" applyFill="1" applyBorder="1" applyAlignment="1">
      <alignment horizontal="left" vertical="center"/>
    </xf>
    <xf numFmtId="0" fontId="12" fillId="3" borderId="44" xfId="0" applyFont="1" applyFill="1" applyBorder="1" applyAlignment="1">
      <alignment horizontal="left" vertical="center"/>
    </xf>
    <xf numFmtId="167" fontId="12" fillId="3" borderId="13" xfId="0" applyNumberFormat="1" applyFont="1" applyFill="1" applyBorder="1" applyAlignment="1">
      <alignment horizontal="center" vertical="center"/>
    </xf>
    <xf numFmtId="0" fontId="12" fillId="3" borderId="15" xfId="0" applyFont="1" applyFill="1" applyBorder="1" applyAlignment="1">
      <alignment horizontal="left" vertical="center" wrapText="1"/>
    </xf>
    <xf numFmtId="0" fontId="12" fillId="3" borderId="1" xfId="0" applyFont="1" applyFill="1" applyBorder="1" applyAlignment="1">
      <alignment horizontal="left" vertical="center" wrapText="1"/>
    </xf>
    <xf numFmtId="4" fontId="16" fillId="3" borderId="18" xfId="0" applyNumberFormat="1" applyFont="1" applyFill="1" applyBorder="1" applyAlignment="1">
      <alignment horizontal="center" vertical="center"/>
    </xf>
    <xf numFmtId="4" fontId="16" fillId="3" borderId="19" xfId="0" applyNumberFormat="1"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6"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9" fillId="0" borderId="47" xfId="0" applyFont="1" applyFill="1" applyBorder="1" applyAlignment="1">
      <alignment horizontal="center" vertical="center"/>
    </xf>
    <xf numFmtId="0" fontId="9" fillId="0" borderId="22" xfId="0" applyFont="1" applyFill="1" applyBorder="1" applyAlignment="1">
      <alignment horizontal="center" vertical="center"/>
    </xf>
    <xf numFmtId="0" fontId="10" fillId="3" borderId="9" xfId="0" applyFont="1" applyFill="1" applyBorder="1" applyAlignment="1">
      <alignment horizontal="left" vertical="center" wrapText="1"/>
    </xf>
    <xf numFmtId="0" fontId="10" fillId="3" borderId="24" xfId="0" applyFont="1" applyFill="1" applyBorder="1" applyAlignment="1">
      <alignment horizontal="left" vertical="center" wrapText="1"/>
    </xf>
    <xf numFmtId="4" fontId="15" fillId="3" borderId="12" xfId="0" applyNumberFormat="1" applyFont="1" applyFill="1" applyBorder="1" applyAlignment="1">
      <alignment horizontal="center" vertical="center"/>
    </xf>
    <xf numFmtId="4" fontId="15" fillId="3" borderId="24" xfId="0" applyNumberFormat="1" applyFont="1" applyFill="1" applyBorder="1" applyAlignment="1">
      <alignment horizontal="center" vertical="center"/>
    </xf>
    <xf numFmtId="4" fontId="15" fillId="3" borderId="48" xfId="0" applyNumberFormat="1" applyFont="1" applyFill="1" applyBorder="1" applyAlignment="1">
      <alignment horizontal="center" vertical="center"/>
    </xf>
    <xf numFmtId="0" fontId="12" fillId="3" borderId="39" xfId="0" applyFont="1" applyFill="1" applyBorder="1" applyAlignment="1">
      <alignment horizontal="left" vertical="center" wrapText="1"/>
    </xf>
    <xf numFmtId="0" fontId="12" fillId="3" borderId="46" xfId="0" applyFont="1" applyFill="1" applyBorder="1" applyAlignment="1">
      <alignment horizontal="left" vertical="center" wrapText="1"/>
    </xf>
    <xf numFmtId="167" fontId="12" fillId="3" borderId="49" xfId="0" applyNumberFormat="1" applyFont="1" applyFill="1" applyBorder="1" applyAlignment="1">
      <alignment horizontal="center" vertical="center"/>
    </xf>
    <xf numFmtId="0" fontId="3" fillId="3" borderId="2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50" xfId="0" applyFont="1" applyFill="1" applyBorder="1" applyAlignment="1">
      <alignment horizontal="left" vertical="center"/>
    </xf>
    <xf numFmtId="0" fontId="3" fillId="3" borderId="35" xfId="0" applyFont="1" applyFill="1" applyBorder="1" applyAlignment="1">
      <alignment horizontal="left" vertical="center"/>
    </xf>
    <xf numFmtId="0" fontId="1" fillId="3" borderId="51" xfId="0" quotePrefix="1" applyFont="1" applyFill="1" applyBorder="1" applyAlignment="1">
      <alignment horizontal="center" vertical="center"/>
    </xf>
    <xf numFmtId="4" fontId="15" fillId="3" borderId="29" xfId="0" applyNumberFormat="1" applyFont="1" applyFill="1" applyBorder="1" applyAlignment="1">
      <alignment horizontal="center" vertical="center"/>
    </xf>
    <xf numFmtId="4" fontId="15" fillId="3" borderId="30" xfId="0" applyNumberFormat="1" applyFont="1" applyFill="1" applyBorder="1" applyAlignment="1">
      <alignment horizontal="center" vertical="center"/>
    </xf>
    <xf numFmtId="4" fontId="16" fillId="3" borderId="15" xfId="0" applyNumberFormat="1" applyFont="1" applyFill="1" applyBorder="1" applyAlignment="1">
      <alignment horizontal="center" vertical="center"/>
    </xf>
    <xf numFmtId="4" fontId="16" fillId="3" borderId="32" xfId="0" applyNumberFormat="1" applyFont="1" applyFill="1" applyBorder="1" applyAlignment="1">
      <alignment horizontal="center" vertical="center"/>
    </xf>
    <xf numFmtId="0" fontId="12" fillId="3" borderId="18"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4" xfId="0" applyFont="1" applyFill="1" applyBorder="1" applyAlignment="1">
      <alignment horizontal="left" vertical="center" wrapText="1"/>
    </xf>
    <xf numFmtId="167" fontId="12" fillId="3" borderId="52" xfId="0" applyNumberFormat="1" applyFont="1" applyFill="1" applyBorder="1" applyAlignment="1">
      <alignment horizontal="center" vertical="center"/>
    </xf>
    <xf numFmtId="0" fontId="5" fillId="0" borderId="43" xfId="0" applyFont="1" applyFill="1" applyBorder="1" applyAlignment="1">
      <alignment horizontal="left" vertical="center" wrapText="1"/>
    </xf>
    <xf numFmtId="0" fontId="5" fillId="0" borderId="1" xfId="0" applyFont="1" applyFill="1" applyBorder="1" applyAlignment="1">
      <alignment horizontal="left" vertical="center" wrapText="1"/>
    </xf>
    <xf numFmtId="2" fontId="8" fillId="0" borderId="0" xfId="0" applyNumberFormat="1" applyFont="1" applyFill="1" applyBorder="1" applyAlignment="1">
      <alignment horizontal="center" vertical="center"/>
    </xf>
    <xf numFmtId="0" fontId="5" fillId="3" borderId="9"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4" fillId="3" borderId="24" xfId="0" applyFont="1" applyFill="1" applyBorder="1" applyAlignment="1">
      <alignment vertical="center"/>
    </xf>
    <xf numFmtId="164" fontId="11" fillId="3" borderId="9" xfId="0" applyNumberFormat="1" applyFont="1" applyFill="1" applyBorder="1" applyAlignment="1">
      <alignment vertical="center"/>
    </xf>
    <xf numFmtId="4" fontId="15" fillId="2" borderId="29" xfId="0" applyNumberFormat="1" applyFont="1" applyFill="1" applyBorder="1" applyAlignment="1" applyProtection="1">
      <alignment horizontal="center" vertical="center"/>
      <protection locked="0"/>
    </xf>
    <xf numFmtId="4" fontId="15" fillId="2" borderId="30" xfId="0" applyNumberFormat="1" applyFont="1" applyFill="1" applyBorder="1" applyAlignment="1" applyProtection="1">
      <alignment horizontal="center" vertical="center"/>
      <protection locked="0"/>
    </xf>
    <xf numFmtId="0" fontId="10" fillId="0" borderId="18" xfId="0" applyFont="1" applyFill="1" applyBorder="1" applyAlignment="1">
      <alignment horizontal="right" vertical="center"/>
    </xf>
    <xf numFmtId="0" fontId="10" fillId="0" borderId="1" xfId="0" applyFont="1" applyFill="1" applyBorder="1" applyAlignment="1">
      <alignment horizontal="right" vertical="center"/>
    </xf>
    <xf numFmtId="4" fontId="10" fillId="0" borderId="19" xfId="0" applyNumberFormat="1" applyFont="1" applyFill="1" applyBorder="1" applyAlignment="1">
      <alignment horizontal="right" vertical="center"/>
    </xf>
    <xf numFmtId="164" fontId="16" fillId="2" borderId="14" xfId="0" applyNumberFormat="1" applyFont="1" applyFill="1" applyBorder="1" applyAlignment="1" applyProtection="1">
      <alignment horizontal="center" vertical="center"/>
      <protection locked="0"/>
    </xf>
    <xf numFmtId="4" fontId="16" fillId="2" borderId="28" xfId="0" applyNumberFormat="1" applyFont="1" applyFill="1" applyBorder="1" applyAlignment="1" applyProtection="1">
      <alignment horizontal="center" vertical="center"/>
      <protection locked="0"/>
    </xf>
    <xf numFmtId="4" fontId="16" fillId="2" borderId="37" xfId="0" applyNumberFormat="1" applyFont="1" applyFill="1" applyBorder="1" applyAlignment="1" applyProtection="1">
      <alignment horizontal="center" vertical="center"/>
      <protection locked="0"/>
    </xf>
    <xf numFmtId="4" fontId="16" fillId="2" borderId="7" xfId="0" applyNumberFormat="1" applyFont="1" applyFill="1" applyBorder="1" applyAlignment="1" applyProtection="1">
      <alignment horizontal="center" vertical="center"/>
      <protection locked="0"/>
    </xf>
    <xf numFmtId="4" fontId="16" fillId="2" borderId="32" xfId="0" applyNumberFormat="1" applyFont="1" applyFill="1" applyBorder="1" applyAlignment="1" applyProtection="1">
      <alignment horizontal="center" vertical="center"/>
      <protection locked="0"/>
    </xf>
    <xf numFmtId="4" fontId="16" fillId="2" borderId="27" xfId="0" applyNumberFormat="1" applyFont="1" applyFill="1" applyBorder="1" applyAlignment="1" applyProtection="1">
      <alignment horizontal="center" vertical="center"/>
      <protection locked="0"/>
    </xf>
    <xf numFmtId="4" fontId="16" fillId="2" borderId="36" xfId="0" applyNumberFormat="1" applyFont="1" applyFill="1" applyBorder="1" applyAlignment="1" applyProtection="1">
      <alignment horizontal="center" vertical="center"/>
      <protection locked="0"/>
    </xf>
    <xf numFmtId="164" fontId="16" fillId="2" borderId="17" xfId="0" quotePrefix="1" applyNumberFormat="1" applyFont="1" applyFill="1" applyBorder="1" applyAlignment="1" applyProtection="1">
      <alignment horizontal="center" vertical="center"/>
      <protection locked="0"/>
    </xf>
    <xf numFmtId="4" fontId="15" fillId="2" borderId="9" xfId="0" applyNumberFormat="1" applyFont="1" applyFill="1" applyBorder="1" applyAlignment="1" applyProtection="1">
      <alignment horizontal="center" vertical="center"/>
      <protection locked="0"/>
    </xf>
    <xf numFmtId="4" fontId="15" fillId="2" borderId="10" xfId="0" applyNumberFormat="1" applyFont="1" applyFill="1" applyBorder="1" applyAlignment="1" applyProtection="1">
      <alignment horizontal="center" vertical="center"/>
      <protection locked="0"/>
    </xf>
    <xf numFmtId="164" fontId="16" fillId="2" borderId="20" xfId="0" applyNumberFormat="1" applyFont="1" applyFill="1" applyBorder="1" applyAlignment="1" applyProtection="1">
      <alignment horizontal="center" vertical="center"/>
      <protection locked="0"/>
    </xf>
    <xf numFmtId="4" fontId="16" fillId="2" borderId="25" xfId="0" applyNumberFormat="1" applyFont="1" applyFill="1" applyBorder="1" applyAlignment="1" applyProtection="1">
      <alignment horizontal="center" vertical="center"/>
      <protection locked="0"/>
    </xf>
    <xf numFmtId="4" fontId="16" fillId="2" borderId="10" xfId="0" applyNumberFormat="1" applyFont="1" applyFill="1" applyBorder="1" applyAlignment="1" applyProtection="1">
      <alignment horizontal="center" vertical="center"/>
      <protection locked="0"/>
    </xf>
    <xf numFmtId="164" fontId="16" fillId="2" borderId="13" xfId="0" applyNumberFormat="1" applyFont="1" applyFill="1" applyBorder="1" applyAlignment="1" applyProtection="1">
      <alignment horizontal="center" vertical="center"/>
      <protection locked="0"/>
    </xf>
    <xf numFmtId="0" fontId="12" fillId="3" borderId="10" xfId="0" applyFont="1" applyFill="1" applyBorder="1" applyAlignment="1">
      <alignment horizontal="right" vertical="center" wrapText="1"/>
    </xf>
    <xf numFmtId="0" fontId="12" fillId="3" borderId="37" xfId="0" applyFont="1" applyFill="1" applyBorder="1" applyAlignment="1">
      <alignment horizontal="right" vertical="center" wrapText="1"/>
    </xf>
    <xf numFmtId="0" fontId="12" fillId="3" borderId="19" xfId="0" applyFont="1" applyFill="1" applyBorder="1" applyAlignment="1">
      <alignment horizontal="right" vertical="center" wrapText="1"/>
    </xf>
    <xf numFmtId="0" fontId="12" fillId="3" borderId="36" xfId="0" applyFont="1" applyFill="1" applyBorder="1" applyAlignment="1">
      <alignment horizontal="right" vertical="center" wrapText="1"/>
    </xf>
    <xf numFmtId="0" fontId="12" fillId="3" borderId="32" xfId="0" applyFont="1" applyFill="1" applyBorder="1" applyAlignment="1">
      <alignment horizontal="right" vertical="center" wrapText="1"/>
    </xf>
    <xf numFmtId="0" fontId="12" fillId="3" borderId="30" xfId="0" applyFont="1" applyFill="1" applyBorder="1" applyAlignment="1">
      <alignment horizontal="right" vertical="center" wrapText="1"/>
    </xf>
    <xf numFmtId="165" fontId="16" fillId="0" borderId="17" xfId="0" quotePrefix="1" applyNumberFormat="1" applyFont="1" applyFill="1" applyBorder="1" applyAlignment="1" applyProtection="1">
      <alignment horizontal="center" vertical="center"/>
    </xf>
    <xf numFmtId="0" fontId="0" fillId="0" borderId="0" xfId="0" applyAlignment="1" applyProtection="1">
      <alignment horizontal="left" vertical="top"/>
    </xf>
    <xf numFmtId="0" fontId="0" fillId="0" borderId="0" xfId="0" applyProtection="1"/>
    <xf numFmtId="4" fontId="16" fillId="0" borderId="21" xfId="0" applyNumberFormat="1" applyFont="1" applyFill="1" applyBorder="1" applyAlignment="1" applyProtection="1">
      <alignment horizontal="center" vertical="center"/>
    </xf>
    <xf numFmtId="4" fontId="16" fillId="0" borderId="0" xfId="0" applyNumberFormat="1" applyFont="1" applyFill="1" applyBorder="1" applyAlignment="1" applyProtection="1">
      <alignment horizontal="center" vertical="center"/>
    </xf>
    <xf numFmtId="0" fontId="16" fillId="0" borderId="22" xfId="0" applyFont="1" applyFill="1" applyBorder="1" applyAlignment="1" applyProtection="1">
      <alignment horizontal="center" vertical="center"/>
    </xf>
    <xf numFmtId="0" fontId="12" fillId="0" borderId="1" xfId="0" applyFont="1" applyFill="1" applyBorder="1" applyAlignment="1" applyProtection="1">
      <alignment wrapText="1"/>
    </xf>
    <xf numFmtId="0" fontId="4" fillId="0" borderId="0" xfId="0" applyFont="1" applyFill="1" applyAlignment="1">
      <alignment vertical="top"/>
    </xf>
  </cellXfs>
  <cellStyles count="1">
    <cellStyle name="Standard" xfId="0" builtinId="0"/>
  </cellStyles>
  <dxfs count="0"/>
  <tableStyles count="0" defaultTableStyle="TableStyleMedium2" defaultPivotStyle="PivotStyleLight16"/>
  <colors>
    <mruColors>
      <color rgb="FFCCFF33"/>
      <color rgb="FFEFFFFF"/>
      <color rgb="FF00FF00"/>
      <color rgb="FFFFFFE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Zeros="0" tabSelected="1" zoomScale="85" zoomScaleNormal="85" workbookViewId="0">
      <selection activeCell="A6" sqref="A6:H6"/>
    </sheetView>
  </sheetViews>
  <sheetFormatPr baseColWidth="10" defaultRowHeight="15" x14ac:dyDescent="0.25"/>
  <cols>
    <col min="1" max="1" width="9.5703125" style="8" customWidth="1"/>
    <col min="2" max="2" width="12.42578125" style="8" customWidth="1"/>
    <col min="3" max="3" width="5.5703125" style="31" bestFit="1" customWidth="1"/>
    <col min="4" max="4" width="7.85546875" style="8" bestFit="1" customWidth="1"/>
    <col min="5" max="5" width="6.85546875" style="8" customWidth="1"/>
    <col min="6" max="6" width="10.7109375" style="32" customWidth="1"/>
    <col min="7" max="7" width="18.5703125" style="32" customWidth="1"/>
    <col min="8" max="8" width="13.28515625" style="33" customWidth="1"/>
    <col min="9" max="9" width="9.42578125" style="8" customWidth="1"/>
  </cols>
  <sheetData>
    <row r="1" spans="1:15" s="37" customFormat="1" ht="12" x14ac:dyDescent="0.2">
      <c r="A1" s="77" t="s">
        <v>0</v>
      </c>
      <c r="B1" s="107" t="s">
        <v>1</v>
      </c>
      <c r="C1" s="107"/>
      <c r="D1" s="107"/>
      <c r="E1" s="107"/>
      <c r="F1" s="107"/>
      <c r="G1" s="107"/>
      <c r="H1" s="107"/>
      <c r="I1" s="2"/>
    </row>
    <row r="2" spans="1:15" s="38" customFormat="1" ht="12" customHeight="1" x14ac:dyDescent="0.25">
      <c r="A2" s="77" t="s">
        <v>2</v>
      </c>
      <c r="B2" s="107" t="s">
        <v>61</v>
      </c>
      <c r="C2" s="107"/>
      <c r="D2" s="107"/>
      <c r="E2" s="107"/>
      <c r="F2" s="107"/>
      <c r="G2" s="107"/>
      <c r="H2" s="107"/>
      <c r="I2" s="40"/>
    </row>
    <row r="3" spans="1:15" s="38" customFormat="1" ht="12" x14ac:dyDescent="0.25">
      <c r="A3" s="77" t="s">
        <v>62</v>
      </c>
      <c r="B3" s="107" t="s">
        <v>78</v>
      </c>
      <c r="C3" s="107"/>
      <c r="D3" s="107"/>
      <c r="E3" s="107"/>
      <c r="F3" s="107"/>
      <c r="G3" s="107"/>
      <c r="H3" s="107"/>
      <c r="I3" s="40"/>
    </row>
    <row r="4" spans="1:15" s="37" customFormat="1" ht="12" x14ac:dyDescent="0.2">
      <c r="A4" s="78" t="s">
        <v>3</v>
      </c>
      <c r="B4" s="108" t="s">
        <v>47</v>
      </c>
      <c r="C4" s="108"/>
      <c r="D4" s="108"/>
      <c r="E4" s="108"/>
      <c r="F4" s="108"/>
      <c r="G4" s="108"/>
      <c r="H4" s="108"/>
      <c r="I4" s="40"/>
    </row>
    <row r="5" spans="1:15" ht="17.25" customHeight="1" x14ac:dyDescent="0.25">
      <c r="A5" s="67" t="s">
        <v>4</v>
      </c>
      <c r="B5" s="5"/>
      <c r="C5" s="4"/>
      <c r="D5" s="4"/>
      <c r="E5" s="6"/>
      <c r="F5" s="7"/>
      <c r="G5" s="7"/>
      <c r="H5" s="7"/>
      <c r="I5" s="40"/>
    </row>
    <row r="6" spans="1:15" s="238" customFormat="1" ht="39" customHeight="1" x14ac:dyDescent="0.25">
      <c r="A6" s="109"/>
      <c r="B6" s="109"/>
      <c r="C6" s="109"/>
      <c r="D6" s="109"/>
      <c r="E6" s="109"/>
      <c r="F6" s="109"/>
      <c r="G6" s="109"/>
      <c r="H6" s="109"/>
      <c r="I6" s="237"/>
    </row>
    <row r="7" spans="1:15" s="238" customFormat="1" ht="24.95" customHeight="1" x14ac:dyDescent="0.25">
      <c r="A7" s="109"/>
      <c r="B7" s="109"/>
      <c r="C7" s="109"/>
      <c r="D7" s="109"/>
      <c r="E7" s="109"/>
      <c r="F7" s="109"/>
      <c r="G7" s="109"/>
      <c r="H7" s="109"/>
      <c r="I7" s="237"/>
    </row>
    <row r="8" spans="1:15" s="238" customFormat="1" ht="24.95" customHeight="1" x14ac:dyDescent="0.25">
      <c r="A8" s="109"/>
      <c r="B8" s="109"/>
      <c r="C8" s="109"/>
      <c r="D8" s="109"/>
      <c r="E8" s="109"/>
      <c r="F8" s="109"/>
      <c r="G8" s="109"/>
      <c r="H8" s="109"/>
      <c r="I8" s="237"/>
    </row>
    <row r="9" spans="1:15" s="238" customFormat="1" ht="24.95" customHeight="1" x14ac:dyDescent="0.25">
      <c r="A9" s="109"/>
      <c r="B9" s="109"/>
      <c r="C9" s="109"/>
      <c r="D9" s="109"/>
      <c r="E9" s="109"/>
      <c r="F9" s="109"/>
      <c r="G9" s="109"/>
      <c r="H9" s="109"/>
      <c r="I9" s="237"/>
    </row>
    <row r="10" spans="1:15" x14ac:dyDescent="0.25">
      <c r="A10" s="4"/>
      <c r="B10" s="5"/>
      <c r="C10" s="4"/>
      <c r="D10" s="4"/>
      <c r="E10" s="6"/>
      <c r="F10" s="7"/>
      <c r="G10" s="7"/>
      <c r="H10" s="7"/>
      <c r="I10" s="9"/>
    </row>
    <row r="11" spans="1:15" ht="18" customHeight="1" x14ac:dyDescent="0.25">
      <c r="A11" s="110" t="s">
        <v>46</v>
      </c>
      <c r="B11" s="110"/>
      <c r="C11" s="110"/>
      <c r="D11" s="110"/>
      <c r="E11" s="110"/>
      <c r="F11" s="110"/>
      <c r="G11" s="110"/>
      <c r="H11" s="110"/>
      <c r="I11" s="9"/>
    </row>
    <row r="12" spans="1:15" ht="15" customHeight="1" x14ac:dyDescent="0.25">
      <c r="A12" s="111" t="s">
        <v>37</v>
      </c>
      <c r="B12" s="111"/>
      <c r="C12" s="111"/>
      <c r="D12" s="111"/>
      <c r="E12" s="111"/>
      <c r="F12" s="111"/>
      <c r="G12" s="85"/>
      <c r="H12" s="85"/>
      <c r="I12" s="9"/>
    </row>
    <row r="13" spans="1:15" ht="29.25" customHeight="1" x14ac:dyDescent="0.25">
      <c r="A13" s="106" t="s">
        <v>38</v>
      </c>
      <c r="B13" s="106"/>
      <c r="C13" s="106"/>
      <c r="D13" s="106"/>
      <c r="E13" s="106"/>
      <c r="F13" s="106"/>
      <c r="G13" s="86"/>
      <c r="H13" s="44"/>
      <c r="I13" s="9"/>
      <c r="J13" s="243"/>
      <c r="K13" s="243"/>
      <c r="L13" s="243"/>
      <c r="M13" s="243"/>
      <c r="N13" s="243"/>
      <c r="O13" s="243"/>
    </row>
    <row r="14" spans="1:15" s="11" customFormat="1" ht="25.5" customHeight="1" x14ac:dyDescent="0.2">
      <c r="B14" s="113" t="s">
        <v>75</v>
      </c>
      <c r="C14" s="113"/>
      <c r="D14" s="113"/>
      <c r="E14" s="113"/>
      <c r="F14" s="113"/>
      <c r="G14" s="69">
        <f>G61</f>
        <v>0</v>
      </c>
      <c r="H14" s="72" t="s">
        <v>5</v>
      </c>
    </row>
    <row r="15" spans="1:15" s="11" customFormat="1" ht="14.25" customHeight="1" x14ac:dyDescent="0.2">
      <c r="A15" s="46"/>
      <c r="B15" s="46"/>
      <c r="C15" s="46"/>
      <c r="D15" s="46"/>
      <c r="E15" s="46"/>
      <c r="F15" s="46"/>
      <c r="G15" s="47" t="s">
        <v>43</v>
      </c>
      <c r="H15" s="21"/>
      <c r="I15" s="39"/>
    </row>
    <row r="16" spans="1:15" s="13" customFormat="1" ht="30" customHeight="1" x14ac:dyDescent="0.25">
      <c r="B16" s="114" t="s">
        <v>6</v>
      </c>
      <c r="C16" s="114"/>
      <c r="D16" s="114"/>
      <c r="E16" s="70"/>
      <c r="F16" s="81" t="s">
        <v>45</v>
      </c>
      <c r="G16" s="70">
        <f>G14*E16%</f>
        <v>0</v>
      </c>
      <c r="H16" s="73" t="s">
        <v>5</v>
      </c>
    </row>
    <row r="17" spans="1:9" s="13" customFormat="1" ht="30" customHeight="1" x14ac:dyDescent="0.25">
      <c r="B17" s="115" t="s">
        <v>64</v>
      </c>
      <c r="C17" s="115"/>
      <c r="D17" s="115"/>
      <c r="E17" s="115"/>
      <c r="F17" s="42"/>
      <c r="G17" s="41">
        <f>G14+G16</f>
        <v>0</v>
      </c>
      <c r="H17" s="74" t="s">
        <v>5</v>
      </c>
      <c r="I17" s="12"/>
    </row>
    <row r="18" spans="1:9" s="13" customFormat="1" ht="30" customHeight="1" x14ac:dyDescent="0.25">
      <c r="B18" s="116" t="s">
        <v>76</v>
      </c>
      <c r="C18" s="116"/>
      <c r="D18" s="116"/>
      <c r="E18" s="116"/>
      <c r="F18" s="79"/>
      <c r="G18" s="41">
        <f>G17*19%</f>
        <v>0</v>
      </c>
      <c r="H18" s="74" t="s">
        <v>8</v>
      </c>
      <c r="I18" s="12"/>
    </row>
    <row r="19" spans="1:9" s="13" customFormat="1" ht="30" customHeight="1" x14ac:dyDescent="0.25">
      <c r="B19" s="117" t="s">
        <v>9</v>
      </c>
      <c r="C19" s="117"/>
      <c r="D19" s="117"/>
      <c r="E19" s="117"/>
      <c r="F19" s="80"/>
      <c r="G19" s="87">
        <f>G17+G18</f>
        <v>0</v>
      </c>
      <c r="H19" s="74" t="s">
        <v>10</v>
      </c>
      <c r="I19" s="14"/>
    </row>
    <row r="20" spans="1:9" s="20" customFormat="1" ht="12.75" x14ac:dyDescent="0.2">
      <c r="A20" s="43"/>
      <c r="B20" s="15"/>
      <c r="C20" s="43"/>
      <c r="D20" s="43"/>
      <c r="E20" s="43"/>
      <c r="F20" s="16"/>
      <c r="G20" s="16"/>
      <c r="H20" s="17"/>
      <c r="I20" s="17"/>
    </row>
    <row r="21" spans="1:9" s="20" customFormat="1" ht="12.75" x14ac:dyDescent="0.2">
      <c r="A21" s="43"/>
      <c r="B21" s="15"/>
      <c r="C21" s="43"/>
      <c r="D21" s="43"/>
      <c r="E21" s="43"/>
      <c r="F21" s="16"/>
      <c r="G21" s="16"/>
      <c r="H21" s="17"/>
      <c r="I21" s="17"/>
    </row>
    <row r="22" spans="1:9" s="20" customFormat="1" ht="12.75" x14ac:dyDescent="0.2">
      <c r="B22" s="118" t="s">
        <v>11</v>
      </c>
      <c r="C22" s="118"/>
      <c r="D22" s="118"/>
      <c r="E22" s="118"/>
      <c r="F22" s="118"/>
      <c r="G22" s="118"/>
      <c r="H22" s="118"/>
      <c r="I22" s="76"/>
    </row>
    <row r="23" spans="1:9" s="23" customFormat="1" ht="36" customHeight="1" x14ac:dyDescent="0.2">
      <c r="C23" s="119" t="s">
        <v>12</v>
      </c>
      <c r="D23" s="119"/>
      <c r="E23" s="119"/>
      <c r="F23" s="119"/>
      <c r="G23" s="71"/>
      <c r="H23" s="94" t="s">
        <v>60</v>
      </c>
      <c r="I23" s="22"/>
    </row>
    <row r="24" spans="1:9" s="23" customFormat="1" ht="29.25" customHeight="1" x14ac:dyDescent="0.2">
      <c r="C24" s="119" t="s">
        <v>44</v>
      </c>
      <c r="D24" s="119"/>
      <c r="E24" s="119"/>
      <c r="F24" s="119"/>
      <c r="G24" s="71"/>
      <c r="H24" s="94" t="s">
        <v>60</v>
      </c>
      <c r="I24" s="22"/>
    </row>
    <row r="25" spans="1:9" s="23" customFormat="1" ht="29.25" customHeight="1" x14ac:dyDescent="0.2">
      <c r="C25" s="120" t="s">
        <v>13</v>
      </c>
      <c r="D25" s="120"/>
      <c r="E25" s="120"/>
      <c r="F25" s="120"/>
      <c r="G25" s="71"/>
      <c r="H25" s="94" t="s">
        <v>60</v>
      </c>
      <c r="I25" s="22"/>
    </row>
    <row r="26" spans="1:9" s="23" customFormat="1" ht="29.25" customHeight="1" x14ac:dyDescent="0.2">
      <c r="C26" s="120" t="s">
        <v>14</v>
      </c>
      <c r="D26" s="120"/>
      <c r="E26" s="120"/>
      <c r="F26" s="120"/>
      <c r="G26" s="71"/>
      <c r="H26" s="94" t="s">
        <v>60</v>
      </c>
      <c r="I26" s="22"/>
    </row>
    <row r="27" spans="1:9" s="20" customFormat="1" ht="12.75" x14ac:dyDescent="0.2">
      <c r="A27" s="43"/>
      <c r="B27" s="15"/>
      <c r="C27" s="43"/>
      <c r="D27" s="43"/>
      <c r="E27" s="17"/>
      <c r="F27" s="17"/>
      <c r="G27" s="17"/>
      <c r="H27" s="17"/>
      <c r="I27" s="17"/>
    </row>
    <row r="28" spans="1:9" s="20" customFormat="1" ht="12.75" x14ac:dyDescent="0.2">
      <c r="A28" s="121"/>
      <c r="B28" s="121"/>
      <c r="C28" s="121"/>
      <c r="D28" s="121"/>
      <c r="E28" s="121"/>
      <c r="F28" s="121"/>
      <c r="G28" s="121"/>
      <c r="H28" s="121"/>
      <c r="I28" s="17"/>
    </row>
    <row r="29" spans="1:9" s="20" customFormat="1" ht="12.75" x14ac:dyDescent="0.2">
      <c r="A29" s="121"/>
      <c r="B29" s="121"/>
      <c r="C29" s="121"/>
      <c r="D29" s="121"/>
      <c r="E29" s="121"/>
      <c r="F29" s="121"/>
      <c r="G29" s="121"/>
      <c r="H29" s="121"/>
      <c r="I29" s="17"/>
    </row>
    <row r="30" spans="1:9" s="20" customFormat="1" ht="12.75" x14ac:dyDescent="0.2">
      <c r="A30" s="121"/>
      <c r="B30" s="121"/>
      <c r="C30" s="121"/>
      <c r="D30" s="121"/>
      <c r="E30" s="121"/>
      <c r="F30" s="121"/>
      <c r="G30" s="121"/>
      <c r="H30" s="121"/>
      <c r="I30" s="17"/>
    </row>
    <row r="31" spans="1:9" s="20" customFormat="1" ht="12.75" x14ac:dyDescent="0.2">
      <c r="A31" s="121"/>
      <c r="B31" s="121"/>
      <c r="C31" s="121"/>
      <c r="D31" s="121"/>
      <c r="E31" s="121"/>
      <c r="F31" s="121"/>
      <c r="G31" s="121"/>
      <c r="H31" s="121"/>
      <c r="I31" s="19"/>
    </row>
    <row r="32" spans="1:9" s="20" customFormat="1" ht="12.75" x14ac:dyDescent="0.2">
      <c r="A32" s="121"/>
      <c r="B32" s="121"/>
      <c r="C32" s="121"/>
      <c r="D32" s="121"/>
      <c r="E32" s="121"/>
      <c r="F32" s="121"/>
      <c r="G32" s="121"/>
      <c r="H32" s="121"/>
      <c r="I32" s="19"/>
    </row>
    <row r="33" spans="1:9" s="20" customFormat="1" ht="12.75" x14ac:dyDescent="0.2">
      <c r="A33" s="121"/>
      <c r="B33" s="121"/>
      <c r="C33" s="121"/>
      <c r="D33" s="121"/>
      <c r="E33" s="121"/>
      <c r="F33" s="121"/>
      <c r="G33" s="121"/>
      <c r="H33" s="121"/>
      <c r="I33" s="19"/>
    </row>
    <row r="34" spans="1:9" s="20" customFormat="1" ht="6" customHeight="1" x14ac:dyDescent="0.2">
      <c r="A34" s="242"/>
      <c r="B34" s="242"/>
      <c r="C34" s="242"/>
      <c r="D34" s="242"/>
      <c r="E34" s="242"/>
      <c r="F34" s="242"/>
      <c r="G34" s="242"/>
      <c r="H34" s="242"/>
      <c r="I34" s="19"/>
    </row>
    <row r="35" spans="1:9" s="11" customFormat="1" ht="14.25" x14ac:dyDescent="0.2">
      <c r="A35" s="112" t="s">
        <v>15</v>
      </c>
      <c r="B35" s="112"/>
      <c r="C35" s="112"/>
      <c r="D35" s="112"/>
      <c r="E35" s="112"/>
      <c r="F35" s="112"/>
      <c r="G35" s="34"/>
      <c r="H35" s="34"/>
      <c r="I35" s="10"/>
    </row>
    <row r="36" spans="1:9" s="20" customFormat="1" ht="12.75" x14ac:dyDescent="0.2">
      <c r="A36" s="84"/>
      <c r="B36" s="35"/>
      <c r="C36" s="84"/>
      <c r="D36" s="84"/>
      <c r="E36" s="36"/>
      <c r="F36" s="18"/>
      <c r="G36" s="18"/>
      <c r="H36" s="18"/>
      <c r="I36" s="19"/>
    </row>
    <row r="37" spans="1:9" ht="96.75" customHeight="1" x14ac:dyDescent="0.25">
      <c r="A37" s="122" t="s">
        <v>80</v>
      </c>
      <c r="B37" s="122"/>
      <c r="C37" s="122"/>
      <c r="D37" s="122"/>
      <c r="E37" s="122"/>
      <c r="F37" s="122"/>
      <c r="G37" s="122"/>
      <c r="H37" s="122"/>
      <c r="I37" s="68"/>
    </row>
    <row r="38" spans="1:9" ht="5.25" customHeight="1" x14ac:dyDescent="0.25">
      <c r="A38" s="68"/>
      <c r="B38" s="68"/>
      <c r="C38" s="68"/>
      <c r="D38" s="68"/>
      <c r="E38" s="68"/>
      <c r="F38" s="68"/>
      <c r="G38" s="68"/>
      <c r="H38" s="68"/>
      <c r="I38" s="9"/>
    </row>
    <row r="39" spans="1:9" ht="17.25" customHeight="1" thickBot="1" x14ac:dyDescent="0.3">
      <c r="A39" s="101" t="str">
        <f>B1</f>
        <v>Neubau Zentralbad Gelsenkirchen</v>
      </c>
      <c r="B39" s="101"/>
      <c r="C39" s="101"/>
      <c r="D39" s="101"/>
      <c r="E39" s="101"/>
      <c r="F39" s="6"/>
      <c r="G39" s="6"/>
      <c r="H39" s="7"/>
      <c r="I39" s="9"/>
    </row>
    <row r="40" spans="1:9" ht="10.5" customHeight="1" x14ac:dyDescent="0.25">
      <c r="A40" s="101" t="s">
        <v>74</v>
      </c>
      <c r="B40" s="101"/>
      <c r="C40" s="101"/>
      <c r="D40" s="101"/>
      <c r="E40" s="102"/>
      <c r="F40" s="123" t="s">
        <v>16</v>
      </c>
      <c r="G40" s="124"/>
      <c r="H40" s="125"/>
      <c r="I40" s="9"/>
    </row>
    <row r="41" spans="1:9" ht="10.5" customHeight="1" thickBot="1" x14ac:dyDescent="0.3">
      <c r="A41" s="103"/>
      <c r="B41" s="103"/>
      <c r="C41" s="103"/>
      <c r="D41" s="103"/>
      <c r="E41" s="104"/>
      <c r="F41" s="126"/>
      <c r="G41" s="127"/>
      <c r="H41" s="128"/>
      <c r="I41" s="9"/>
    </row>
    <row r="42" spans="1:9" ht="45.75" thickBot="1" x14ac:dyDescent="0.3">
      <c r="A42" s="169" t="s">
        <v>48</v>
      </c>
      <c r="B42" s="170"/>
      <c r="C42" s="171" t="s">
        <v>79</v>
      </c>
      <c r="D42" s="171" t="s">
        <v>56</v>
      </c>
      <c r="E42" s="172" t="s">
        <v>17</v>
      </c>
      <c r="F42" s="173" t="s">
        <v>49</v>
      </c>
      <c r="G42" s="174"/>
      <c r="H42" s="175"/>
      <c r="I42" s="9"/>
    </row>
    <row r="43" spans="1:9" ht="22.5" customHeight="1" thickBot="1" x14ac:dyDescent="0.3">
      <c r="A43" s="183" t="s">
        <v>50</v>
      </c>
      <c r="B43" s="184"/>
      <c r="C43" s="184"/>
      <c r="D43" s="184"/>
      <c r="E43" s="230" t="s">
        <v>72</v>
      </c>
      <c r="F43" s="185" t="s">
        <v>40</v>
      </c>
      <c r="G43" s="186"/>
      <c r="H43" s="187"/>
      <c r="I43" s="9"/>
    </row>
    <row r="44" spans="1:9" ht="15.75" thickBot="1" x14ac:dyDescent="0.3">
      <c r="A44" s="176"/>
      <c r="B44" s="177"/>
      <c r="C44" s="178"/>
      <c r="D44" s="179"/>
      <c r="E44" s="180"/>
      <c r="F44" s="90" t="s">
        <v>7</v>
      </c>
      <c r="G44" s="181" t="s">
        <v>18</v>
      </c>
      <c r="H44" s="182"/>
      <c r="I44" s="9"/>
    </row>
    <row r="45" spans="1:9" ht="20.25" customHeight="1" x14ac:dyDescent="0.25">
      <c r="A45" s="201" t="s">
        <v>67</v>
      </c>
      <c r="B45" s="202"/>
      <c r="C45" s="202"/>
      <c r="D45" s="202"/>
      <c r="E45" s="231" t="s">
        <v>72</v>
      </c>
      <c r="F45" s="203">
        <f>SUM(F46:F47)</f>
        <v>1</v>
      </c>
      <c r="G45" s="131">
        <v>25400000</v>
      </c>
      <c r="H45" s="132"/>
      <c r="I45" s="9"/>
    </row>
    <row r="46" spans="1:9" ht="15" customHeight="1" x14ac:dyDescent="0.25">
      <c r="A46" s="200" t="s">
        <v>68</v>
      </c>
      <c r="B46" s="166"/>
      <c r="C46" s="166"/>
      <c r="D46" s="166"/>
      <c r="E46" s="232" t="s">
        <v>72</v>
      </c>
      <c r="F46" s="92">
        <v>0.63</v>
      </c>
      <c r="G46" s="167">
        <f>ROUND(G$45*F46,-4)</f>
        <v>16000000</v>
      </c>
      <c r="H46" s="168"/>
      <c r="I46" s="9"/>
    </row>
    <row r="47" spans="1:9" ht="15.75" customHeight="1" thickBot="1" x14ac:dyDescent="0.3">
      <c r="A47" s="188" t="s">
        <v>69</v>
      </c>
      <c r="B47" s="189"/>
      <c r="C47" s="189"/>
      <c r="D47" s="189"/>
      <c r="E47" s="233" t="s">
        <v>72</v>
      </c>
      <c r="F47" s="190">
        <v>0.37</v>
      </c>
      <c r="G47" s="133">
        <f>ROUND(G$45*F47,-4)</f>
        <v>9400000</v>
      </c>
      <c r="H47" s="134"/>
      <c r="I47" s="9"/>
    </row>
    <row r="48" spans="1:9" ht="15.75" customHeight="1" x14ac:dyDescent="0.25">
      <c r="A48" s="160" t="s">
        <v>70</v>
      </c>
      <c r="B48" s="161"/>
      <c r="C48" s="162" t="s">
        <v>57</v>
      </c>
      <c r="D48" s="163"/>
      <c r="E48" s="231" t="s">
        <v>72</v>
      </c>
      <c r="F48" s="164">
        <v>0.55000000000000004</v>
      </c>
      <c r="G48" s="131">
        <f>G46*F48</f>
        <v>8800000</v>
      </c>
      <c r="H48" s="132"/>
      <c r="I48" s="3"/>
    </row>
    <row r="49" spans="1:9" ht="15.75" customHeight="1" x14ac:dyDescent="0.25">
      <c r="A49" s="165" t="s">
        <v>70</v>
      </c>
      <c r="B49" s="105"/>
      <c r="C49" s="129" t="s">
        <v>58</v>
      </c>
      <c r="D49" s="130"/>
      <c r="E49" s="234" t="s">
        <v>72</v>
      </c>
      <c r="F49" s="93">
        <v>0.1</v>
      </c>
      <c r="G49" s="198">
        <f>G47*F49</f>
        <v>940000</v>
      </c>
      <c r="H49" s="199"/>
      <c r="I49" s="3"/>
    </row>
    <row r="50" spans="1:9" ht="27" customHeight="1" thickBot="1" x14ac:dyDescent="0.3">
      <c r="A50" s="191" t="s">
        <v>77</v>
      </c>
      <c r="B50" s="192"/>
      <c r="C50" s="193" t="s">
        <v>59</v>
      </c>
      <c r="D50" s="194"/>
      <c r="E50" s="235" t="s">
        <v>72</v>
      </c>
      <c r="F50" s="195"/>
      <c r="G50" s="196">
        <f>SUM(G48:H49)</f>
        <v>9740000</v>
      </c>
      <c r="H50" s="197"/>
      <c r="I50" s="3"/>
    </row>
    <row r="51" spans="1:9" ht="21" customHeight="1" thickBot="1" x14ac:dyDescent="0.3">
      <c r="A51" s="207" t="s">
        <v>19</v>
      </c>
      <c r="B51" s="208"/>
      <c r="C51" s="209"/>
      <c r="D51" s="209"/>
      <c r="E51" s="230" t="s">
        <v>72</v>
      </c>
      <c r="F51" s="210"/>
      <c r="G51" s="137" t="s">
        <v>51</v>
      </c>
      <c r="H51" s="138"/>
      <c r="I51" s="3"/>
    </row>
    <row r="52" spans="1:9" ht="24.75" customHeight="1" thickBot="1" x14ac:dyDescent="0.3">
      <c r="A52" s="204" t="s">
        <v>20</v>
      </c>
      <c r="B52" s="205"/>
      <c r="C52" s="15"/>
      <c r="D52" s="21"/>
      <c r="E52" s="206"/>
      <c r="F52" s="236">
        <v>1</v>
      </c>
      <c r="G52" s="211"/>
      <c r="H52" s="212"/>
      <c r="I52" s="48"/>
    </row>
    <row r="53" spans="1:9" ht="11.25" customHeight="1" thickBot="1" x14ac:dyDescent="0.3">
      <c r="A53" s="135"/>
      <c r="B53" s="141"/>
      <c r="C53" s="83"/>
      <c r="D53" s="53"/>
      <c r="E53" s="54"/>
      <c r="F53" s="213"/>
      <c r="G53" s="214"/>
      <c r="H53" s="215"/>
      <c r="I53" s="3"/>
    </row>
    <row r="54" spans="1:9" ht="24.75" customHeight="1" thickBot="1" x14ac:dyDescent="0.3">
      <c r="A54" s="142" t="s">
        <v>21</v>
      </c>
      <c r="B54" s="143"/>
      <c r="C54" s="55"/>
      <c r="D54" s="56"/>
      <c r="E54" s="57"/>
      <c r="F54" s="28" t="s">
        <v>7</v>
      </c>
      <c r="G54" s="150" t="s">
        <v>18</v>
      </c>
      <c r="H54" s="151"/>
      <c r="I54" s="9"/>
    </row>
    <row r="55" spans="1:9" ht="24.75" customHeight="1" x14ac:dyDescent="0.25">
      <c r="A55" s="135" t="s">
        <v>22</v>
      </c>
      <c r="B55" s="136"/>
      <c r="C55" s="58">
        <v>1</v>
      </c>
      <c r="D55" s="59" t="s">
        <v>23</v>
      </c>
      <c r="E55" s="27">
        <v>0.03</v>
      </c>
      <c r="F55" s="216"/>
      <c r="G55" s="217">
        <f>G$52*F55</f>
        <v>0</v>
      </c>
      <c r="H55" s="218"/>
      <c r="I55" s="3"/>
    </row>
    <row r="56" spans="1:9" ht="24.75" customHeight="1" x14ac:dyDescent="0.25">
      <c r="A56" s="135" t="s">
        <v>24</v>
      </c>
      <c r="B56" s="136"/>
      <c r="C56" s="58">
        <v>1</v>
      </c>
      <c r="D56" s="59" t="s">
        <v>25</v>
      </c>
      <c r="E56" s="27">
        <v>0.1</v>
      </c>
      <c r="F56" s="216"/>
      <c r="G56" s="219">
        <f>G$52*F56</f>
        <v>0</v>
      </c>
      <c r="H56" s="220"/>
      <c r="I56" s="26"/>
    </row>
    <row r="57" spans="1:9" ht="24.75" customHeight="1" x14ac:dyDescent="0.25">
      <c r="A57" s="135" t="s">
        <v>26</v>
      </c>
      <c r="B57" s="136"/>
      <c r="C57" s="58">
        <v>1</v>
      </c>
      <c r="D57" s="59" t="s">
        <v>27</v>
      </c>
      <c r="E57" s="27">
        <v>0.15</v>
      </c>
      <c r="F57" s="216"/>
      <c r="G57" s="219">
        <f>G$52*F57</f>
        <v>0</v>
      </c>
      <c r="H57" s="220"/>
      <c r="I57" s="26"/>
    </row>
    <row r="58" spans="1:9" ht="24.75" customHeight="1" thickBot="1" x14ac:dyDescent="0.3">
      <c r="A58" s="135" t="s">
        <v>28</v>
      </c>
      <c r="B58" s="136"/>
      <c r="C58" s="58">
        <v>1</v>
      </c>
      <c r="D58" s="59" t="s">
        <v>29</v>
      </c>
      <c r="E58" s="27">
        <v>0.3</v>
      </c>
      <c r="F58" s="216"/>
      <c r="G58" s="221">
        <f>G$52*F58</f>
        <v>0</v>
      </c>
      <c r="H58" s="222"/>
      <c r="I58" s="26"/>
    </row>
    <row r="59" spans="1:9" ht="24.75" customHeight="1" thickBot="1" x14ac:dyDescent="0.3">
      <c r="A59" s="139" t="s">
        <v>30</v>
      </c>
      <c r="B59" s="140"/>
      <c r="C59" s="144"/>
      <c r="D59" s="144"/>
      <c r="E59" s="144"/>
      <c r="F59" s="223">
        <f>SUM(F55:F58)</f>
        <v>0</v>
      </c>
      <c r="G59" s="224">
        <f>SUM(G55:H58)</f>
        <v>0</v>
      </c>
      <c r="H59" s="225"/>
      <c r="I59" s="26"/>
    </row>
    <row r="60" spans="1:9" ht="24.75" customHeight="1" thickBot="1" x14ac:dyDescent="0.3">
      <c r="A60" s="135" t="s">
        <v>31</v>
      </c>
      <c r="B60" s="136"/>
      <c r="C60" s="58">
        <v>1</v>
      </c>
      <c r="D60" s="59" t="s">
        <v>32</v>
      </c>
      <c r="E60" s="60"/>
      <c r="F60" s="226"/>
      <c r="G60" s="227">
        <f>G59*F60</f>
        <v>0</v>
      </c>
      <c r="H60" s="228"/>
      <c r="I60" s="26"/>
    </row>
    <row r="61" spans="1:9" ht="42.75" customHeight="1" thickBot="1" x14ac:dyDescent="0.3">
      <c r="A61" s="146" t="s">
        <v>52</v>
      </c>
      <c r="B61" s="147"/>
      <c r="C61" s="61">
        <v>1</v>
      </c>
      <c r="D61" s="62" t="s">
        <v>32</v>
      </c>
      <c r="E61" s="51"/>
      <c r="F61" s="223">
        <f>F59+F60</f>
        <v>0</v>
      </c>
      <c r="G61" s="224">
        <f>SUM(G59:H60)</f>
        <v>0</v>
      </c>
      <c r="H61" s="225"/>
      <c r="I61" s="3"/>
    </row>
    <row r="62" spans="1:9" ht="24.75" customHeight="1" thickBot="1" x14ac:dyDescent="0.3">
      <c r="A62" s="91"/>
      <c r="B62" s="45"/>
      <c r="C62" s="15"/>
      <c r="D62" s="21"/>
      <c r="E62" s="63"/>
      <c r="F62" s="50"/>
      <c r="G62" s="148" t="s">
        <v>42</v>
      </c>
      <c r="H62" s="149"/>
      <c r="I62" s="3"/>
    </row>
    <row r="63" spans="1:9" ht="24.75" customHeight="1" thickBot="1" x14ac:dyDescent="0.3">
      <c r="A63" s="139" t="s">
        <v>53</v>
      </c>
      <c r="B63" s="140"/>
      <c r="C63" s="83"/>
      <c r="D63" s="53"/>
      <c r="E63" s="57"/>
      <c r="F63" s="28" t="s">
        <v>7</v>
      </c>
      <c r="G63" s="150" t="s">
        <v>18</v>
      </c>
      <c r="H63" s="151"/>
      <c r="I63" s="3"/>
    </row>
    <row r="64" spans="1:9" ht="24.75" customHeight="1" x14ac:dyDescent="0.25">
      <c r="A64" s="135" t="s">
        <v>33</v>
      </c>
      <c r="B64" s="136"/>
      <c r="C64" s="58">
        <v>2</v>
      </c>
      <c r="D64" s="59" t="s">
        <v>34</v>
      </c>
      <c r="E64" s="27">
        <v>0.4</v>
      </c>
      <c r="F64" s="229"/>
      <c r="G64" s="217">
        <f>G$52*F64</f>
        <v>0</v>
      </c>
      <c r="H64" s="218"/>
      <c r="I64" s="26"/>
    </row>
    <row r="65" spans="1:9" ht="24.75" customHeight="1" thickBot="1" x14ac:dyDescent="0.3">
      <c r="A65" s="135" t="s">
        <v>35</v>
      </c>
      <c r="B65" s="136"/>
      <c r="C65" s="58">
        <v>3</v>
      </c>
      <c r="D65" s="59" t="s">
        <v>36</v>
      </c>
      <c r="E65" s="27">
        <v>0.02</v>
      </c>
      <c r="F65" s="216"/>
      <c r="G65" s="221">
        <f>G$52*F65</f>
        <v>0</v>
      </c>
      <c r="H65" s="222"/>
      <c r="I65" s="26"/>
    </row>
    <row r="66" spans="1:9" ht="24.75" customHeight="1" thickBot="1" x14ac:dyDescent="0.3">
      <c r="A66" s="139" t="s">
        <v>30</v>
      </c>
      <c r="B66" s="145"/>
      <c r="C66" s="89" t="s">
        <v>65</v>
      </c>
      <c r="D66" s="59" t="s">
        <v>54</v>
      </c>
      <c r="E66" s="75"/>
      <c r="F66" s="223">
        <f>SUM(F64:F65)</f>
        <v>0</v>
      </c>
      <c r="G66" s="224">
        <f>SUM(G64:H65)</f>
        <v>0</v>
      </c>
      <c r="H66" s="225"/>
      <c r="I66" s="26"/>
    </row>
    <row r="67" spans="1:9" ht="24.75" customHeight="1" thickBot="1" x14ac:dyDescent="0.3">
      <c r="A67" s="135" t="s">
        <v>31</v>
      </c>
      <c r="B67" s="136"/>
      <c r="C67" s="89" t="s">
        <v>65</v>
      </c>
      <c r="D67" s="59" t="s">
        <v>54</v>
      </c>
      <c r="E67" s="49"/>
      <c r="F67" s="226"/>
      <c r="G67" s="227">
        <f>G66*F67</f>
        <v>0</v>
      </c>
      <c r="H67" s="228"/>
      <c r="I67" s="26"/>
    </row>
    <row r="68" spans="1:9" ht="24.75" customHeight="1" thickBot="1" x14ac:dyDescent="0.3">
      <c r="A68" s="155" t="s">
        <v>41</v>
      </c>
      <c r="B68" s="156"/>
      <c r="C68" s="88" t="s">
        <v>65</v>
      </c>
      <c r="D68" s="62" t="s">
        <v>54</v>
      </c>
      <c r="E68" s="75"/>
      <c r="F68" s="223">
        <f>F66+F67</f>
        <v>0</v>
      </c>
      <c r="G68" s="224">
        <f>SUM(G66:H67)</f>
        <v>0</v>
      </c>
      <c r="H68" s="225"/>
      <c r="I68" s="3"/>
    </row>
    <row r="69" spans="1:9" ht="12.75" customHeight="1" thickBot="1" x14ac:dyDescent="0.3">
      <c r="A69" s="82"/>
      <c r="B69" s="66"/>
      <c r="C69" s="64"/>
      <c r="D69" s="53"/>
      <c r="E69" s="52"/>
      <c r="F69" s="239"/>
      <c r="G69" s="240"/>
      <c r="H69" s="241"/>
      <c r="I69" s="1"/>
    </row>
    <row r="70" spans="1:9" ht="37.5" customHeight="1" thickBot="1" x14ac:dyDescent="0.3">
      <c r="A70" s="157" t="s">
        <v>39</v>
      </c>
      <c r="B70" s="158"/>
      <c r="C70" s="65" t="s">
        <v>66</v>
      </c>
      <c r="D70" s="62" t="s">
        <v>55</v>
      </c>
      <c r="E70" s="75"/>
      <c r="F70" s="223">
        <f>F68+F61</f>
        <v>0</v>
      </c>
      <c r="G70" s="224">
        <f>G61+G68</f>
        <v>0</v>
      </c>
      <c r="H70" s="225"/>
      <c r="I70" s="3"/>
    </row>
    <row r="71" spans="1:9" ht="8.25" customHeight="1" x14ac:dyDescent="0.25">
      <c r="A71" s="24"/>
      <c r="B71" s="24"/>
      <c r="C71" s="25"/>
      <c r="D71" s="24"/>
      <c r="E71" s="24"/>
      <c r="F71" s="29"/>
      <c r="G71" s="29"/>
      <c r="H71" s="30"/>
      <c r="I71" s="3"/>
    </row>
    <row r="72" spans="1:9" x14ac:dyDescent="0.25">
      <c r="A72" s="152" t="s">
        <v>63</v>
      </c>
      <c r="B72" s="153"/>
      <c r="C72" s="153"/>
      <c r="D72" s="153"/>
      <c r="E72" s="153"/>
      <c r="F72" s="153"/>
      <c r="G72" s="153"/>
      <c r="H72" s="154"/>
      <c r="I72" s="3"/>
    </row>
    <row r="73" spans="1:9" x14ac:dyDescent="0.25">
      <c r="A73" s="95" t="s">
        <v>71</v>
      </c>
      <c r="B73" s="96"/>
      <c r="C73" s="96"/>
      <c r="D73" s="96"/>
      <c r="E73" s="96"/>
      <c r="F73" s="96"/>
      <c r="G73" s="96"/>
      <c r="H73" s="97"/>
      <c r="I73" s="3"/>
    </row>
    <row r="74" spans="1:9" x14ac:dyDescent="0.25">
      <c r="A74" s="98" t="s">
        <v>73</v>
      </c>
      <c r="B74" s="99"/>
      <c r="C74" s="99"/>
      <c r="D74" s="99"/>
      <c r="E74" s="99"/>
      <c r="F74" s="99"/>
      <c r="G74" s="99"/>
      <c r="H74" s="100"/>
      <c r="I74" s="3"/>
    </row>
    <row r="75" spans="1:9" x14ac:dyDescent="0.25">
      <c r="H75" s="159"/>
    </row>
  </sheetData>
  <sheetProtection algorithmName="SHA-512" hashValue="eG2i2SWsUpbgUi+oJvoxX16FMQwlm+h3W4SPpSV+qm96rxSsmm9W0sSR9c9ky5pdgTkXKbU9KD6oPtrTJbemqQ==" saltValue="b6vyiQ1/H2cg3TNzDM9dLw==" spinCount="100000" sheet="1" selectLockedCells="1"/>
  <mergeCells count="87">
    <mergeCell ref="A72:H72"/>
    <mergeCell ref="G46:H46"/>
    <mergeCell ref="G47:H47"/>
    <mergeCell ref="A67:B67"/>
    <mergeCell ref="G67:H67"/>
    <mergeCell ref="A68:B68"/>
    <mergeCell ref="G68:H68"/>
    <mergeCell ref="A70:B70"/>
    <mergeCell ref="G70:H70"/>
    <mergeCell ref="A64:B64"/>
    <mergeCell ref="G64:H64"/>
    <mergeCell ref="A65:B65"/>
    <mergeCell ref="G65:H65"/>
    <mergeCell ref="C50:D50"/>
    <mergeCell ref="A66:B66"/>
    <mergeCell ref="G66:H66"/>
    <mergeCell ref="A60:B60"/>
    <mergeCell ref="G60:H60"/>
    <mergeCell ref="A61:B61"/>
    <mergeCell ref="G61:H61"/>
    <mergeCell ref="G62:H62"/>
    <mergeCell ref="A63:B63"/>
    <mergeCell ref="G63:H63"/>
    <mergeCell ref="A57:B57"/>
    <mergeCell ref="G57:H57"/>
    <mergeCell ref="A58:B58"/>
    <mergeCell ref="G58:H58"/>
    <mergeCell ref="A59:B59"/>
    <mergeCell ref="C59:E59"/>
    <mergeCell ref="G59:H59"/>
    <mergeCell ref="A50:B50"/>
    <mergeCell ref="G50:H50"/>
    <mergeCell ref="A56:B56"/>
    <mergeCell ref="G56:H56"/>
    <mergeCell ref="A51:B51"/>
    <mergeCell ref="G51:H51"/>
    <mergeCell ref="A52:B52"/>
    <mergeCell ref="G52:H52"/>
    <mergeCell ref="A53:B53"/>
    <mergeCell ref="A54:B54"/>
    <mergeCell ref="G54:H54"/>
    <mergeCell ref="A55:B55"/>
    <mergeCell ref="G55:H55"/>
    <mergeCell ref="F43:H43"/>
    <mergeCell ref="G44:H44"/>
    <mergeCell ref="G45:H45"/>
    <mergeCell ref="A37:H37"/>
    <mergeCell ref="A39:E39"/>
    <mergeCell ref="F40:H41"/>
    <mergeCell ref="A35:F35"/>
    <mergeCell ref="B14:F14"/>
    <mergeCell ref="B16:D16"/>
    <mergeCell ref="B17:E17"/>
    <mergeCell ref="B18:E18"/>
    <mergeCell ref="B19:E19"/>
    <mergeCell ref="B22:H22"/>
    <mergeCell ref="C23:F23"/>
    <mergeCell ref="C24:F24"/>
    <mergeCell ref="C25:F25"/>
    <mergeCell ref="C26:F26"/>
    <mergeCell ref="A28:H33"/>
    <mergeCell ref="A13:F13"/>
    <mergeCell ref="B1:H1"/>
    <mergeCell ref="B2:H2"/>
    <mergeCell ref="B3:H3"/>
    <mergeCell ref="B4:H4"/>
    <mergeCell ref="A6:H6"/>
    <mergeCell ref="A7:H7"/>
    <mergeCell ref="A8:H8"/>
    <mergeCell ref="A9:H9"/>
    <mergeCell ref="A11:H11"/>
    <mergeCell ref="A12:F12"/>
    <mergeCell ref="A73:H73"/>
    <mergeCell ref="A74:H74"/>
    <mergeCell ref="A40:E41"/>
    <mergeCell ref="A47:D47"/>
    <mergeCell ref="A46:D46"/>
    <mergeCell ref="A45:D45"/>
    <mergeCell ref="A43:D43"/>
    <mergeCell ref="A42:B42"/>
    <mergeCell ref="F42:H42"/>
    <mergeCell ref="A48:B48"/>
    <mergeCell ref="C48:D48"/>
    <mergeCell ref="G48:H48"/>
    <mergeCell ref="A49:B49"/>
    <mergeCell ref="C49:D49"/>
    <mergeCell ref="G49:H49"/>
  </mergeCells>
  <printOptions horizontalCentered="1" verticalCentered="1"/>
  <pageMargins left="0.47" right="0.27559055118110237" top="0.27" bottom="0.37" header="0.17" footer="0.19"/>
  <pageSetup paperSize="9" fitToHeight="2" orientation="portrait" r:id="rId1"/>
  <headerFooter>
    <oddFooter>&amp;C&amp;10Seite &amp;P von &amp;N</oddFooter>
  </headerFooter>
  <rowBreaks count="1" manualBreakCount="1">
    <brk id="37" max="7"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Honorarangebot-ZB-TWPL</vt:lpstr>
      <vt:lpstr>'Honorarangebot-ZB-TWPL'!Druckbereich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dc:creator>
  <cp:lastModifiedBy>Joachim Mueller</cp:lastModifiedBy>
  <cp:lastPrinted>2024-07-23T12:17:13Z</cp:lastPrinted>
  <dcterms:created xsi:type="dcterms:W3CDTF">2024-01-23T13:34:57Z</dcterms:created>
  <dcterms:modified xsi:type="dcterms:W3CDTF">2024-07-23T12:18:09Z</dcterms:modified>
</cp:coreProperties>
</file>