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CZ\Einkauf\BüroUSt\EK-OST\EK Ost - FOOD\Convenience - KARTOFFELN - FRISCH\EK-Ost 24-12 - 01.11.2024 - 31.10.2025\Formulare\"/>
    </mc:Choice>
  </mc:AlternateContent>
  <bookViews>
    <workbookView xWindow="0" yWindow="0" windowWidth="28800" windowHeight="12450" tabRatio="770"/>
  </bookViews>
  <sheets>
    <sheet name="Lieferstellen gesamt" sheetId="1" r:id="rId1"/>
    <sheet name="Chemnitz-Zwickau" sheetId="11" r:id="rId2"/>
    <sheet name="Dresden" sheetId="3" r:id="rId3"/>
    <sheet name="Frankfurt" sheetId="13" r:id="rId4"/>
    <sheet name="Freiberg" sheetId="5" r:id="rId5"/>
    <sheet name="Greifswald" sheetId="7" r:id="rId6"/>
    <sheet name="Halle" sheetId="12" r:id="rId7"/>
    <sheet name="Thüringen" sheetId="9" r:id="rId8"/>
    <sheet name="Leipzig" sheetId="8" r:id="rId9"/>
    <sheet name="Magdeburg" sheetId="10" r:id="rId10"/>
    <sheet name="Potsdam" sheetId="4" r:id="rId11"/>
    <sheet name="Rostock" sheetId="2" r:id="rId12"/>
  </sheets>
  <definedNames>
    <definedName name="_xlnm.Print_Titles" localSheetId="0">'Lieferstellen gesamt'!$1:$4</definedName>
  </definedNames>
  <calcPr calcId="162913"/>
</workbook>
</file>

<file path=xl/calcChain.xml><?xml version="1.0" encoding="utf-8"?>
<calcChain xmlns="http://schemas.openxmlformats.org/spreadsheetml/2006/main">
  <c r="B22" i="1" l="1"/>
  <c r="C22" i="1"/>
  <c r="D22" i="1"/>
  <c r="A24" i="1"/>
  <c r="A25" i="1"/>
  <c r="A22" i="1"/>
  <c r="A21" i="1"/>
  <c r="A389" i="1" l="1"/>
  <c r="A387" i="1"/>
  <c r="A406" i="1"/>
  <c r="A404" i="1"/>
  <c r="D403" i="1"/>
  <c r="C403" i="1"/>
  <c r="B403" i="1"/>
  <c r="A403" i="1"/>
  <c r="A402" i="1"/>
  <c r="A400" i="1"/>
  <c r="D399" i="1"/>
  <c r="C399" i="1"/>
  <c r="B399" i="1"/>
  <c r="A399" i="1"/>
  <c r="A398" i="1"/>
  <c r="C397" i="1"/>
  <c r="A396" i="1"/>
  <c r="D395" i="1"/>
  <c r="C395" i="1"/>
  <c r="B395" i="1"/>
  <c r="A395" i="1"/>
  <c r="A394" i="1"/>
  <c r="C393" i="1"/>
  <c r="A392" i="1"/>
  <c r="D391" i="1"/>
  <c r="C391" i="1"/>
  <c r="B391" i="1"/>
  <c r="A391" i="1"/>
  <c r="A388" i="1"/>
  <c r="E387" i="1"/>
  <c r="D387" i="1"/>
  <c r="C387" i="1"/>
  <c r="B387" i="1"/>
  <c r="A19" i="1"/>
  <c r="D18" i="1"/>
  <c r="C18" i="1"/>
  <c r="B18" i="1"/>
  <c r="A18" i="1"/>
  <c r="A17" i="1"/>
  <c r="A15" i="1"/>
  <c r="D14" i="1"/>
  <c r="C14" i="1"/>
  <c r="B14" i="1"/>
  <c r="A14" i="1"/>
  <c r="A13" i="1"/>
  <c r="C11" i="1"/>
  <c r="B11" i="1"/>
  <c r="A11" i="1"/>
  <c r="E10" i="1"/>
  <c r="D10" i="1"/>
  <c r="C10" i="1"/>
  <c r="B10" i="1"/>
  <c r="A10" i="1"/>
  <c r="A8" i="1"/>
  <c r="E7" i="1"/>
  <c r="D7" i="1"/>
  <c r="C7" i="1"/>
  <c r="B7" i="1"/>
  <c r="A7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29" i="1"/>
  <c r="C29" i="1"/>
  <c r="B29" i="1"/>
  <c r="A29" i="1"/>
  <c r="E28" i="1"/>
  <c r="D28" i="1"/>
  <c r="C28" i="1"/>
  <c r="B28" i="1"/>
  <c r="A28" i="1"/>
  <c r="E220" i="1"/>
  <c r="C220" i="1"/>
  <c r="B220" i="1"/>
  <c r="A217" i="1"/>
  <c r="B217" i="1"/>
  <c r="C217" i="1"/>
  <c r="E217" i="1"/>
  <c r="A218" i="1"/>
  <c r="B218" i="1"/>
  <c r="C218" i="1"/>
  <c r="E218" i="1"/>
  <c r="B219" i="1"/>
  <c r="C219" i="1"/>
  <c r="E219" i="1"/>
  <c r="A222" i="1"/>
  <c r="B222" i="1"/>
  <c r="C222" i="1"/>
  <c r="D222" i="1"/>
  <c r="E222" i="1"/>
  <c r="A223" i="1"/>
  <c r="B223" i="1"/>
  <c r="C223" i="1"/>
  <c r="D223" i="1"/>
  <c r="E223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B276" i="1"/>
  <c r="C276" i="1"/>
  <c r="D276" i="1"/>
  <c r="E276" i="1"/>
  <c r="A277" i="1"/>
  <c r="B277" i="1"/>
  <c r="C277" i="1"/>
  <c r="D277" i="1"/>
  <c r="E277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D353" i="1"/>
  <c r="E353" i="1"/>
  <c r="D354" i="1"/>
  <c r="E354" i="1"/>
  <c r="D355" i="1"/>
  <c r="E355" i="1"/>
  <c r="D356" i="1"/>
  <c r="E356" i="1"/>
  <c r="A353" i="1"/>
  <c r="B353" i="1"/>
  <c r="A354" i="1"/>
  <c r="B354" i="1"/>
  <c r="A355" i="1"/>
  <c r="B355" i="1"/>
  <c r="A356" i="1"/>
  <c r="B356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D328" i="1"/>
  <c r="E328" i="1"/>
  <c r="D329" i="1"/>
  <c r="E329" i="1"/>
  <c r="D330" i="1"/>
  <c r="E330" i="1"/>
  <c r="D331" i="1"/>
  <c r="E331" i="1"/>
  <c r="A328" i="1"/>
  <c r="B328" i="1"/>
  <c r="A329" i="1"/>
  <c r="B329" i="1"/>
  <c r="A330" i="1"/>
  <c r="B330" i="1"/>
  <c r="A331" i="1"/>
  <c r="B331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283" i="1"/>
  <c r="B284" i="1"/>
  <c r="B285" i="1"/>
  <c r="B286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167" i="1"/>
  <c r="E168" i="1"/>
  <c r="E169" i="1"/>
  <c r="E170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A122" i="1"/>
  <c r="A123" i="1"/>
  <c r="A124" i="1"/>
  <c r="A121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A135" i="1"/>
  <c r="A136" i="1"/>
  <c r="A137" i="1"/>
  <c r="A134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A88" i="1"/>
  <c r="A87" i="1"/>
  <c r="A86" i="1"/>
  <c r="A85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A168" i="1"/>
  <c r="A169" i="1"/>
  <c r="A170" i="1"/>
  <c r="A167" i="1"/>
  <c r="C354" i="1"/>
  <c r="C355" i="1"/>
  <c r="C356" i="1"/>
  <c r="C353" i="1"/>
  <c r="C329" i="1"/>
  <c r="C330" i="1"/>
  <c r="C331" i="1"/>
  <c r="C328" i="1"/>
  <c r="C286" i="1"/>
  <c r="C285" i="1"/>
  <c r="C284" i="1"/>
  <c r="C283" i="1"/>
  <c r="A307" i="1"/>
  <c r="A308" i="1"/>
  <c r="A310" i="1"/>
  <c r="A311" i="1"/>
  <c r="A312" i="1"/>
  <c r="A314" i="1"/>
  <c r="A315" i="1"/>
  <c r="A316" i="1"/>
  <c r="A318" i="1"/>
  <c r="A319" i="1"/>
  <c r="A320" i="1"/>
  <c r="A322" i="1"/>
  <c r="A118" i="1"/>
  <c r="B118" i="1"/>
  <c r="C118" i="1"/>
  <c r="D118" i="1"/>
  <c r="E118" i="1"/>
  <c r="A119" i="1"/>
  <c r="D284" i="1"/>
  <c r="E284" i="1"/>
  <c r="D285" i="1"/>
  <c r="E285" i="1"/>
  <c r="D286" i="1"/>
  <c r="E286" i="1"/>
  <c r="E283" i="1"/>
  <c r="D283" i="1"/>
  <c r="A303" i="1"/>
  <c r="A304" i="1"/>
  <c r="A306" i="1"/>
  <c r="A299" i="1"/>
  <c r="A300" i="1"/>
  <c r="A302" i="1"/>
  <c r="E82" i="1"/>
  <c r="D82" i="1"/>
  <c r="C82" i="1"/>
  <c r="B82" i="1"/>
  <c r="A83" i="1"/>
  <c r="A82" i="1"/>
  <c r="E350" i="1"/>
  <c r="D350" i="1"/>
  <c r="C350" i="1"/>
  <c r="B350" i="1"/>
  <c r="A351" i="1"/>
  <c r="A350" i="1"/>
  <c r="E325" i="1"/>
  <c r="D325" i="1"/>
  <c r="C325" i="1"/>
  <c r="B325" i="1"/>
  <c r="A326" i="1"/>
  <c r="A325" i="1"/>
  <c r="A283" i="1"/>
  <c r="A284" i="1"/>
  <c r="A286" i="1"/>
  <c r="A287" i="1"/>
  <c r="A288" i="1"/>
  <c r="A290" i="1"/>
  <c r="A291" i="1"/>
  <c r="A292" i="1"/>
  <c r="A294" i="1"/>
  <c r="A295" i="1"/>
  <c r="A296" i="1"/>
  <c r="A298" i="1"/>
  <c r="E280" i="1"/>
  <c r="D280" i="1"/>
  <c r="C280" i="1"/>
  <c r="B280" i="1"/>
  <c r="A280" i="1"/>
  <c r="B164" i="1"/>
  <c r="C164" i="1"/>
  <c r="D164" i="1"/>
  <c r="E164" i="1"/>
  <c r="A164" i="1"/>
  <c r="B131" i="1"/>
  <c r="C131" i="1"/>
  <c r="D131" i="1"/>
  <c r="E131" i="1"/>
  <c r="A131" i="1"/>
  <c r="B115" i="1"/>
  <c r="C115" i="1"/>
  <c r="D115" i="1"/>
  <c r="E115" i="1"/>
  <c r="A115" i="1"/>
</calcChain>
</file>

<file path=xl/sharedStrings.xml><?xml version="1.0" encoding="utf-8"?>
<sst xmlns="http://schemas.openxmlformats.org/spreadsheetml/2006/main" count="1102" uniqueCount="591">
  <si>
    <t>Einkaufskooperation Studentenwerke Ost</t>
  </si>
  <si>
    <t>Lieferstellenverzeichnis</t>
  </si>
  <si>
    <t>Rostock</t>
  </si>
  <si>
    <t>Zentraler Einkauf</t>
  </si>
  <si>
    <t>Leiter/Sachbearbeiter</t>
  </si>
  <si>
    <t>Telefonnummer</t>
  </si>
  <si>
    <t>Faxnummer</t>
  </si>
  <si>
    <t>email</t>
  </si>
  <si>
    <t>Versorgungseinrichtungen</t>
  </si>
  <si>
    <t>Küchenleiter</t>
  </si>
  <si>
    <t>Lieferzeit</t>
  </si>
  <si>
    <t>Besonderheiten der Einrichtung</t>
  </si>
  <si>
    <t>Telefon/Fax</t>
  </si>
  <si>
    <t>Mensa Süd</t>
  </si>
  <si>
    <t>7 - 14 Uhr</t>
  </si>
  <si>
    <t>Albert - Einstein - Str. 6a</t>
  </si>
  <si>
    <t>18059 Rostock</t>
  </si>
  <si>
    <t>Mensa St. - Georg - Str.</t>
  </si>
  <si>
    <t>St. - Georg - Straße 104-107</t>
  </si>
  <si>
    <t>18055 Rostock</t>
  </si>
  <si>
    <t>Phillipp -Müller - Straße 14a</t>
  </si>
  <si>
    <t>23966 Wismar</t>
  </si>
  <si>
    <t>Magdeburg</t>
  </si>
  <si>
    <t>39106 Magdeburg</t>
  </si>
  <si>
    <t>6.30 - 11 Uhr</t>
  </si>
  <si>
    <t>Mensa an der Fachhochschule</t>
  </si>
  <si>
    <t>Breitscheidstraße 2</t>
  </si>
  <si>
    <t>39114 Magdeburg</t>
  </si>
  <si>
    <t>0391 /8 86 46 75</t>
  </si>
  <si>
    <t>0391 /8 86 46 92</t>
  </si>
  <si>
    <t>7 - 10 Uhr</t>
  </si>
  <si>
    <t>Ansprechpartner</t>
  </si>
  <si>
    <t>Mensa an der Hochschule Harz</t>
  </si>
  <si>
    <t>Friedrichstraße 57 - 59</t>
  </si>
  <si>
    <t>38855 Wernigerode</t>
  </si>
  <si>
    <t>03943/65 97 00</t>
  </si>
  <si>
    <t>03943/65 97 02</t>
  </si>
  <si>
    <t>Cafeteria Hochschule Harz</t>
  </si>
  <si>
    <t>Domplatz 16</t>
  </si>
  <si>
    <t>38820 Halberstadt</t>
  </si>
  <si>
    <t>03943/65 97 16</t>
  </si>
  <si>
    <t>03943/65 97 19</t>
  </si>
  <si>
    <t>oder - 20</t>
  </si>
  <si>
    <t>oder - 03</t>
  </si>
  <si>
    <t>gleichzeitig Rechnungsanschrift für</t>
  </si>
  <si>
    <t>Wernigerode und Halberstadt</t>
  </si>
  <si>
    <t>Herr Winkler</t>
  </si>
  <si>
    <t>Philosophenweg 20</t>
  </si>
  <si>
    <t>07743 Jena</t>
  </si>
  <si>
    <t>Mensa Ernst - Abbe - Platz</t>
  </si>
  <si>
    <t>Ernst - Abbe - Platz 8</t>
  </si>
  <si>
    <t>Herr Kirmse</t>
  </si>
  <si>
    <t>6 - 14 Uhr</t>
  </si>
  <si>
    <t>max. Höhe der Lieferfahrzeuge</t>
  </si>
  <si>
    <t>beträgt 3,40m</t>
  </si>
  <si>
    <t>Mensa Philosophenweg</t>
  </si>
  <si>
    <t>Mensa am Park</t>
  </si>
  <si>
    <t>Herr Harz</t>
  </si>
  <si>
    <t>Marienstraße 15b</t>
  </si>
  <si>
    <t>99423 Weimar</t>
  </si>
  <si>
    <t>Carl - Zeiss - Promenade 10</t>
  </si>
  <si>
    <t>07745 Jena</t>
  </si>
  <si>
    <t>Weg der Freundschaft 4a</t>
  </si>
  <si>
    <t>07546 Gera</t>
  </si>
  <si>
    <t>Herr Voigt</t>
  </si>
  <si>
    <t>7 - 11 Uhr</t>
  </si>
  <si>
    <t>Cafeteria</t>
  </si>
  <si>
    <t>Carl - Zeiss - Straße 3</t>
  </si>
  <si>
    <t>Cafeteria Fachhochschule</t>
  </si>
  <si>
    <t>Moritz - von - Rohr - Str. 2</t>
  </si>
  <si>
    <t>Herr Fischer</t>
  </si>
  <si>
    <t>Leipzig</t>
  </si>
  <si>
    <t>04109 Leipzig</t>
  </si>
  <si>
    <t>Greifswald</t>
  </si>
  <si>
    <t>17489 Greifswald</t>
  </si>
  <si>
    <t>03831/45 66 31</t>
  </si>
  <si>
    <t>18435 Stralsund</t>
  </si>
  <si>
    <t>Brodaerstraße 4</t>
  </si>
  <si>
    <t>17033 Neubrandenburg</t>
  </si>
  <si>
    <t>Nordhäuser Straße 63</t>
  </si>
  <si>
    <t>99089 Erfurt</t>
  </si>
  <si>
    <t>Mensa Nordhäuser Str.</t>
  </si>
  <si>
    <t>Mensa Altonaer Straße</t>
  </si>
  <si>
    <t>Altonaer Straße 63</t>
  </si>
  <si>
    <t>Herr Reimer</t>
  </si>
  <si>
    <t>Mensa Ehrenberg</t>
  </si>
  <si>
    <t>Max - Planck - Ring 1</t>
  </si>
  <si>
    <t>98693 Ilmenau</t>
  </si>
  <si>
    <t>Mensa Schmalkalden</t>
  </si>
  <si>
    <t>98564 Schmalkalden</t>
  </si>
  <si>
    <t>Mensa Nordhausen</t>
  </si>
  <si>
    <t>Herr Scheuer</t>
  </si>
  <si>
    <t>Weinberghof</t>
  </si>
  <si>
    <t>99734 Nordhausen</t>
  </si>
  <si>
    <t>Mensa BA Eisenach</t>
  </si>
  <si>
    <t>Am Wartenberg 2</t>
  </si>
  <si>
    <t>03691/88 09 15</t>
  </si>
  <si>
    <t>99817 Eisenach</t>
  </si>
  <si>
    <t>Freiberg</t>
  </si>
  <si>
    <t>Mensa Mittweida</t>
  </si>
  <si>
    <t>Weststraße 11</t>
  </si>
  <si>
    <t>09648 Mittweida</t>
  </si>
  <si>
    <t>Frau Puschmann</t>
  </si>
  <si>
    <t>Daniela.Puschmann@swf.tu-freiberg.de</t>
  </si>
  <si>
    <t>Mensa Freiberg</t>
  </si>
  <si>
    <t>Frau Richlofsky</t>
  </si>
  <si>
    <t>Einfahrt über Winklerstraße</t>
  </si>
  <si>
    <t>09599 Freiberg</t>
  </si>
  <si>
    <t>Einfahrt über H.-Heine-Str.</t>
  </si>
  <si>
    <t>Agricolastraße 10a</t>
  </si>
  <si>
    <t>Halle</t>
  </si>
  <si>
    <t>Mensa Weinberg</t>
  </si>
  <si>
    <t>0345 /6 84 71 91</t>
  </si>
  <si>
    <t>7 - 11 Uhr und</t>
  </si>
  <si>
    <t>13 - 14 Uhr</t>
  </si>
  <si>
    <t>Mensa Harz</t>
  </si>
  <si>
    <t>0345 /29 84 49 10</t>
  </si>
  <si>
    <t>8 - 11 Uhr und</t>
  </si>
  <si>
    <t>Harz 41</t>
  </si>
  <si>
    <t>Mensa Neuwerk</t>
  </si>
  <si>
    <t>Neuwerk 7</t>
  </si>
  <si>
    <t>Cafeteria "Burse zur Tulpe"</t>
  </si>
  <si>
    <t>0345 /5 52 29 24</t>
  </si>
  <si>
    <t>Universitätsring 5</t>
  </si>
  <si>
    <t>Mensa Franckesche Stiftungen</t>
  </si>
  <si>
    <t>Herr Zörner</t>
  </si>
  <si>
    <t>0345 /2 09 86 03</t>
  </si>
  <si>
    <t>Franckeplatz 1, H 26-27</t>
  </si>
  <si>
    <t>6110 Halle</t>
  </si>
  <si>
    <t>Mensa Merseburg</t>
  </si>
  <si>
    <t>03464/46 25 41</t>
  </si>
  <si>
    <t>06217 Merseburg</t>
  </si>
  <si>
    <t>Fasanerieallee 1a</t>
  </si>
  <si>
    <t>06366 Köthen</t>
  </si>
  <si>
    <t>Mensa Bernburg</t>
  </si>
  <si>
    <t>03496/67 64 14</t>
  </si>
  <si>
    <t>06406 Bernburg</t>
  </si>
  <si>
    <t>Mensa Dessau</t>
  </si>
  <si>
    <t>Herr Gebhardt</t>
  </si>
  <si>
    <t>03496/67 64 02</t>
  </si>
  <si>
    <t>Kleiststraße</t>
  </si>
  <si>
    <t>06846 Dessau</t>
  </si>
  <si>
    <t>Thüringer Weg 3</t>
  </si>
  <si>
    <t>09126 Chemnitz</t>
  </si>
  <si>
    <t>0371 /5 62 86 32</t>
  </si>
  <si>
    <t>0371 /5 62 86 74</t>
  </si>
  <si>
    <t>Mensa Chemnitz</t>
  </si>
  <si>
    <t>0371 /5 62 86 71</t>
  </si>
  <si>
    <t>6 - 13 Uhr</t>
  </si>
  <si>
    <t>Mensa Ring</t>
  </si>
  <si>
    <t>Klosterstraße 9</t>
  </si>
  <si>
    <t>08056 Zwickau</t>
  </si>
  <si>
    <t>Herr Richter</t>
  </si>
  <si>
    <t>6.30 - 13 Uhr</t>
  </si>
  <si>
    <t>Chemnitz - Zwickau</t>
  </si>
  <si>
    <t>Potsdam</t>
  </si>
  <si>
    <t>0331 /3 70 64 02</t>
  </si>
  <si>
    <t>0331 /3 70 64 25</t>
  </si>
  <si>
    <t>Am Neuen Palais 10</t>
  </si>
  <si>
    <t>14469 Potsdam</t>
  </si>
  <si>
    <t>Mensa Griebnitzsee</t>
  </si>
  <si>
    <t>August - Bebel - Straße 89</t>
  </si>
  <si>
    <t>14482 Potsdam</t>
  </si>
  <si>
    <t>Frau Kähler</t>
  </si>
  <si>
    <t>Mensa FH Brandenburg</t>
  </si>
  <si>
    <t>14770 Brandenburg</t>
  </si>
  <si>
    <t>Magdeburger Straße 53</t>
  </si>
  <si>
    <t>Dresden</t>
  </si>
  <si>
    <t>Fritz - Löffler - Straße 18</t>
  </si>
  <si>
    <t>01069 Dresden</t>
  </si>
  <si>
    <t>Frau Hörold</t>
  </si>
  <si>
    <t>0351 /4 69 77 10</t>
  </si>
  <si>
    <t>Mensa Mommsenstraße</t>
  </si>
  <si>
    <t>Anfahrt über Hallwachsstr.</t>
  </si>
  <si>
    <t>Mensa Reichenbachstraße</t>
  </si>
  <si>
    <t>Frau Pester</t>
  </si>
  <si>
    <t>Reichenbachstraße 1</t>
  </si>
  <si>
    <t>Einfahrt über Schubertstr.</t>
  </si>
  <si>
    <t>Mensa Siedepunkt</t>
  </si>
  <si>
    <t>0351 /4 69 25 61</t>
  </si>
  <si>
    <t>Zellescher Weg 17</t>
  </si>
  <si>
    <t>Einfahrt über Tiefgarage</t>
  </si>
  <si>
    <t>Mensa Klinikum</t>
  </si>
  <si>
    <t>Blasewitzer Straße 84</t>
  </si>
  <si>
    <t>01307 Dresden</t>
  </si>
  <si>
    <t>Mensa Tharandt</t>
  </si>
  <si>
    <t>Pienner Straße 15</t>
  </si>
  <si>
    <t>01737 Tharandt</t>
  </si>
  <si>
    <t>Frau Rachut</t>
  </si>
  <si>
    <t>Mensa Zittau</t>
  </si>
  <si>
    <t>Hochwaldstraße 12</t>
  </si>
  <si>
    <t>02763 Zittau</t>
  </si>
  <si>
    <t>Herr Christoph</t>
  </si>
  <si>
    <t>Reichenhainer Straße 55</t>
  </si>
  <si>
    <t>Cafeteria Scheffelberg</t>
  </si>
  <si>
    <t>Scheffelstraße 39</t>
  </si>
  <si>
    <t>08066 Zwickau</t>
  </si>
  <si>
    <t>0375 /5 36 33 53</t>
  </si>
  <si>
    <t>Leiter/Sachbearb.</t>
  </si>
  <si>
    <t>0351 /3 12 77 41</t>
  </si>
  <si>
    <t>0375 /27 10 146</t>
  </si>
  <si>
    <t>Herr Grothmann</t>
  </si>
  <si>
    <t>03834/8 62 24 23</t>
  </si>
  <si>
    <t>Mensa Peterssteinweg</t>
  </si>
  <si>
    <t>04107 Leipzig</t>
  </si>
  <si>
    <t>Mensa Academica</t>
  </si>
  <si>
    <t>Karl-Liebknecht Str. 145</t>
  </si>
  <si>
    <t>04277 Leipzig</t>
  </si>
  <si>
    <t>Chemnitz-Zwickau</t>
  </si>
  <si>
    <t>Mensa "Am Neuen Palais"</t>
  </si>
  <si>
    <t>Mensa Golm</t>
  </si>
  <si>
    <t>Karl-Liebknecht-</t>
  </si>
  <si>
    <t>Straße 24-25</t>
  </si>
  <si>
    <t>"Am Neuen Palais"</t>
  </si>
  <si>
    <t>Wolfgang-Langenbeck-Str.3</t>
  </si>
  <si>
    <t>Wolfgang-Langenbeck-Str.5</t>
  </si>
  <si>
    <t>Frankfurt (Oder)</t>
  </si>
  <si>
    <t>Paul - Feldner - Straße 8</t>
  </si>
  <si>
    <t>15230 Frankfurt (Oder)</t>
  </si>
  <si>
    <t>Mensa / Bistro</t>
  </si>
  <si>
    <t>Europaplatz 1</t>
  </si>
  <si>
    <t>0335/2 84 99 90</t>
  </si>
  <si>
    <t>Mensa Eberswalde</t>
  </si>
  <si>
    <t>Alfred - Möller - Straße 1</t>
  </si>
  <si>
    <t>16225 Eberswalde</t>
  </si>
  <si>
    <t>Goethestraße 11</t>
  </si>
  <si>
    <t>03334/21 90 79</t>
  </si>
  <si>
    <t>03046 Cottbus</t>
  </si>
  <si>
    <t>Lipezker Straße 47</t>
  </si>
  <si>
    <t>03048 Cottbus</t>
  </si>
  <si>
    <t>0355/4 86 71 16</t>
  </si>
  <si>
    <t>01968 Senftenberg</t>
  </si>
  <si>
    <t>Frankfurt</t>
  </si>
  <si>
    <t>Stand:</t>
  </si>
  <si>
    <t>Mensa Görlitz</t>
  </si>
  <si>
    <t>02826 Görlitz</t>
  </si>
  <si>
    <t>7 - 13 Uhr</t>
  </si>
  <si>
    <t>Furthstraße (über Brückenstraße)</t>
  </si>
  <si>
    <t>Thüringen</t>
  </si>
  <si>
    <t>Mensa Wildau</t>
  </si>
  <si>
    <t>15745 Wildau</t>
  </si>
  <si>
    <t>6.00 - 12.30 Uhr</t>
  </si>
  <si>
    <t>tägliche Anlieferung notwendig</t>
  </si>
  <si>
    <t>0335 5650934</t>
  </si>
  <si>
    <t>0335 5650 999</t>
  </si>
  <si>
    <t>03731/383 434</t>
  </si>
  <si>
    <t>03731/383 436</t>
  </si>
  <si>
    <t>0335/2 84 99 91</t>
  </si>
  <si>
    <t>03334/21 90 81</t>
  </si>
  <si>
    <t>0355/4 86 71 20</t>
  </si>
  <si>
    <t>Frau Richter</t>
  </si>
  <si>
    <t>03573/36 87 04</t>
  </si>
  <si>
    <t>03573/36 87 05</t>
  </si>
  <si>
    <t>03731/383 360</t>
  </si>
  <si>
    <t>03731/383 438</t>
  </si>
  <si>
    <t>Frau Hartmann</t>
  </si>
  <si>
    <t>Mensa Carl-Zeiss-Promenade</t>
  </si>
  <si>
    <t>Herr Pfeifer</t>
  </si>
  <si>
    <t>Herr Jahn</t>
  </si>
  <si>
    <t>Cafeteria Uni-Hauptgebäude</t>
  </si>
  <si>
    <t>Schlossgasse 1</t>
  </si>
  <si>
    <t xml:space="preserve">07743 Jena </t>
  </si>
  <si>
    <t>Herr Költzsch</t>
  </si>
  <si>
    <t>Goethestraße 6</t>
  </si>
  <si>
    <t>Universitätsstraße 5</t>
  </si>
  <si>
    <t>04103 Leipzig</t>
  </si>
  <si>
    <t>Frau Kirchner</t>
  </si>
  <si>
    <t>0341/ 22541176</t>
  </si>
  <si>
    <t>Alte Mensa</t>
  </si>
  <si>
    <t>Herr Bischoff</t>
  </si>
  <si>
    <t>Herr Faust</t>
  </si>
  <si>
    <t>Frau Dilly</t>
  </si>
  <si>
    <t>Herr Lehmann</t>
  </si>
  <si>
    <t>0381 /45 92 710</t>
  </si>
  <si>
    <t>0381 /45 92 712</t>
  </si>
  <si>
    <t>0381 /45 92 770</t>
  </si>
  <si>
    <t>0381 /45 92 777</t>
  </si>
  <si>
    <t>0381/45 92 780</t>
  </si>
  <si>
    <t>0381/45 92 750</t>
  </si>
  <si>
    <t>18057 Rostock</t>
  </si>
  <si>
    <t>Frau Bösel</t>
  </si>
  <si>
    <t>6.30 - 14 Uhr</t>
  </si>
  <si>
    <t>Frau Büttner</t>
  </si>
  <si>
    <t xml:space="preserve">Mensa an der HS </t>
  </si>
  <si>
    <t>Frau Ziemann</t>
  </si>
  <si>
    <t>Magdeburg Stendal</t>
  </si>
  <si>
    <t>Osterburgerstr. 25</t>
  </si>
  <si>
    <t>39576 Stendal</t>
  </si>
  <si>
    <t>03496/6 76427</t>
  </si>
  <si>
    <t>Strenzfelder Allee 56</t>
  </si>
  <si>
    <t>Frau Herzig</t>
  </si>
  <si>
    <t>catrin.herzig@swcz.de</t>
  </si>
  <si>
    <t>Lieferstellenverzeichnis für Vergabeverfahren :</t>
  </si>
  <si>
    <t>0341/ 2618688</t>
  </si>
  <si>
    <t>Mensa Pfälzer Straße</t>
  </si>
  <si>
    <t>03931/21873675</t>
  </si>
  <si>
    <t>03931/21873692</t>
  </si>
  <si>
    <t>7:00 - 8:30 Uhr</t>
  </si>
  <si>
    <t>Rechnungsanschrift:</t>
  </si>
  <si>
    <t>Studentenwerk Magdeburg</t>
  </si>
  <si>
    <t>Abt. Hochschulgastronomie, PSF 4053</t>
  </si>
  <si>
    <t>39015 Magdeburg</t>
  </si>
  <si>
    <t>Mensa Johannstadt</t>
  </si>
  <si>
    <t>0351 /4 69 77 23</t>
  </si>
  <si>
    <t>Herr Matuszek</t>
  </si>
  <si>
    <t>Herr Mahlke</t>
  </si>
  <si>
    <t>Marschner Straße 38</t>
  </si>
  <si>
    <t>Mensa am Elsterbecken</t>
  </si>
  <si>
    <t>Marschnerstraße 29c</t>
  </si>
  <si>
    <t>Herr Markgraf</t>
  </si>
  <si>
    <t>Babelsberger Straße 2</t>
  </si>
  <si>
    <t>14473 Potsdam</t>
  </si>
  <si>
    <t>Mensa am Berthold-Beitz-Platz</t>
  </si>
  <si>
    <t>03834/86 17 65</t>
  </si>
  <si>
    <t>Fleischmannstraße 40</t>
  </si>
  <si>
    <t>03834/86 17 66</t>
  </si>
  <si>
    <t>Cafeteria am Berthold-Beitz-Platz</t>
  </si>
  <si>
    <t>Frau Menzel</t>
  </si>
  <si>
    <t>03834/86 17 11</t>
  </si>
  <si>
    <t>07.00 -11.00</t>
  </si>
  <si>
    <t xml:space="preserve"> (14.00) Uhr</t>
  </si>
  <si>
    <t>Coffebar Uni - Hauptgebäude</t>
  </si>
  <si>
    <t xml:space="preserve">0335/52 02 05 </t>
  </si>
  <si>
    <t>Große Scharrnstraße 59</t>
  </si>
  <si>
    <t>07.00 -14.00 Uhr</t>
  </si>
  <si>
    <t>06.00 -14.00 Uhr</t>
  </si>
  <si>
    <t>katharina.hoerold@studentenwerk-dresden.de</t>
  </si>
  <si>
    <t>Mensa Köthen II</t>
  </si>
  <si>
    <t>Heidemensa</t>
  </si>
  <si>
    <t>0345/68297478</t>
  </si>
  <si>
    <t>Theodor-Lieser-Str. 7</t>
  </si>
  <si>
    <t>06120 Halle/S.</t>
  </si>
  <si>
    <t>Anlieferung über Dimitroffstraße</t>
  </si>
  <si>
    <t>Frau Wunsch</t>
  </si>
  <si>
    <t>Agricolastraße 14/16</t>
  </si>
  <si>
    <t>Frau Hetze</t>
  </si>
  <si>
    <t>03731/383 126</t>
  </si>
  <si>
    <t>03731/383 128</t>
  </si>
  <si>
    <t>Kristin.Hetze@swf.tu-freiberg.de</t>
  </si>
  <si>
    <t>Zentraler Einkauf food</t>
  </si>
  <si>
    <t>Zentraler Einkauf nonfood</t>
  </si>
  <si>
    <t>7.00 - 11.00 Uhr</t>
  </si>
  <si>
    <t>Frau Becker</t>
  </si>
  <si>
    <t>Hr. Altwasser</t>
  </si>
  <si>
    <t>6.00 - 10 Uhr</t>
  </si>
  <si>
    <t>5.00 - 10 Uhr</t>
  </si>
  <si>
    <t>Herr Wunsch</t>
  </si>
  <si>
    <t>03334/65 74 71</t>
  </si>
  <si>
    <t>Herr Hille</t>
  </si>
  <si>
    <t>Mensa Zeltschlösschen</t>
  </si>
  <si>
    <t>Nürnberger Straße 55</t>
  </si>
  <si>
    <t>01187 Dresden</t>
  </si>
  <si>
    <t>Herr Andersch</t>
  </si>
  <si>
    <t>0351 /47 94 01 14</t>
  </si>
  <si>
    <t>nur für Frischware</t>
  </si>
  <si>
    <t>0351 /873248 2564</t>
  </si>
  <si>
    <t>Herr Beyer</t>
  </si>
  <si>
    <t xml:space="preserve">Anlieferung über Stephanstraße </t>
  </si>
  <si>
    <t>hille@studentenwerk-potsdam.de</t>
  </si>
  <si>
    <t>Am Hochschulring 1</t>
  </si>
  <si>
    <t>Frau Geserich</t>
  </si>
  <si>
    <t>Mensa Kiepenheuerallee</t>
  </si>
  <si>
    <t>Kiepenheuerallee 5</t>
  </si>
  <si>
    <t>Frau Martini</t>
  </si>
  <si>
    <t>Herr Schröter</t>
  </si>
  <si>
    <t>03581/ 37 43 993</t>
  </si>
  <si>
    <t>Herr Kirschnick</t>
  </si>
  <si>
    <t>Herr Ebert</t>
  </si>
  <si>
    <t>Marlene-Dietrich-Allee 11</t>
  </si>
  <si>
    <t>Herr Haßmann</t>
  </si>
  <si>
    <t>Herr Hebold</t>
  </si>
  <si>
    <t>Erik.Hebold@Studentenwerk-Magdeburg.de</t>
  </si>
  <si>
    <t>Mensa am Campus Loefflerstraße</t>
  </si>
  <si>
    <t>03834/4201700</t>
  </si>
  <si>
    <t>03834/4201701</t>
  </si>
  <si>
    <t>altwasser@stw-greifswald.de</t>
  </si>
  <si>
    <t>Ernst-Lohmeyer-Platz 5</t>
  </si>
  <si>
    <t>Anlieferung über Hunnenstraße</t>
  </si>
  <si>
    <t>pgroth@stw-greifswald.de</t>
  </si>
  <si>
    <t>Frau Krassow</t>
  </si>
  <si>
    <t>6.45 - 11 Uhr</t>
  </si>
  <si>
    <t>krassow@stw-greifswald.de</t>
  </si>
  <si>
    <t>menzel@stw-greifswald.de</t>
  </si>
  <si>
    <t>Cafeterialeiterin</t>
  </si>
  <si>
    <t>Teamleiterin: Frau Gruel</t>
  </si>
  <si>
    <t>gruel@stw-greifswald.de</t>
  </si>
  <si>
    <t>Cafeteria "ins grüne" im Klinikum</t>
  </si>
  <si>
    <t>Teamleiterin: Frau Luschnat</t>
  </si>
  <si>
    <t>Ferdinand-Sauerbruch-Str. 2a</t>
  </si>
  <si>
    <t>luschnat@stw-greifswald.de</t>
  </si>
  <si>
    <t>Cafeteria "ins grüne" am Campus Loefflerstraße</t>
  </si>
  <si>
    <t>03834/4201703</t>
  </si>
  <si>
    <t>Teamleiterin: Frau Klug</t>
  </si>
  <si>
    <t>klug@stw-greifswald.de</t>
  </si>
  <si>
    <t>Mensa und Cafeteria an der HS Stralsund</t>
  </si>
  <si>
    <t>mensahst@stw-greifswald.de</t>
  </si>
  <si>
    <t>Schwedenschanze 15, Haus 23</t>
  </si>
  <si>
    <t>Mensa und Cafeteria an der HS Neubrandenburg</t>
  </si>
  <si>
    <t>Herr Seegler</t>
  </si>
  <si>
    <t>0395 /5 69 39 100</t>
  </si>
  <si>
    <t>mensanb@stw-greifswald.de</t>
  </si>
  <si>
    <t>0395 /5 69 39 199</t>
  </si>
  <si>
    <t>Studentenwerk Leipzig</t>
  </si>
  <si>
    <t>Abt. Mensen &amp; Cafeterien / ZE</t>
  </si>
  <si>
    <t>0341/ 9659682</t>
  </si>
  <si>
    <t>0341/ 9659698</t>
  </si>
  <si>
    <t>koeltzsch@studentenwer-leipzig.de</t>
  </si>
  <si>
    <t>Herr Hensel</t>
  </si>
  <si>
    <t>0341/ 9659683</t>
  </si>
  <si>
    <t>hensel@studentenwerk.leipzig.de</t>
  </si>
  <si>
    <t>Küchen- / Cafeterialeiter</t>
  </si>
  <si>
    <t>0341/ 9617518</t>
  </si>
  <si>
    <t>6 - 11 Uhr</t>
  </si>
  <si>
    <t>Straße des 17.Juni 2A</t>
  </si>
  <si>
    <t>0341/ 9617520</t>
  </si>
  <si>
    <t>0341/ 3038627</t>
  </si>
  <si>
    <t>Anlieferung über Gustav-Freytag-Straße</t>
  </si>
  <si>
    <t>0341/ 3038847</t>
  </si>
  <si>
    <t>0341/ 9737920</t>
  </si>
  <si>
    <t>Anlieferung über Marschnerstraße</t>
  </si>
  <si>
    <t>0341/ 9737939</t>
  </si>
  <si>
    <t>Herr Sonne</t>
  </si>
  <si>
    <t>0341/ 9737900</t>
  </si>
  <si>
    <t>Anlieferung über Tiefgarage</t>
  </si>
  <si>
    <t>0341/ 9737902</t>
  </si>
  <si>
    <t>0341/ 9737909</t>
  </si>
  <si>
    <t>Mensa am Medizincampus</t>
  </si>
  <si>
    <t>Liebigstraße 23-25</t>
  </si>
  <si>
    <t xml:space="preserve">Mensa an den Tierkliniken </t>
  </si>
  <si>
    <t>0341/ 9737927</t>
  </si>
  <si>
    <t>An den Tierkliniken 5</t>
  </si>
  <si>
    <t>Frau Barwich</t>
  </si>
  <si>
    <t>0341/ 9737935</t>
  </si>
  <si>
    <t>ab 9 Uhr</t>
  </si>
  <si>
    <t>Beetovenstraße 15</t>
  </si>
  <si>
    <t>anliefern</t>
  </si>
  <si>
    <t>Cafeteria Dittrichring</t>
  </si>
  <si>
    <t>0341/ 2144802</t>
  </si>
  <si>
    <t>Dittrichring 21</t>
  </si>
  <si>
    <t>Frau Schnarchendorf</t>
  </si>
  <si>
    <t>0341/ 9737945</t>
  </si>
  <si>
    <t xml:space="preserve">Anlieferung über Johannisallee </t>
  </si>
  <si>
    <t>Ph. Rosenthal Straße 33</t>
  </si>
  <si>
    <t>(bis max. 11 Uhr)</t>
  </si>
  <si>
    <t>Cafeteria Schönauer Straße</t>
  </si>
  <si>
    <t>Frau Schlange</t>
  </si>
  <si>
    <t>0341/ 42743600</t>
  </si>
  <si>
    <t>ab 8 - 12 Uhr</t>
  </si>
  <si>
    <t>An den Rohren</t>
  </si>
  <si>
    <t>Schönauer Straße 113a</t>
  </si>
  <si>
    <t>04207 Leipzig</t>
  </si>
  <si>
    <t>Herr  Oehme</t>
  </si>
  <si>
    <t>Frau Schönfeld</t>
  </si>
  <si>
    <t>Herr Wille</t>
  </si>
  <si>
    <t>6:30 - 8 Uhr</t>
  </si>
  <si>
    <t>Mensa WuEins</t>
  </si>
  <si>
    <t>Wundtstraße 1</t>
  </si>
  <si>
    <t>01217 Dresden</t>
  </si>
  <si>
    <t/>
  </si>
  <si>
    <t>St.-Georg-Str. 104-107</t>
  </si>
  <si>
    <t>0345 /6847234</t>
  </si>
  <si>
    <t>0345/684744234</t>
  </si>
  <si>
    <t>j.zoerner@studentenwerk-halle.de</t>
  </si>
  <si>
    <t>6120 Halle/S.</t>
  </si>
  <si>
    <t>06108 Halle/S.</t>
  </si>
  <si>
    <t>0345 /7 75 17 23</t>
  </si>
  <si>
    <t>Eberhard-Leibnitz-Straße 2</t>
  </si>
  <si>
    <t>Herr Schütz</t>
  </si>
  <si>
    <t>Seminarplatz 2</t>
  </si>
  <si>
    <t>13-14 Uhr</t>
  </si>
  <si>
    <t>Cafebar Steintor-Campus</t>
  </si>
  <si>
    <t>Frau Penndorf</t>
  </si>
  <si>
    <t>0345/5524980</t>
  </si>
  <si>
    <t>Adam-Kuckhoff-Straße 34b</t>
  </si>
  <si>
    <t>Anlieferung über Mensa Weinberg</t>
  </si>
  <si>
    <t>Mensa Burg</t>
  </si>
  <si>
    <t>0345/7751742</t>
  </si>
  <si>
    <t>Seebener Straße 1</t>
  </si>
  <si>
    <t>06114 Halle/S.</t>
  </si>
  <si>
    <t>Waldcampus</t>
  </si>
  <si>
    <t>Stadtcampus</t>
  </si>
  <si>
    <t xml:space="preserve">Mensa BTU </t>
  </si>
  <si>
    <t>Senftenberg</t>
  </si>
  <si>
    <t>Herr Schierling</t>
  </si>
  <si>
    <t>0371 /5 62 86 77</t>
  </si>
  <si>
    <t>Frau Landsberger</t>
  </si>
  <si>
    <t>Mensa Ulme</t>
  </si>
  <si>
    <t>0176/20023269</t>
  </si>
  <si>
    <t>Frau Anger</t>
  </si>
  <si>
    <t>0361/ 7371 817</t>
  </si>
  <si>
    <t>sekretariatmc@stw-thueringen.de</t>
  </si>
  <si>
    <t>elke.anger@stw-thueringen.de</t>
  </si>
  <si>
    <t>03641/ 9400 611</t>
  </si>
  <si>
    <t>Herr Hermann</t>
  </si>
  <si>
    <t>Herr M. Kirmse</t>
  </si>
  <si>
    <t>03641/ 9400 621</t>
  </si>
  <si>
    <t>Herr Hammermeister</t>
  </si>
  <si>
    <t>03643/ 581 621</t>
  </si>
  <si>
    <t>Frau Kühnel</t>
  </si>
  <si>
    <t>03641/ 9400 671</t>
  </si>
  <si>
    <t>Herr Zenner</t>
  </si>
  <si>
    <t>Mensa DHGE</t>
  </si>
  <si>
    <t>0365 / 4341 135</t>
  </si>
  <si>
    <t>03641/ 9400 640</t>
  </si>
  <si>
    <t>03641/ 205 196</t>
  </si>
  <si>
    <t>03641/ 9400 635</t>
  </si>
  <si>
    <t>0361/  737 1844</t>
  </si>
  <si>
    <t>0361/ 6700 1601</t>
  </si>
  <si>
    <t>Herr Künzel</t>
  </si>
  <si>
    <t>03677/ 691 601</t>
  </si>
  <si>
    <t>Frau Schulz</t>
  </si>
  <si>
    <t>03683/ 469 122</t>
  </si>
  <si>
    <t>Blechhammer 9a</t>
  </si>
  <si>
    <t>03631/ 420 881</t>
  </si>
  <si>
    <t>Herr Schreier</t>
  </si>
  <si>
    <t>Mensa Wismar</t>
  </si>
  <si>
    <t>Herr Kuhn</t>
  </si>
  <si>
    <t>Hr. Kleinschmidt</t>
  </si>
  <si>
    <t>Mensa an der BTU</t>
  </si>
  <si>
    <t>Herr Eichelberger</t>
  </si>
  <si>
    <t>Mensa BTU</t>
  </si>
  <si>
    <t>Saschsendorf</t>
  </si>
  <si>
    <t>Großenhainer Straße 60</t>
  </si>
  <si>
    <t>Anne Beetz</t>
  </si>
  <si>
    <t>a.beetz@stw-rw.de</t>
  </si>
  <si>
    <t>0381 /4592 9425</t>
  </si>
  <si>
    <t>Herr Geier</t>
  </si>
  <si>
    <t>Herr Schiller</t>
  </si>
  <si>
    <t>Cafeteria im Musikviertel</t>
  </si>
  <si>
    <t>Herr Gerichow</t>
  </si>
  <si>
    <t>Fon: Cafeteria direkt: 03834/861768</t>
  </si>
  <si>
    <t>0391 /67 52969</t>
  </si>
  <si>
    <t>0391 /67 41561</t>
  </si>
  <si>
    <t>0391 /67 415 61</t>
  </si>
  <si>
    <t>0391 /67 51319</t>
  </si>
  <si>
    <t>Herr Bückner</t>
  </si>
  <si>
    <t>Frau Jung (Cafeteria)</t>
  </si>
  <si>
    <t>Frau Mohring</t>
  </si>
  <si>
    <t>Hohepfortestraße 25</t>
  </si>
  <si>
    <t>Herr Bringezu</t>
  </si>
  <si>
    <t>0331 / 3706350</t>
  </si>
  <si>
    <t>Mensa Filmuniversität</t>
  </si>
  <si>
    <t>Babelsberg / Haus 6</t>
  </si>
  <si>
    <t>0331 / 3706354</t>
  </si>
  <si>
    <t>0331 / 3706353</t>
  </si>
  <si>
    <t>Herr Radke</t>
  </si>
  <si>
    <t>03375 / 508481</t>
  </si>
  <si>
    <t>03381/ 355156</t>
  </si>
  <si>
    <t>14476 Potsdam/ OT Golm</t>
  </si>
  <si>
    <t>0331/ 3706351</t>
  </si>
  <si>
    <t>0331/ 3706370</t>
  </si>
  <si>
    <t>Frau Stüdemann</t>
  </si>
  <si>
    <t>0331/ 3706355</t>
  </si>
  <si>
    <t>0351/ 4 69 77 35</t>
  </si>
  <si>
    <t>0351 /2 53 884231</t>
  </si>
  <si>
    <t>0351 /44 72 27 80</t>
  </si>
  <si>
    <t>0351 /46 92 79 75</t>
  </si>
  <si>
    <t>035203 /39 20 35</t>
  </si>
  <si>
    <t>03583 /68 81 35</t>
  </si>
  <si>
    <t>Mensaria am Botanischen Garten</t>
  </si>
  <si>
    <t>Herr Scheffel</t>
  </si>
  <si>
    <t>Herr Jaslau</t>
  </si>
  <si>
    <t>0355/28916003</t>
  </si>
  <si>
    <t>(Interimsmensa)</t>
  </si>
  <si>
    <t>Walther Pauer Straße 4</t>
  </si>
  <si>
    <t>Torsten.Kleinschmidt@swffo.de</t>
  </si>
  <si>
    <t>Herr Schubert</t>
  </si>
  <si>
    <t>daniel.schubert@studentenwerk-dresden.de</t>
  </si>
  <si>
    <t>Herr Fromm</t>
  </si>
  <si>
    <t>Frau Häntsch</t>
  </si>
  <si>
    <t>Herr Meinel</t>
  </si>
  <si>
    <t>Herr Göring</t>
  </si>
  <si>
    <t>Herr Thiele</t>
  </si>
  <si>
    <t>0381 /4592 650</t>
  </si>
  <si>
    <t>Herr Peters</t>
  </si>
  <si>
    <t>Ulmenstrasse 45</t>
  </si>
  <si>
    <t>Herr Görtz</t>
  </si>
  <si>
    <t>Mensa Glauchau</t>
  </si>
  <si>
    <t>Kopernikusstraße 51</t>
  </si>
  <si>
    <t>08371 Glauchau</t>
  </si>
  <si>
    <t>Herr Lory</t>
  </si>
  <si>
    <t>0371/ 5628308</t>
  </si>
  <si>
    <t>5.30 - 14.30 Uhr</t>
  </si>
  <si>
    <t>Herr Lohmann</t>
  </si>
  <si>
    <t>Frau Fiedler</t>
  </si>
  <si>
    <t>Frau Göbel</t>
  </si>
  <si>
    <t>0361/ 7371 849</t>
  </si>
  <si>
    <t>Ina.Goebel@stw-thueringen.de</t>
  </si>
  <si>
    <t>Herr Klüber</t>
  </si>
  <si>
    <t>Wirtschaftshofeinfahrt</t>
  </si>
  <si>
    <t>EK-Ost 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</si>
</sst>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6" fillId="0" borderId="0"/>
  </cellStyleXfs>
  <cellXfs count="198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1" applyFont="1" applyAlignment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0" xfId="0" applyFont="1" applyFill="1" applyBorder="1"/>
    <xf numFmtId="0" fontId="7" fillId="2" borderId="10" xfId="0" applyFont="1" applyFill="1" applyBorder="1"/>
    <xf numFmtId="0" fontId="8" fillId="0" borderId="10" xfId="0" applyFont="1" applyBorder="1"/>
    <xf numFmtId="0" fontId="8" fillId="0" borderId="7" xfId="0" applyFont="1" applyBorder="1"/>
    <xf numFmtId="0" fontId="7" fillId="2" borderId="11" xfId="0" applyFont="1" applyFill="1" applyBorder="1"/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8" fillId="0" borderId="9" xfId="0" applyFont="1" applyFill="1" applyBorder="1"/>
    <xf numFmtId="0" fontId="8" fillId="0" borderId="7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10" xfId="0" applyFont="1" applyBorder="1"/>
    <xf numFmtId="0" fontId="7" fillId="2" borderId="7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8" fillId="0" borderId="7" xfId="0" applyFont="1" applyBorder="1" applyAlignment="1">
      <alignment horizontal="center"/>
    </xf>
    <xf numFmtId="0" fontId="5" fillId="0" borderId="1" xfId="1" applyFont="1" applyBorder="1" applyAlignment="1" applyProtection="1"/>
    <xf numFmtId="0" fontId="5" fillId="0" borderId="2" xfId="1" applyFont="1" applyBorder="1" applyAlignment="1" applyProtection="1"/>
    <xf numFmtId="0" fontId="11" fillId="0" borderId="0" xfId="0" applyFont="1"/>
    <xf numFmtId="0" fontId="12" fillId="0" borderId="0" xfId="0" applyFont="1" applyAlignment="1">
      <alignment horizontal="left"/>
    </xf>
    <xf numFmtId="0" fontId="13" fillId="2" borderId="0" xfId="0" applyFont="1" applyFill="1"/>
    <xf numFmtId="0" fontId="10" fillId="0" borderId="0" xfId="0" applyFont="1"/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7" fillId="0" borderId="1" xfId="0" applyFont="1" applyFill="1" applyBorder="1"/>
    <xf numFmtId="0" fontId="8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0" fillId="0" borderId="2" xfId="0" applyFont="1" applyBorder="1"/>
    <xf numFmtId="0" fontId="7" fillId="2" borderId="1" xfId="0" applyFon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0" borderId="0" xfId="0" applyFont="1" applyAlignment="1">
      <alignment textRotation="90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8" fillId="0" borderId="3" xfId="5" applyFont="1" applyBorder="1"/>
    <xf numFmtId="0" fontId="8" fillId="0" borderId="3" xfId="5" applyFont="1" applyBorder="1" applyAlignment="1">
      <alignment horizontal="center"/>
    </xf>
    <xf numFmtId="0" fontId="8" fillId="0" borderId="10" xfId="5" applyFont="1" applyBorder="1"/>
    <xf numFmtId="0" fontId="8" fillId="0" borderId="7" xfId="5" applyFont="1" applyBorder="1"/>
    <xf numFmtId="0" fontId="8" fillId="0" borderId="11" xfId="5" applyFont="1" applyBorder="1"/>
    <xf numFmtId="0" fontId="8" fillId="0" borderId="7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3" xfId="5" applyFont="1" applyBorder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7" xfId="5" applyFont="1" applyBorder="1" applyAlignment="1">
      <alignment wrapText="1"/>
    </xf>
    <xf numFmtId="0" fontId="8" fillId="0" borderId="1" xfId="5" applyFont="1" applyBorder="1" applyAlignment="1">
      <alignment horizontal="center" wrapText="1"/>
    </xf>
    <xf numFmtId="0" fontId="8" fillId="0" borderId="10" xfId="5" applyFont="1" applyBorder="1" applyAlignment="1">
      <alignment wrapText="1"/>
    </xf>
    <xf numFmtId="0" fontId="8" fillId="0" borderId="2" xfId="5" applyFont="1" applyBorder="1" applyAlignment="1">
      <alignment horizontal="center" wrapText="1"/>
    </xf>
    <xf numFmtId="0" fontId="8" fillId="0" borderId="11" xfId="5" applyFont="1" applyBorder="1" applyAlignment="1">
      <alignment wrapText="1"/>
    </xf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8" fillId="0" borderId="3" xfId="4" applyFont="1" applyBorder="1"/>
    <xf numFmtId="0" fontId="8" fillId="0" borderId="3" xfId="4" applyFont="1" applyBorder="1" applyAlignment="1">
      <alignment horizontal="center"/>
    </xf>
    <xf numFmtId="0" fontId="8" fillId="0" borderId="10" xfId="4" applyFont="1" applyBorder="1"/>
    <xf numFmtId="0" fontId="8" fillId="0" borderId="7" xfId="4" applyFont="1" applyBorder="1"/>
    <xf numFmtId="0" fontId="8" fillId="0" borderId="11" xfId="4" applyFont="1" applyBorder="1"/>
    <xf numFmtId="0" fontId="8" fillId="0" borderId="7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1" xfId="4" applyFont="1" applyBorder="1" applyAlignment="1">
      <alignment wrapText="1"/>
    </xf>
    <xf numFmtId="0" fontId="8" fillId="0" borderId="2" xfId="4" applyFont="1" applyBorder="1" applyAlignment="1">
      <alignment wrapText="1"/>
    </xf>
    <xf numFmtId="0" fontId="8" fillId="0" borderId="3" xfId="4" applyFont="1" applyBorder="1" applyAlignment="1">
      <alignment wrapText="1"/>
    </xf>
    <xf numFmtId="0" fontId="8" fillId="0" borderId="3" xfId="4" applyFont="1" applyBorder="1" applyAlignment="1">
      <alignment horizontal="center" wrapText="1"/>
    </xf>
    <xf numFmtId="0" fontId="8" fillId="0" borderId="7" xfId="4" applyFont="1" applyBorder="1" applyAlignment="1">
      <alignment wrapText="1"/>
    </xf>
    <xf numFmtId="0" fontId="8" fillId="0" borderId="1" xfId="4" applyFont="1" applyBorder="1" applyAlignment="1">
      <alignment horizontal="center" wrapText="1"/>
    </xf>
    <xf numFmtId="0" fontId="8" fillId="0" borderId="10" xfId="4" applyFont="1" applyBorder="1" applyAlignment="1">
      <alignment wrapText="1"/>
    </xf>
    <xf numFmtId="0" fontId="8" fillId="0" borderId="2" xfId="4" applyFont="1" applyBorder="1" applyAlignment="1">
      <alignment horizontal="center" wrapText="1"/>
    </xf>
    <xf numFmtId="0" fontId="8" fillId="0" borderId="11" xfId="4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16" fillId="0" borderId="0" xfId="1" applyFont="1" applyAlignment="1" applyProtection="1"/>
    <xf numFmtId="0" fontId="8" fillId="0" borderId="0" xfId="0" applyFont="1" applyFill="1" applyBorder="1"/>
    <xf numFmtId="0" fontId="8" fillId="0" borderId="0" xfId="1" applyFont="1" applyAlignment="1" applyProtection="1"/>
    <xf numFmtId="0" fontId="17" fillId="0" borderId="0" xfId="0" applyFont="1"/>
    <xf numFmtId="49" fontId="8" fillId="0" borderId="0" xfId="0" applyNumberFormat="1" applyFont="1" applyFill="1" applyAlignment="1">
      <alignment horizontal="left" vertical="top" wrapText="1"/>
    </xf>
    <xf numFmtId="0" fontId="13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/>
    <xf numFmtId="0" fontId="9" fillId="0" borderId="2" xfId="1" applyFont="1" applyFill="1" applyBorder="1" applyAlignment="1" applyProtection="1"/>
    <xf numFmtId="0" fontId="18" fillId="0" borderId="0" xfId="0" applyFont="1" applyFill="1" applyBorder="1"/>
    <xf numFmtId="0" fontId="8" fillId="4" borderId="0" xfId="0" applyFont="1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10" xfId="0" applyFont="1" applyFill="1" applyBorder="1"/>
    <xf numFmtId="0" fontId="8" fillId="4" borderId="0" xfId="0" applyFont="1" applyFill="1" applyBorder="1"/>
    <xf numFmtId="0" fontId="8" fillId="4" borderId="11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0" fontId="7" fillId="0" borderId="0" xfId="5" applyFont="1"/>
    <xf numFmtId="0" fontId="8" fillId="0" borderId="0" xfId="5" applyFont="1"/>
    <xf numFmtId="0" fontId="7" fillId="2" borderId="4" xfId="3" applyFont="1" applyFill="1" applyBorder="1"/>
    <xf numFmtId="0" fontId="7" fillId="2" borderId="8" xfId="3" applyFont="1" applyFill="1" applyBorder="1"/>
    <xf numFmtId="0" fontId="7" fillId="2" borderId="10" xfId="3" applyFont="1" applyFill="1" applyBorder="1"/>
    <xf numFmtId="0" fontId="8" fillId="0" borderId="1" xfId="3" applyFont="1" applyFill="1" applyBorder="1"/>
    <xf numFmtId="0" fontId="9" fillId="0" borderId="1" xfId="1" applyFont="1" applyFill="1" applyBorder="1" applyAlignment="1" applyProtection="1"/>
    <xf numFmtId="0" fontId="8" fillId="0" borderId="2" xfId="3" applyFont="1" applyBorder="1"/>
    <xf numFmtId="0" fontId="8" fillId="0" borderId="2" xfId="3" applyFont="1" applyFill="1" applyBorder="1"/>
    <xf numFmtId="0" fontId="8" fillId="0" borderId="3" xfId="3" applyFont="1" applyBorder="1"/>
    <xf numFmtId="0" fontId="8" fillId="0" borderId="3" xfId="3" applyFont="1" applyFill="1" applyBorder="1"/>
    <xf numFmtId="0" fontId="7" fillId="2" borderId="5" xfId="3" applyFont="1" applyFill="1" applyBorder="1"/>
    <xf numFmtId="0" fontId="7" fillId="2" borderId="0" xfId="3" applyFont="1" applyFill="1" applyBorder="1"/>
    <xf numFmtId="0" fontId="7" fillId="2" borderId="7" xfId="3" applyFont="1" applyFill="1" applyBorder="1"/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9" fillId="0" borderId="1" xfId="1" applyFont="1" applyBorder="1" applyAlignment="1" applyProtection="1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9" fillId="0" borderId="2" xfId="1" applyFont="1" applyBorder="1" applyAlignment="1" applyProtection="1"/>
    <xf numFmtId="0" fontId="10" fillId="0" borderId="2" xfId="3" applyFont="1" applyFill="1" applyBorder="1"/>
    <xf numFmtId="14" fontId="9" fillId="0" borderId="2" xfId="1" applyNumberFormat="1" applyFont="1" applyBorder="1" applyAlignment="1" applyProtection="1">
      <alignment horizontal="left"/>
    </xf>
    <xf numFmtId="0" fontId="9" fillId="0" borderId="3" xfId="1" applyFont="1" applyBorder="1" applyAlignment="1" applyProtection="1"/>
    <xf numFmtId="0" fontId="10" fillId="0" borderId="1" xfId="3" applyFont="1" applyBorder="1"/>
    <xf numFmtId="14" fontId="19" fillId="0" borderId="0" xfId="0" applyNumberFormat="1" applyFont="1"/>
    <xf numFmtId="0" fontId="1" fillId="0" borderId="0" xfId="0" applyFont="1"/>
    <xf numFmtId="0" fontId="7" fillId="4" borderId="0" xfId="5" applyFont="1" applyFill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1" applyFont="1" applyBorder="1" applyAlignment="1" applyProtection="1"/>
    <xf numFmtId="0" fontId="15" fillId="3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/>
    </xf>
    <xf numFmtId="164" fontId="7" fillId="0" borderId="0" xfId="0" applyNumberFormat="1" applyFont="1" applyAlignment="1" applyProtection="1">
      <alignment horizontal="left"/>
      <protection locked="0"/>
    </xf>
  </cellXfs>
  <cellStyles count="7">
    <cellStyle name="Hyperlink 2" xfId="2"/>
    <cellStyle name="Link" xfId="1" builtinId="8"/>
    <cellStyle name="Standard" xfId="0" builtinId="0"/>
    <cellStyle name="Standard 2" xfId="3"/>
    <cellStyle name="Standard 2 2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Erik.Hebold@Studentenwerk-Magdeburg.d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hille@studentenwerk-potsdam.d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a.glitza@stw-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aniel.schubert@studentenwerk-dresden.de" TargetMode="External"/><Relationship Id="rId1" Type="http://schemas.openxmlformats.org/officeDocument/2006/relationships/hyperlink" Target="mailto:katharina.hoerold@studentenwerk-dresden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ristin.Hetze@swf.tu-freiberg.de" TargetMode="External"/><Relationship Id="rId1" Type="http://schemas.openxmlformats.org/officeDocument/2006/relationships/hyperlink" Target="mailto:Daniela.Puschmann@swf.tu-freiberg.d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enzel@stw-greifswald.de" TargetMode="External"/><Relationship Id="rId3" Type="http://schemas.openxmlformats.org/officeDocument/2006/relationships/hyperlink" Target="mailto:gruel@stw-greifswald.de" TargetMode="External"/><Relationship Id="rId7" Type="http://schemas.openxmlformats.org/officeDocument/2006/relationships/hyperlink" Target="mailto:pgroth@stw-greifswald.de" TargetMode="External"/><Relationship Id="rId2" Type="http://schemas.openxmlformats.org/officeDocument/2006/relationships/hyperlink" Target="mailto:krassow@stw-greifswald.de" TargetMode="External"/><Relationship Id="rId1" Type="http://schemas.openxmlformats.org/officeDocument/2006/relationships/hyperlink" Target="mailto:altwasser@stw-greifswald.de" TargetMode="External"/><Relationship Id="rId6" Type="http://schemas.openxmlformats.org/officeDocument/2006/relationships/hyperlink" Target="mailto:luschnat@stw-greifswald.de" TargetMode="External"/><Relationship Id="rId5" Type="http://schemas.openxmlformats.org/officeDocument/2006/relationships/hyperlink" Target="mailto:mensahst@stw-greifswald.de" TargetMode="External"/><Relationship Id="rId4" Type="http://schemas.openxmlformats.org/officeDocument/2006/relationships/hyperlink" Target="mailto:mensanb@stw-greifswald.de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.zoerner@studentenwerk-halle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elke.anger@stw-thueringen.de" TargetMode="External"/><Relationship Id="rId1" Type="http://schemas.openxmlformats.org/officeDocument/2006/relationships/hyperlink" Target="mailto:sekretariatmc@stw-thueringen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hensel@studentenwerk.leipzig.de" TargetMode="External"/><Relationship Id="rId1" Type="http://schemas.openxmlformats.org/officeDocument/2006/relationships/hyperlink" Target="mailto:koeltzsch@studentenwer-leipzi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tabSelected="1" zoomScaleNormal="100" workbookViewId="0">
      <selection activeCell="H27" sqref="H27"/>
    </sheetView>
  </sheetViews>
  <sheetFormatPr baseColWidth="10" defaultRowHeight="12.75" x14ac:dyDescent="0.2"/>
  <cols>
    <col min="1" max="1" width="27.140625" style="80" customWidth="1"/>
    <col min="2" max="2" width="17.42578125" style="15" customWidth="1"/>
    <col min="3" max="3" width="15.28515625" style="15" customWidth="1"/>
    <col min="4" max="4" width="14.42578125" style="15" customWidth="1"/>
    <col min="5" max="5" width="37.28515625" style="15" customWidth="1"/>
    <col min="6" max="6" width="35" style="15" customWidth="1"/>
    <col min="7" max="16384" width="11.42578125" style="15"/>
  </cols>
  <sheetData>
    <row r="1" spans="1:5" ht="25.5" x14ac:dyDescent="0.2">
      <c r="A1" s="68" t="s">
        <v>0</v>
      </c>
      <c r="D1" s="24" t="s">
        <v>233</v>
      </c>
      <c r="E1" s="197">
        <v>45483</v>
      </c>
    </row>
    <row r="2" spans="1:5" x14ac:dyDescent="0.2">
      <c r="A2" s="69"/>
      <c r="E2" s="180"/>
    </row>
    <row r="3" spans="1:5" ht="26.25" x14ac:dyDescent="0.25">
      <c r="A3" s="68" t="s">
        <v>292</v>
      </c>
      <c r="D3" s="54" t="s">
        <v>590</v>
      </c>
    </row>
    <row r="4" spans="1:5" x14ac:dyDescent="0.2">
      <c r="A4" s="68"/>
      <c r="D4" s="14"/>
    </row>
    <row r="5" spans="1:5" ht="15" x14ac:dyDescent="0.25">
      <c r="A5" s="191" t="s">
        <v>208</v>
      </c>
      <c r="B5" s="192"/>
      <c r="C5" s="192"/>
      <c r="D5" s="192"/>
      <c r="E5" s="193"/>
    </row>
    <row r="6" spans="1:5" s="14" customFormat="1" ht="16.149999999999999" customHeight="1" x14ac:dyDescent="0.2">
      <c r="A6" s="70" t="s">
        <v>3</v>
      </c>
      <c r="B6" s="25" t="s">
        <v>198</v>
      </c>
      <c r="C6" s="25" t="s">
        <v>5</v>
      </c>
      <c r="D6" s="25" t="s">
        <v>6</v>
      </c>
      <c r="E6" s="26" t="s">
        <v>7</v>
      </c>
    </row>
    <row r="7" spans="1:5" x14ac:dyDescent="0.2">
      <c r="A7" s="84" t="str">
        <f>'Chemnitz-Zwickau'!A6</f>
        <v>Thüringer Weg 3</v>
      </c>
      <c r="B7" s="27" t="str">
        <f>'Chemnitz-Zwickau'!B6</f>
        <v>Frau Herzig</v>
      </c>
      <c r="C7" s="27" t="str">
        <f>'Chemnitz-Zwickau'!C6</f>
        <v>0371 /5 62 86 32</v>
      </c>
      <c r="D7" s="27" t="str">
        <f>'Chemnitz-Zwickau'!D6</f>
        <v>0371 /5 62 86 74</v>
      </c>
      <c r="E7" s="27" t="str">
        <f>'Chemnitz-Zwickau'!E6</f>
        <v>catrin.herzig@swcz.de</v>
      </c>
    </row>
    <row r="8" spans="1:5" x14ac:dyDescent="0.2">
      <c r="A8" s="73" t="str">
        <f>'Chemnitz-Zwickau'!A7</f>
        <v>09126 Chemnitz</v>
      </c>
      <c r="B8" s="28"/>
      <c r="C8" s="28"/>
      <c r="D8" s="28"/>
      <c r="E8" s="28"/>
    </row>
    <row r="9" spans="1:5" s="14" customFormat="1" ht="16.149999999999999" customHeight="1" x14ac:dyDescent="0.2">
      <c r="A9" s="70" t="s">
        <v>8</v>
      </c>
      <c r="B9" s="25" t="s">
        <v>9</v>
      </c>
      <c r="C9" s="25" t="s">
        <v>12</v>
      </c>
      <c r="D9" s="25" t="s">
        <v>10</v>
      </c>
      <c r="E9" s="29" t="s">
        <v>11</v>
      </c>
    </row>
    <row r="10" spans="1:5" s="30" customFormat="1" x14ac:dyDescent="0.2">
      <c r="A10" s="84" t="str">
        <f>'Chemnitz-Zwickau'!A9</f>
        <v>Mensa Chemnitz</v>
      </c>
      <c r="B10" s="84" t="str">
        <f>'Chemnitz-Zwickau'!B9</f>
        <v>Herr Richter</v>
      </c>
      <c r="C10" s="84" t="str">
        <f>'Chemnitz-Zwickau'!C9</f>
        <v>0371 /5 62 86 71</v>
      </c>
      <c r="D10" s="84" t="str">
        <f>'Chemnitz-Zwickau'!D9</f>
        <v>6.00 - 12.30 Uhr</v>
      </c>
      <c r="E10" s="84" t="str">
        <f>'Chemnitz-Zwickau'!E9</f>
        <v>tägliche Anlieferung notwendig</v>
      </c>
    </row>
    <row r="11" spans="1:5" s="30" customFormat="1" x14ac:dyDescent="0.2">
      <c r="A11" s="85" t="str">
        <f>'Chemnitz-Zwickau'!A10</f>
        <v>Reichenhainer Straße 55</v>
      </c>
      <c r="B11" s="85" t="str">
        <f>'Chemnitz-Zwickau'!B10</f>
        <v>Herr Schierling</v>
      </c>
      <c r="C11" s="85" t="str">
        <f>'Chemnitz-Zwickau'!C10</f>
        <v>0371 /5 62 86 77</v>
      </c>
      <c r="D11" s="85"/>
      <c r="E11" s="85"/>
    </row>
    <row r="12" spans="1:5" s="30" customFormat="1" x14ac:dyDescent="0.2">
      <c r="A12" s="85"/>
      <c r="B12" s="85"/>
      <c r="C12" s="85"/>
      <c r="D12" s="85"/>
      <c r="E12" s="85"/>
    </row>
    <row r="13" spans="1:5" s="30" customFormat="1" x14ac:dyDescent="0.2">
      <c r="A13" s="86" t="str">
        <f>'Chemnitz-Zwickau'!A12</f>
        <v>09126 Chemnitz</v>
      </c>
      <c r="B13" s="86"/>
      <c r="C13" s="86"/>
      <c r="D13" s="86"/>
      <c r="E13" s="86"/>
    </row>
    <row r="14" spans="1:5" s="30" customFormat="1" x14ac:dyDescent="0.2">
      <c r="A14" s="84" t="str">
        <f>'Chemnitz-Zwickau'!A13</f>
        <v>Mensa Ring</v>
      </c>
      <c r="B14" s="84" t="str">
        <f>'Chemnitz-Zwickau'!B13</f>
        <v>Frau Landsberger</v>
      </c>
      <c r="C14" s="84" t="str">
        <f>'Chemnitz-Zwickau'!C13</f>
        <v>0375 /27 10 146</v>
      </c>
      <c r="D14" s="84" t="str">
        <f>'Chemnitz-Zwickau'!D13</f>
        <v>6.30 - 13 Uhr</v>
      </c>
      <c r="E14" s="84"/>
    </row>
    <row r="15" spans="1:5" s="30" customFormat="1" x14ac:dyDescent="0.2">
      <c r="A15" s="85" t="str">
        <f>'Chemnitz-Zwickau'!A14</f>
        <v>Klosterstraße 9</v>
      </c>
      <c r="B15" s="85"/>
      <c r="C15" s="85"/>
      <c r="D15" s="85"/>
      <c r="E15" s="85"/>
    </row>
    <row r="16" spans="1:5" s="30" customFormat="1" x14ac:dyDescent="0.2">
      <c r="A16" s="85"/>
      <c r="B16" s="85"/>
      <c r="C16" s="85"/>
      <c r="D16" s="85"/>
      <c r="E16" s="85"/>
    </row>
    <row r="17" spans="1:5" s="30" customFormat="1" x14ac:dyDescent="0.2">
      <c r="A17" s="86" t="str">
        <f>'Chemnitz-Zwickau'!A16</f>
        <v>08056 Zwickau</v>
      </c>
      <c r="B17" s="86"/>
      <c r="C17" s="86"/>
      <c r="D17" s="86"/>
      <c r="E17" s="86"/>
    </row>
    <row r="18" spans="1:5" s="30" customFormat="1" x14ac:dyDescent="0.2">
      <c r="A18" s="189" t="str">
        <f>'Chemnitz-Zwickau'!A17</f>
        <v>Cafeteria Scheffelberg</v>
      </c>
      <c r="B18" s="84" t="str">
        <f>'Chemnitz-Zwickau'!B17</f>
        <v>Herr Ebert</v>
      </c>
      <c r="C18" s="84" t="str">
        <f>'Chemnitz-Zwickau'!C17</f>
        <v>0375 /5 36 33 53</v>
      </c>
      <c r="D18" s="84" t="str">
        <f>'Chemnitz-Zwickau'!D17</f>
        <v>6.30 - 13 Uhr</v>
      </c>
      <c r="E18" s="186"/>
    </row>
    <row r="19" spans="1:5" s="30" customFormat="1" x14ac:dyDescent="0.2">
      <c r="A19" s="184" t="str">
        <f>'Chemnitz-Zwickau'!A18</f>
        <v>Scheffelstraße 39</v>
      </c>
      <c r="B19" s="85"/>
      <c r="C19" s="85"/>
      <c r="D19" s="85"/>
      <c r="E19" s="185"/>
    </row>
    <row r="20" spans="1:5" s="30" customFormat="1" x14ac:dyDescent="0.2">
      <c r="A20" s="184"/>
      <c r="B20" s="85"/>
      <c r="C20" s="85"/>
      <c r="D20" s="85"/>
      <c r="E20" s="185"/>
    </row>
    <row r="21" spans="1:5" s="30" customFormat="1" x14ac:dyDescent="0.2">
      <c r="A21" s="187" t="str">
        <f>'Chemnitz-Zwickau'!A16</f>
        <v>08056 Zwickau</v>
      </c>
      <c r="B21" s="86"/>
      <c r="C21" s="86"/>
      <c r="D21" s="86"/>
      <c r="E21" s="188"/>
    </row>
    <row r="22" spans="1:5" s="30" customFormat="1" x14ac:dyDescent="0.2">
      <c r="A22" s="184" t="str">
        <f>'Chemnitz-Zwickau'!A21</f>
        <v>Mensa Glauchau</v>
      </c>
      <c r="B22" s="85" t="str">
        <f>'Chemnitz-Zwickau'!B21</f>
        <v>Herr Lory</v>
      </c>
      <c r="C22" s="85" t="str">
        <f>'Chemnitz-Zwickau'!C21</f>
        <v>0371/ 5628308</v>
      </c>
      <c r="D22" s="85" t="str">
        <f>'Chemnitz-Zwickau'!D21</f>
        <v>5.30 - 14.30 Uhr</v>
      </c>
      <c r="E22" s="185"/>
    </row>
    <row r="23" spans="1:5" s="30" customFormat="1" x14ac:dyDescent="0.2">
      <c r="A23" s="184"/>
      <c r="B23" s="85"/>
      <c r="C23" s="85"/>
      <c r="D23" s="85"/>
      <c r="E23" s="185"/>
    </row>
    <row r="24" spans="1:5" s="30" customFormat="1" x14ac:dyDescent="0.2">
      <c r="A24" s="184" t="str">
        <f>'Chemnitz-Zwickau'!A23</f>
        <v>Kopernikusstraße 51</v>
      </c>
      <c r="B24" s="85"/>
      <c r="C24" s="85"/>
      <c r="D24" s="85"/>
      <c r="E24" s="185"/>
    </row>
    <row r="25" spans="1:5" s="30" customFormat="1" x14ac:dyDescent="0.2">
      <c r="A25" s="184" t="str">
        <f>'Chemnitz-Zwickau'!A24</f>
        <v>08371 Glauchau</v>
      </c>
      <c r="B25" s="86"/>
      <c r="C25" s="86"/>
      <c r="D25" s="86"/>
      <c r="E25" s="188"/>
    </row>
    <row r="26" spans="1:5" s="30" customFormat="1" ht="15" x14ac:dyDescent="0.25">
      <c r="A26" s="191" t="s">
        <v>167</v>
      </c>
      <c r="B26" s="194"/>
      <c r="C26" s="194"/>
      <c r="D26" s="194"/>
      <c r="E26" s="195"/>
    </row>
    <row r="27" spans="1:5" s="14" customFormat="1" ht="16.149999999999999" customHeight="1" x14ac:dyDescent="0.2">
      <c r="A27" s="70" t="s">
        <v>3</v>
      </c>
      <c r="B27" s="25" t="s">
        <v>198</v>
      </c>
      <c r="C27" s="25" t="s">
        <v>5</v>
      </c>
      <c r="D27" s="25" t="s">
        <v>6</v>
      </c>
      <c r="E27" s="26" t="s">
        <v>7</v>
      </c>
    </row>
    <row r="28" spans="1:5" s="30" customFormat="1" x14ac:dyDescent="0.2">
      <c r="A28" s="18" t="str">
        <f>Dresden!A6</f>
        <v>Fritz - Löffler - Straße 18</v>
      </c>
      <c r="B28" s="18" t="str">
        <f>Dresden!B6</f>
        <v>Frau Hörold</v>
      </c>
      <c r="C28" s="18" t="str">
        <f>Dresden!C6</f>
        <v>0351 /4 69 77 23</v>
      </c>
      <c r="D28" s="18" t="str">
        <f>Dresden!D6</f>
        <v>0351 /4 69 77 10</v>
      </c>
      <c r="E28" s="18" t="str">
        <f>Dresden!E6</f>
        <v>katharina.hoerold@studentenwerk-dresden.de</v>
      </c>
    </row>
    <row r="29" spans="1:5" s="30" customFormat="1" x14ac:dyDescent="0.2">
      <c r="A29" s="20" t="str">
        <f>Dresden!A7</f>
        <v>01069 Dresden</v>
      </c>
      <c r="B29" s="20" t="str">
        <f>Dresden!B7</f>
        <v>Herr Schubert</v>
      </c>
      <c r="C29" s="20" t="str">
        <f>Dresden!C7</f>
        <v>0351/ 4 69 77 35</v>
      </c>
      <c r="D29" s="20"/>
      <c r="E29" s="20" t="str">
        <f>Dresden!E7</f>
        <v>daniel.schubert@studentenwerk-dresden.de</v>
      </c>
    </row>
    <row r="30" spans="1:5" s="30" customFormat="1" x14ac:dyDescent="0.2">
      <c r="A30" s="22"/>
      <c r="B30" s="22"/>
      <c r="C30" s="22"/>
      <c r="D30" s="22"/>
      <c r="E30" s="22"/>
    </row>
    <row r="31" spans="1:5" s="14" customFormat="1" ht="16.149999999999999" customHeight="1" x14ac:dyDescent="0.2">
      <c r="A31" s="70" t="s">
        <v>8</v>
      </c>
      <c r="B31" s="25" t="s">
        <v>9</v>
      </c>
      <c r="C31" s="25" t="s">
        <v>12</v>
      </c>
      <c r="D31" s="25" t="s">
        <v>10</v>
      </c>
      <c r="E31" s="29" t="s">
        <v>11</v>
      </c>
    </row>
    <row r="32" spans="1:5" s="30" customFormat="1" x14ac:dyDescent="0.2">
      <c r="A32" s="87" t="str">
        <f>Dresden!A10</f>
        <v>Mensa Zeltschlösschen</v>
      </c>
      <c r="B32" s="87" t="str">
        <f>Dresden!B10</f>
        <v>Herr Beyer</v>
      </c>
      <c r="C32" s="87" t="str">
        <f>Dresden!C10</f>
        <v>0351 /47 94 01 14</v>
      </c>
      <c r="D32" s="98" t="str">
        <f>Dresden!D10</f>
        <v>6:30 - 8 Uhr</v>
      </c>
      <c r="E32" s="93" t="str">
        <f>Dresden!E10</f>
        <v/>
      </c>
    </row>
    <row r="33" spans="1:5" s="30" customFormat="1" x14ac:dyDescent="0.2">
      <c r="A33" s="89" t="str">
        <f>Dresden!A11</f>
        <v>Nürnberger Straße 55</v>
      </c>
      <c r="B33" s="89" t="str">
        <f>Dresden!B11</f>
        <v/>
      </c>
      <c r="C33" s="89" t="str">
        <f>Dresden!C11</f>
        <v/>
      </c>
      <c r="D33" s="97" t="str">
        <f>Dresden!D11</f>
        <v/>
      </c>
      <c r="E33" s="95" t="str">
        <f>Dresden!E11</f>
        <v>nur für Frischware</v>
      </c>
    </row>
    <row r="34" spans="1:5" s="30" customFormat="1" x14ac:dyDescent="0.2">
      <c r="A34" s="89" t="str">
        <f>Dresden!A12</f>
        <v/>
      </c>
      <c r="B34" s="89" t="str">
        <f>Dresden!B12</f>
        <v/>
      </c>
      <c r="C34" s="89" t="str">
        <f>Dresden!C12</f>
        <v/>
      </c>
      <c r="D34" s="97" t="str">
        <f>Dresden!D12</f>
        <v/>
      </c>
      <c r="E34" s="95" t="str">
        <f>Dresden!E12</f>
        <v/>
      </c>
    </row>
    <row r="35" spans="1:5" s="30" customFormat="1" x14ac:dyDescent="0.2">
      <c r="A35" s="91" t="str">
        <f>Dresden!A13</f>
        <v>01187 Dresden</v>
      </c>
      <c r="B35" s="91" t="str">
        <f>Dresden!B13</f>
        <v/>
      </c>
      <c r="C35" s="91" t="str">
        <f>Dresden!C13</f>
        <v/>
      </c>
      <c r="D35" s="96" t="str">
        <f>Dresden!D13</f>
        <v/>
      </c>
      <c r="E35" s="94" t="str">
        <f>Dresden!E13</f>
        <v/>
      </c>
    </row>
    <row r="36" spans="1:5" s="30" customFormat="1" x14ac:dyDescent="0.2">
      <c r="A36" s="87" t="str">
        <f>Dresden!A14</f>
        <v>Mensa Mommsenstraße</v>
      </c>
      <c r="B36" s="87" t="str">
        <f>Dresden!B14</f>
        <v>Herr Bischoff</v>
      </c>
      <c r="C36" s="87" t="str">
        <f>Dresden!C14</f>
        <v>0351 /2 53 884231</v>
      </c>
      <c r="D36" s="88" t="str">
        <f>Dresden!D14</f>
        <v>6 - 13 Uhr</v>
      </c>
      <c r="E36" s="93" t="str">
        <f>Dresden!E14</f>
        <v/>
      </c>
    </row>
    <row r="37" spans="1:5" s="30" customFormat="1" x14ac:dyDescent="0.2">
      <c r="A37" s="89" t="str">
        <f>Dresden!A15</f>
        <v>Alte Mensa</v>
      </c>
      <c r="B37" s="89" t="str">
        <f>Dresden!B15</f>
        <v/>
      </c>
      <c r="C37" s="89" t="str">
        <f>Dresden!C15</f>
        <v/>
      </c>
      <c r="D37" s="90" t="str">
        <f>Dresden!D15</f>
        <v/>
      </c>
      <c r="E37" s="95" t="str">
        <f>Dresden!E15</f>
        <v/>
      </c>
    </row>
    <row r="38" spans="1:5" s="30" customFormat="1" x14ac:dyDescent="0.2">
      <c r="A38" s="89" t="str">
        <f>Dresden!A16</f>
        <v>Anfahrt über Hallwachsstr.</v>
      </c>
      <c r="B38" s="89" t="str">
        <f>Dresden!B16</f>
        <v/>
      </c>
      <c r="C38" s="89" t="str">
        <f>Dresden!C16</f>
        <v/>
      </c>
      <c r="D38" s="90" t="str">
        <f>Dresden!D16</f>
        <v/>
      </c>
      <c r="E38" s="95" t="str">
        <f>Dresden!E16</f>
        <v/>
      </c>
    </row>
    <row r="39" spans="1:5" s="30" customFormat="1" x14ac:dyDescent="0.2">
      <c r="A39" s="91" t="str">
        <f>Dresden!A17</f>
        <v>01069 Dresden</v>
      </c>
      <c r="B39" s="91" t="str">
        <f>Dresden!B17</f>
        <v/>
      </c>
      <c r="C39" s="91" t="str">
        <f>Dresden!C17</f>
        <v/>
      </c>
      <c r="D39" s="92" t="str">
        <f>Dresden!D17</f>
        <v/>
      </c>
      <c r="E39" s="94" t="str">
        <f>Dresden!E17</f>
        <v/>
      </c>
    </row>
    <row r="40" spans="1:5" s="30" customFormat="1" x14ac:dyDescent="0.2">
      <c r="A40" s="87" t="str">
        <f>Dresden!A18</f>
        <v>Mensa Klinikum</v>
      </c>
      <c r="B40" s="87" t="str">
        <f>Dresden!B18</f>
        <v>Frau Pester</v>
      </c>
      <c r="C40" s="87" t="str">
        <f>Dresden!C18</f>
        <v>0351 /3 12 77 41</v>
      </c>
      <c r="D40" s="88" t="str">
        <f>Dresden!D18</f>
        <v>6 - 13 Uhr</v>
      </c>
      <c r="E40" s="93" t="str">
        <f>Dresden!E18</f>
        <v/>
      </c>
    </row>
    <row r="41" spans="1:5" s="30" customFormat="1" x14ac:dyDescent="0.2">
      <c r="A41" s="89" t="str">
        <f>Dresden!A19</f>
        <v>Blasewitzer Straße 84</v>
      </c>
      <c r="B41" s="89" t="str">
        <f>Dresden!B19</f>
        <v/>
      </c>
      <c r="C41" s="89" t="str">
        <f>Dresden!C19</f>
        <v/>
      </c>
      <c r="D41" s="90" t="str">
        <f>Dresden!D19</f>
        <v/>
      </c>
      <c r="E41" s="95" t="str">
        <f>Dresden!E19</f>
        <v/>
      </c>
    </row>
    <row r="42" spans="1:5" s="30" customFormat="1" x14ac:dyDescent="0.2">
      <c r="A42" s="89" t="str">
        <f>Dresden!A20</f>
        <v/>
      </c>
      <c r="B42" s="89" t="str">
        <f>Dresden!B20</f>
        <v/>
      </c>
      <c r="C42" s="89" t="str">
        <f>Dresden!C20</f>
        <v/>
      </c>
      <c r="D42" s="90" t="str">
        <f>Dresden!D20</f>
        <v/>
      </c>
      <c r="E42" s="95" t="str">
        <f>Dresden!E20</f>
        <v/>
      </c>
    </row>
    <row r="43" spans="1:5" s="30" customFormat="1" x14ac:dyDescent="0.2">
      <c r="A43" s="91" t="str">
        <f>Dresden!A21</f>
        <v>01307 Dresden</v>
      </c>
      <c r="B43" s="91" t="str">
        <f>Dresden!B21</f>
        <v/>
      </c>
      <c r="C43" s="91" t="str">
        <f>Dresden!C21</f>
        <v/>
      </c>
      <c r="D43" s="92" t="str">
        <f>Dresden!D21</f>
        <v/>
      </c>
      <c r="E43" s="94" t="str">
        <f>Dresden!E21</f>
        <v/>
      </c>
    </row>
    <row r="44" spans="1:5" s="30" customFormat="1" x14ac:dyDescent="0.2">
      <c r="A44" s="87" t="str">
        <f>Dresden!A22</f>
        <v>Mensa Johannstadt</v>
      </c>
      <c r="B44" s="87" t="str">
        <f>Dresden!B22</f>
        <v>Frau Schönfeld</v>
      </c>
      <c r="C44" s="87" t="str">
        <f>Dresden!C22</f>
        <v>0351 /44 72 27 80</v>
      </c>
      <c r="D44" s="88" t="str">
        <f>Dresden!D22</f>
        <v>7 - 13 Uhr</v>
      </c>
      <c r="E44" s="93" t="str">
        <f>Dresden!E22</f>
        <v/>
      </c>
    </row>
    <row r="45" spans="1:5" s="30" customFormat="1" x14ac:dyDescent="0.2">
      <c r="A45" s="89" t="str">
        <f>Dresden!A23</f>
        <v>Marschner Straße 38</v>
      </c>
      <c r="B45" s="89" t="str">
        <f>Dresden!B23</f>
        <v/>
      </c>
      <c r="C45" s="89" t="str">
        <f>Dresden!C23</f>
        <v/>
      </c>
      <c r="D45" s="90" t="str">
        <f>Dresden!D23</f>
        <v/>
      </c>
      <c r="E45" s="95" t="str">
        <f>Dresden!E23</f>
        <v/>
      </c>
    </row>
    <row r="46" spans="1:5" s="30" customFormat="1" x14ac:dyDescent="0.2">
      <c r="A46" s="89" t="str">
        <f>Dresden!A24</f>
        <v/>
      </c>
      <c r="B46" s="89" t="str">
        <f>Dresden!B24</f>
        <v/>
      </c>
      <c r="C46" s="89" t="str">
        <f>Dresden!C24</f>
        <v/>
      </c>
      <c r="D46" s="90" t="str">
        <f>Dresden!D24</f>
        <v/>
      </c>
      <c r="E46" s="95" t="str">
        <f>Dresden!E24</f>
        <v/>
      </c>
    </row>
    <row r="47" spans="1:5" s="30" customFormat="1" x14ac:dyDescent="0.2">
      <c r="A47" s="91" t="str">
        <f>Dresden!A25</f>
        <v>01307 Dresden</v>
      </c>
      <c r="B47" s="91" t="str">
        <f>Dresden!B25</f>
        <v/>
      </c>
      <c r="C47" s="91" t="str">
        <f>Dresden!C25</f>
        <v/>
      </c>
      <c r="D47" s="92" t="str">
        <f>Dresden!D25</f>
        <v/>
      </c>
      <c r="E47" s="94" t="str">
        <f>Dresden!E25</f>
        <v/>
      </c>
    </row>
    <row r="48" spans="1:5" s="30" customFormat="1" x14ac:dyDescent="0.2">
      <c r="A48" s="87" t="str">
        <f>Dresden!A26</f>
        <v>Mensa Siedepunkt</v>
      </c>
      <c r="B48" s="87" t="str">
        <f>Dresden!B26</f>
        <v>Herr Fromm</v>
      </c>
      <c r="C48" s="87" t="str">
        <f>Dresden!C26</f>
        <v>0351 /4 69 25 61</v>
      </c>
      <c r="D48" s="88" t="str">
        <f>Dresden!D26</f>
        <v>6 - 13 Uhr</v>
      </c>
      <c r="E48" s="93" t="str">
        <f>Dresden!E26</f>
        <v>Einfahrt über Tiefgarage</v>
      </c>
    </row>
    <row r="49" spans="1:5" s="30" customFormat="1" x14ac:dyDescent="0.2">
      <c r="A49" s="89" t="str">
        <f>Dresden!A27</f>
        <v>Zellescher Weg 17</v>
      </c>
      <c r="B49" s="89" t="str">
        <f>Dresden!B27</f>
        <v/>
      </c>
      <c r="C49" s="89" t="str">
        <f>Dresden!C27</f>
        <v/>
      </c>
      <c r="D49" s="90" t="str">
        <f>Dresden!D27</f>
        <v/>
      </c>
      <c r="E49" s="95" t="str">
        <f>Dresden!E27</f>
        <v/>
      </c>
    </row>
    <row r="50" spans="1:5" s="30" customFormat="1" x14ac:dyDescent="0.2">
      <c r="A50" s="89" t="str">
        <f>Dresden!A28</f>
        <v/>
      </c>
      <c r="B50" s="89" t="str">
        <f>Dresden!B28</f>
        <v/>
      </c>
      <c r="C50" s="89" t="str">
        <f>Dresden!C28</f>
        <v/>
      </c>
      <c r="D50" s="90" t="str">
        <f>Dresden!D28</f>
        <v/>
      </c>
      <c r="E50" s="95" t="str">
        <f>Dresden!E28</f>
        <v/>
      </c>
    </row>
    <row r="51" spans="1:5" s="30" customFormat="1" x14ac:dyDescent="0.2">
      <c r="A51" s="91" t="str">
        <f>Dresden!A29</f>
        <v>01069 Dresden</v>
      </c>
      <c r="B51" s="91" t="str">
        <f>Dresden!B29</f>
        <v/>
      </c>
      <c r="C51" s="91" t="str">
        <f>Dresden!C29</f>
        <v/>
      </c>
      <c r="D51" s="92" t="str">
        <f>Dresden!D29</f>
        <v/>
      </c>
      <c r="E51" s="94" t="str">
        <f>Dresden!E29</f>
        <v/>
      </c>
    </row>
    <row r="52" spans="1:5" s="30" customFormat="1" x14ac:dyDescent="0.2">
      <c r="A52" s="87" t="str">
        <f>Dresden!A30</f>
        <v>Mensa WuEins</v>
      </c>
      <c r="B52" s="87">
        <f>Dresden!B30</f>
        <v>0</v>
      </c>
      <c r="C52" s="87" t="str">
        <f>Dresden!C30</f>
        <v>0351 /46 92 79 75</v>
      </c>
      <c r="D52" s="88" t="str">
        <f>Dresden!D30</f>
        <v>7 - 13 Uhr</v>
      </c>
      <c r="E52" s="93" t="str">
        <f>Dresden!E30</f>
        <v/>
      </c>
    </row>
    <row r="53" spans="1:5" s="30" customFormat="1" x14ac:dyDescent="0.2">
      <c r="A53" s="89" t="str">
        <f>Dresden!A31</f>
        <v>Wundtstraße 1</v>
      </c>
      <c r="B53" s="89" t="str">
        <f>Dresden!B31</f>
        <v/>
      </c>
      <c r="C53" s="89" t="str">
        <f>Dresden!C31</f>
        <v/>
      </c>
      <c r="D53" s="90" t="str">
        <f>Dresden!D31</f>
        <v/>
      </c>
      <c r="E53" s="95" t="str">
        <f>Dresden!E31</f>
        <v/>
      </c>
    </row>
    <row r="54" spans="1:5" s="30" customFormat="1" x14ac:dyDescent="0.2">
      <c r="A54" s="89" t="str">
        <f>Dresden!A32</f>
        <v/>
      </c>
      <c r="B54" s="89" t="str">
        <f>Dresden!B32</f>
        <v/>
      </c>
      <c r="C54" s="89" t="str">
        <f>Dresden!C32</f>
        <v/>
      </c>
      <c r="D54" s="90" t="str">
        <f>Dresden!D32</f>
        <v/>
      </c>
      <c r="E54" s="95" t="str">
        <f>Dresden!E32</f>
        <v/>
      </c>
    </row>
    <row r="55" spans="1:5" s="30" customFormat="1" x14ac:dyDescent="0.2">
      <c r="A55" s="91" t="str">
        <f>Dresden!A33</f>
        <v>01217 Dresden</v>
      </c>
      <c r="B55" s="91" t="str">
        <f>Dresden!B33</f>
        <v/>
      </c>
      <c r="C55" s="91" t="str">
        <f>Dresden!C33</f>
        <v/>
      </c>
      <c r="D55" s="92" t="str">
        <f>Dresden!D33</f>
        <v/>
      </c>
      <c r="E55" s="94" t="str">
        <f>Dresden!E33</f>
        <v/>
      </c>
    </row>
    <row r="56" spans="1:5" s="30" customFormat="1" x14ac:dyDescent="0.2">
      <c r="A56" s="87" t="str">
        <f>Dresden!A34</f>
        <v>Mensa Tharandt</v>
      </c>
      <c r="B56" s="87" t="str">
        <f>Dresden!B34</f>
        <v>Frau Rachut</v>
      </c>
      <c r="C56" s="87" t="str">
        <f>Dresden!C34</f>
        <v>035203 /39 20 35</v>
      </c>
      <c r="D56" s="88" t="str">
        <f>Dresden!D34</f>
        <v>6 - 13 Uhr</v>
      </c>
      <c r="E56" s="93" t="str">
        <f>Dresden!E34</f>
        <v/>
      </c>
    </row>
    <row r="57" spans="1:5" s="30" customFormat="1" x14ac:dyDescent="0.2">
      <c r="A57" s="89" t="str">
        <f>Dresden!A35</f>
        <v>Pienner Straße 15</v>
      </c>
      <c r="B57" s="89" t="str">
        <f>Dresden!B35</f>
        <v/>
      </c>
      <c r="C57" s="89" t="str">
        <f>Dresden!C35</f>
        <v/>
      </c>
      <c r="D57" s="90" t="str">
        <f>Dresden!D35</f>
        <v/>
      </c>
      <c r="E57" s="95" t="str">
        <f>Dresden!E35</f>
        <v/>
      </c>
    </row>
    <row r="58" spans="1:5" s="30" customFormat="1" x14ac:dyDescent="0.2">
      <c r="A58" s="89" t="str">
        <f>Dresden!A36</f>
        <v/>
      </c>
      <c r="B58" s="89" t="str">
        <f>Dresden!B36</f>
        <v/>
      </c>
      <c r="C58" s="89" t="str">
        <f>Dresden!C36</f>
        <v/>
      </c>
      <c r="D58" s="90" t="str">
        <f>Dresden!D36</f>
        <v/>
      </c>
      <c r="E58" s="95" t="str">
        <f>Dresden!E36</f>
        <v/>
      </c>
    </row>
    <row r="59" spans="1:5" s="30" customFormat="1" x14ac:dyDescent="0.2">
      <c r="A59" s="91" t="str">
        <f>Dresden!A37</f>
        <v>01737 Tharandt</v>
      </c>
      <c r="B59" s="91" t="str">
        <f>Dresden!B37</f>
        <v/>
      </c>
      <c r="C59" s="91" t="str">
        <f>Dresden!C37</f>
        <v/>
      </c>
      <c r="D59" s="92" t="str">
        <f>Dresden!D37</f>
        <v/>
      </c>
      <c r="E59" s="94" t="str">
        <f>Dresden!E37</f>
        <v/>
      </c>
    </row>
    <row r="60" spans="1:5" s="30" customFormat="1" x14ac:dyDescent="0.2">
      <c r="A60" s="87" t="str">
        <f>Dresden!A38</f>
        <v>Mensa Reichenbachstraße</v>
      </c>
      <c r="B60" s="87" t="str">
        <f>Dresden!B38</f>
        <v>Herr Mahlke</v>
      </c>
      <c r="C60" s="87" t="str">
        <f>Dresden!C38</f>
        <v>0351 /873248 2564</v>
      </c>
      <c r="D60" s="88" t="str">
        <f>Dresden!D38</f>
        <v>6 - 13 Uhr</v>
      </c>
      <c r="E60" s="93" t="str">
        <f>Dresden!E38</f>
        <v/>
      </c>
    </row>
    <row r="61" spans="1:5" s="30" customFormat="1" x14ac:dyDescent="0.2">
      <c r="A61" s="89" t="str">
        <f>Dresden!A39</f>
        <v>Reichenbachstraße 1</v>
      </c>
      <c r="B61" s="89" t="str">
        <f>Dresden!B39</f>
        <v/>
      </c>
      <c r="C61" s="89" t="str">
        <f>Dresden!C39</f>
        <v/>
      </c>
      <c r="D61" s="90" t="str">
        <f>Dresden!D39</f>
        <v/>
      </c>
      <c r="E61" s="95" t="str">
        <f>Dresden!E39</f>
        <v/>
      </c>
    </row>
    <row r="62" spans="1:5" s="30" customFormat="1" x14ac:dyDescent="0.2">
      <c r="A62" s="89" t="str">
        <f>Dresden!A40</f>
        <v>Einfahrt über Schubertstr.</v>
      </c>
      <c r="B62" s="89" t="str">
        <f>Dresden!B40</f>
        <v/>
      </c>
      <c r="C62" s="89" t="str">
        <f>Dresden!C40</f>
        <v/>
      </c>
      <c r="D62" s="90" t="str">
        <f>Dresden!D40</f>
        <v/>
      </c>
      <c r="E62" s="95" t="str">
        <f>Dresden!E40</f>
        <v/>
      </c>
    </row>
    <row r="63" spans="1:5" s="30" customFormat="1" x14ac:dyDescent="0.2">
      <c r="A63" s="91" t="str">
        <f>Dresden!A41</f>
        <v>01069 Dresden</v>
      </c>
      <c r="B63" s="91" t="str">
        <f>Dresden!B41</f>
        <v/>
      </c>
      <c r="C63" s="91" t="str">
        <f>Dresden!C41</f>
        <v/>
      </c>
      <c r="D63" s="92" t="str">
        <f>Dresden!D41</f>
        <v/>
      </c>
      <c r="E63" s="94" t="str">
        <f>Dresden!E41</f>
        <v/>
      </c>
    </row>
    <row r="64" spans="1:5" s="30" customFormat="1" ht="12.75" customHeight="1" x14ac:dyDescent="0.2">
      <c r="A64" s="87" t="str">
        <f>Dresden!A42</f>
        <v>Mensa Zittau</v>
      </c>
      <c r="B64" s="87" t="str">
        <f>Dresden!B42</f>
        <v>Herr Christoph</v>
      </c>
      <c r="C64" s="87" t="str">
        <f>Dresden!C42</f>
        <v>03583 /68 81 35</v>
      </c>
      <c r="D64" s="88" t="str">
        <f>Dresden!D42</f>
        <v>6 - 13 Uhr</v>
      </c>
      <c r="E64" s="93" t="str">
        <f>Dresden!E42</f>
        <v/>
      </c>
    </row>
    <row r="65" spans="1:5" s="30" customFormat="1" ht="12.75" customHeight="1" x14ac:dyDescent="0.2">
      <c r="A65" s="89" t="str">
        <f>Dresden!A43</f>
        <v>Hochwaldstraße 12</v>
      </c>
      <c r="B65" s="89" t="str">
        <f>Dresden!B43</f>
        <v/>
      </c>
      <c r="C65" s="89" t="str">
        <f>Dresden!C43</f>
        <v/>
      </c>
      <c r="D65" s="90" t="str">
        <f>Dresden!D43</f>
        <v/>
      </c>
      <c r="E65" s="95" t="str">
        <f>Dresden!E43</f>
        <v/>
      </c>
    </row>
    <row r="66" spans="1:5" s="30" customFormat="1" ht="12.75" customHeight="1" x14ac:dyDescent="0.2">
      <c r="A66" s="89" t="str">
        <f>Dresden!A44</f>
        <v/>
      </c>
      <c r="B66" s="89" t="str">
        <f>Dresden!B44</f>
        <v/>
      </c>
      <c r="C66" s="89" t="str">
        <f>Dresden!C44</f>
        <v/>
      </c>
      <c r="D66" s="90" t="str">
        <f>Dresden!D44</f>
        <v/>
      </c>
      <c r="E66" s="95" t="str">
        <f>Dresden!E44</f>
        <v/>
      </c>
    </row>
    <row r="67" spans="1:5" s="30" customFormat="1" ht="12.75" customHeight="1" x14ac:dyDescent="0.2">
      <c r="A67" s="101" t="str">
        <f>Dresden!A45</f>
        <v>02763 Zittau</v>
      </c>
      <c r="B67" s="101" t="str">
        <f>Dresden!B45</f>
        <v/>
      </c>
      <c r="C67" s="101" t="str">
        <f>Dresden!C45</f>
        <v/>
      </c>
      <c r="D67" s="102" t="str">
        <f>Dresden!D45</f>
        <v/>
      </c>
      <c r="E67" s="103" t="str">
        <f>Dresden!E45</f>
        <v/>
      </c>
    </row>
    <row r="68" spans="1:5" s="30" customFormat="1" ht="12.75" customHeight="1" x14ac:dyDescent="0.2">
      <c r="A68" s="99" t="str">
        <f>Dresden!A46</f>
        <v>Mensa Görlitz</v>
      </c>
      <c r="B68" s="99" t="str">
        <f>Dresden!B46</f>
        <v>Herr Andersch</v>
      </c>
      <c r="C68" s="99" t="str">
        <f>Dresden!C46</f>
        <v>03581/ 37 43 993</v>
      </c>
      <c r="D68" s="104" t="str">
        <f>Dresden!D46</f>
        <v>7 - 13 Uhr</v>
      </c>
      <c r="E68" s="105" t="str">
        <f>Dresden!E46</f>
        <v/>
      </c>
    </row>
    <row r="69" spans="1:5" s="30" customFormat="1" ht="12.75" customHeight="1" x14ac:dyDescent="0.2">
      <c r="A69" s="100" t="str">
        <f>Dresden!A47</f>
        <v>Furthstraße (über Brückenstraße)</v>
      </c>
      <c r="B69" s="100" t="str">
        <f>Dresden!B47</f>
        <v/>
      </c>
      <c r="C69" s="100" t="str">
        <f>Dresden!C47</f>
        <v/>
      </c>
      <c r="D69" s="106" t="str">
        <f>Dresden!D47</f>
        <v/>
      </c>
      <c r="E69" s="107" t="str">
        <f>Dresden!E47</f>
        <v/>
      </c>
    </row>
    <row r="70" spans="1:5" s="30" customFormat="1" ht="12.75" customHeight="1" x14ac:dyDescent="0.2">
      <c r="A70" s="100" t="str">
        <f>Dresden!A48</f>
        <v/>
      </c>
      <c r="B70" s="100" t="str">
        <f>Dresden!B48</f>
        <v/>
      </c>
      <c r="C70" s="100" t="str">
        <f>Dresden!C48</f>
        <v/>
      </c>
      <c r="D70" s="106" t="str">
        <f>Dresden!D48</f>
        <v/>
      </c>
      <c r="E70" s="107" t="str">
        <f>Dresden!E48</f>
        <v/>
      </c>
    </row>
    <row r="71" spans="1:5" s="30" customFormat="1" ht="12.75" customHeight="1" x14ac:dyDescent="0.2">
      <c r="A71" s="101" t="str">
        <f>Dresden!A49</f>
        <v>02826 Görlitz</v>
      </c>
      <c r="B71" s="101" t="str">
        <f>Dresden!B49</f>
        <v/>
      </c>
      <c r="C71" s="101" t="str">
        <f>Dresden!C49</f>
        <v/>
      </c>
      <c r="D71" s="102" t="str">
        <f>Dresden!D49</f>
        <v/>
      </c>
      <c r="E71" s="103" t="str">
        <f>Dresden!E49</f>
        <v/>
      </c>
    </row>
    <row r="72" spans="1:5" s="30" customFormat="1" ht="12.75" customHeight="1" x14ac:dyDescent="0.2">
      <c r="A72" s="99"/>
      <c r="B72" s="99"/>
      <c r="C72" s="99"/>
      <c r="D72" s="104"/>
      <c r="E72" s="105"/>
    </row>
    <row r="73" spans="1:5" s="30" customFormat="1" ht="12.75" customHeight="1" x14ac:dyDescent="0.2">
      <c r="A73" s="100"/>
      <c r="B73" s="100"/>
      <c r="C73" s="100"/>
      <c r="D73" s="106"/>
      <c r="E73" s="107"/>
    </row>
    <row r="74" spans="1:5" s="30" customFormat="1" ht="12.75" customHeight="1" x14ac:dyDescent="0.2">
      <c r="A74" s="100"/>
      <c r="B74" s="100"/>
      <c r="C74" s="100"/>
      <c r="D74" s="106"/>
      <c r="E74" s="107"/>
    </row>
    <row r="75" spans="1:5" s="30" customFormat="1" ht="12.75" customHeight="1" x14ac:dyDescent="0.2">
      <c r="A75" s="101"/>
      <c r="B75" s="101"/>
      <c r="C75" s="101"/>
      <c r="D75" s="102"/>
      <c r="E75" s="103"/>
    </row>
    <row r="76" spans="1:5" s="30" customFormat="1" ht="12.75" customHeight="1" x14ac:dyDescent="0.2">
      <c r="A76" s="99"/>
      <c r="B76" s="99"/>
      <c r="C76" s="99"/>
      <c r="D76" s="104"/>
      <c r="E76" s="105"/>
    </row>
    <row r="77" spans="1:5" s="30" customFormat="1" ht="12.75" customHeight="1" x14ac:dyDescent="0.2">
      <c r="A77" s="100"/>
      <c r="B77" s="100"/>
      <c r="C77" s="100"/>
      <c r="D77" s="106"/>
      <c r="E77" s="107"/>
    </row>
    <row r="78" spans="1:5" s="30" customFormat="1" ht="12.75" customHeight="1" x14ac:dyDescent="0.2">
      <c r="A78" s="100"/>
      <c r="B78" s="100"/>
      <c r="C78" s="100"/>
      <c r="D78" s="106"/>
      <c r="E78" s="107"/>
    </row>
    <row r="79" spans="1:5" s="30" customFormat="1" ht="12.75" customHeight="1" x14ac:dyDescent="0.2">
      <c r="A79" s="101"/>
      <c r="B79" s="101"/>
      <c r="C79" s="101"/>
      <c r="D79" s="102"/>
      <c r="E79" s="103"/>
    </row>
    <row r="80" spans="1:5" ht="15" x14ac:dyDescent="0.25">
      <c r="A80" s="191" t="s">
        <v>232</v>
      </c>
      <c r="B80" s="192"/>
      <c r="C80" s="192"/>
      <c r="D80" s="192"/>
      <c r="E80" s="193"/>
    </row>
    <row r="81" spans="1:5" x14ac:dyDescent="0.2">
      <c r="A81" s="70" t="s">
        <v>3</v>
      </c>
      <c r="B81" s="25" t="s">
        <v>198</v>
      </c>
      <c r="C81" s="25" t="s">
        <v>5</v>
      </c>
      <c r="D81" s="25" t="s">
        <v>6</v>
      </c>
      <c r="E81" s="26" t="s">
        <v>7</v>
      </c>
    </row>
    <row r="82" spans="1:5" x14ac:dyDescent="0.2">
      <c r="A82" s="71" t="str">
        <f>Frankfurt!A6</f>
        <v>Paul - Feldner - Straße 8</v>
      </c>
      <c r="B82" s="27" t="str">
        <f>Frankfurt!B6</f>
        <v>Hr. Kleinschmidt</v>
      </c>
      <c r="C82" s="35" t="str">
        <f>Frankfurt!C6</f>
        <v>0335 5650934</v>
      </c>
      <c r="D82" s="18" t="str">
        <f>Frankfurt!D6</f>
        <v>0335 5650 999</v>
      </c>
      <c r="E82" s="27" t="str">
        <f>Frankfurt!E6</f>
        <v>Torsten.Kleinschmidt@swffo.de</v>
      </c>
    </row>
    <row r="83" spans="1:5" x14ac:dyDescent="0.2">
      <c r="A83" s="73" t="str">
        <f>Frankfurt!A7</f>
        <v>15230 Frankfurt (Oder)</v>
      </c>
      <c r="B83" s="28"/>
      <c r="C83" s="36"/>
      <c r="D83" s="22"/>
      <c r="E83" s="28"/>
    </row>
    <row r="84" spans="1:5" x14ac:dyDescent="0.2">
      <c r="A84" s="70" t="s">
        <v>8</v>
      </c>
      <c r="B84" s="25" t="s">
        <v>9</v>
      </c>
      <c r="C84" s="25" t="s">
        <v>12</v>
      </c>
      <c r="D84" s="25" t="s">
        <v>10</v>
      </c>
      <c r="E84" s="29" t="s">
        <v>11</v>
      </c>
    </row>
    <row r="85" spans="1:5" x14ac:dyDescent="0.2">
      <c r="A85" s="81" t="str">
        <f>IF(Frankfurt!A11="","",Frankfurt!A11)</f>
        <v>Mensa / Bistro</v>
      </c>
      <c r="B85" s="81" t="str">
        <f>IF(Frankfurt!B11="","",Frankfurt!B11)</f>
        <v>Herr Görtz</v>
      </c>
      <c r="C85" s="81" t="str">
        <f>IF(Frankfurt!C11="","",Frankfurt!C11)</f>
        <v>0335/2 84 99 90</v>
      </c>
      <c r="D85" s="81" t="str">
        <f>IF(Frankfurt!D11="","",Frankfurt!D11)</f>
        <v>07.00 -11.00</v>
      </c>
      <c r="E85" s="81" t="str">
        <f>IF(Frankfurt!E11="","",Frankfurt!E11)</f>
        <v/>
      </c>
    </row>
    <row r="86" spans="1:5" x14ac:dyDescent="0.2">
      <c r="A86" s="82" t="str">
        <f>IF(Frankfurt!A12="","",Frankfurt!A12)</f>
        <v>Europaplatz 1</v>
      </c>
      <c r="B86" s="82" t="str">
        <f>IF(Frankfurt!B12="","",Frankfurt!B12)</f>
        <v/>
      </c>
      <c r="C86" s="82" t="str">
        <f>IF(Frankfurt!C12="","",Frankfurt!C12)</f>
        <v/>
      </c>
      <c r="D86" s="82" t="str">
        <f>IF(Frankfurt!D12="","",Frankfurt!D12)</f>
        <v xml:space="preserve"> (14.00) Uhr</v>
      </c>
      <c r="E86" s="82" t="str">
        <f>IF(Frankfurt!E12="","",Frankfurt!E12)</f>
        <v/>
      </c>
    </row>
    <row r="87" spans="1:5" x14ac:dyDescent="0.2">
      <c r="A87" s="82" t="str">
        <f>IF(Frankfurt!A13="","",Frankfurt!A13)</f>
        <v/>
      </c>
      <c r="B87" s="82" t="str">
        <f>IF(Frankfurt!B13="","",Frankfurt!B13)</f>
        <v/>
      </c>
      <c r="C87" s="82" t="str">
        <f>IF(Frankfurt!C13="","",Frankfurt!C13)</f>
        <v>0335/2 84 99 91</v>
      </c>
      <c r="D87" s="82" t="str">
        <f>IF(Frankfurt!D13="","",Frankfurt!D13)</f>
        <v/>
      </c>
      <c r="E87" s="82" t="str">
        <f>IF(Frankfurt!E13="","",Frankfurt!E13)</f>
        <v/>
      </c>
    </row>
    <row r="88" spans="1:5" x14ac:dyDescent="0.2">
      <c r="A88" s="83" t="str">
        <f>IF(Frankfurt!A14="","",Frankfurt!A14)</f>
        <v>15230 Frankfurt (Oder)</v>
      </c>
      <c r="B88" s="83" t="str">
        <f>IF(Frankfurt!B14="","",Frankfurt!B14)</f>
        <v/>
      </c>
      <c r="C88" s="83" t="str">
        <f>IF(Frankfurt!C14="","",Frankfurt!C14)</f>
        <v/>
      </c>
      <c r="D88" s="83" t="str">
        <f>IF(Frankfurt!D14="","",Frankfurt!D14)</f>
        <v/>
      </c>
      <c r="E88" s="83" t="str">
        <f>IF(Frankfurt!E14="","",Frankfurt!E14)</f>
        <v/>
      </c>
    </row>
    <row r="89" spans="1:5" x14ac:dyDescent="0.2">
      <c r="A89" s="81" t="str">
        <f>IF(Frankfurt!A15="","",Frankfurt!A15)</f>
        <v>Coffebar Uni - Hauptgebäude</v>
      </c>
      <c r="B89" s="81" t="str">
        <f>IF(Frankfurt!B15="","",Frankfurt!B15)</f>
        <v>Herr Görtz</v>
      </c>
      <c r="C89" s="81" t="str">
        <f>IF(Frankfurt!C15="","",Frankfurt!C15)</f>
        <v xml:space="preserve">0335/52 02 05 </v>
      </c>
      <c r="D89" s="81" t="str">
        <f>IF(Frankfurt!D15="","",Frankfurt!D15)</f>
        <v>07.00 -14.00 Uhr</v>
      </c>
      <c r="E89" s="81" t="str">
        <f>IF(Frankfurt!E15="","",Frankfurt!E15)</f>
        <v/>
      </c>
    </row>
    <row r="90" spans="1:5" x14ac:dyDescent="0.2">
      <c r="A90" s="82" t="str">
        <f>IF(Frankfurt!A16="","",Frankfurt!A16)</f>
        <v>Große Scharrnstraße 59</v>
      </c>
      <c r="B90" s="82" t="str">
        <f>IF(Frankfurt!B16="","",Frankfurt!B16)</f>
        <v/>
      </c>
      <c r="C90" s="82" t="str">
        <f>IF(Frankfurt!C16="","",Frankfurt!C16)</f>
        <v/>
      </c>
      <c r="D90" s="82" t="str">
        <f>IF(Frankfurt!D16="","",Frankfurt!D16)</f>
        <v/>
      </c>
      <c r="E90" s="82" t="str">
        <f>IF(Frankfurt!E16="","",Frankfurt!E16)</f>
        <v/>
      </c>
    </row>
    <row r="91" spans="1:5" x14ac:dyDescent="0.2">
      <c r="A91" s="82" t="str">
        <f>IF(Frankfurt!A17="","",Frankfurt!A17)</f>
        <v/>
      </c>
      <c r="B91" s="82" t="str">
        <f>IF(Frankfurt!B17="","",Frankfurt!B17)</f>
        <v/>
      </c>
      <c r="C91" s="82" t="str">
        <f>IF(Frankfurt!C17="","",Frankfurt!C17)</f>
        <v/>
      </c>
      <c r="D91" s="82" t="str">
        <f>IF(Frankfurt!D17="","",Frankfurt!D17)</f>
        <v/>
      </c>
      <c r="E91" s="82" t="str">
        <f>IF(Frankfurt!E17="","",Frankfurt!E17)</f>
        <v/>
      </c>
    </row>
    <row r="92" spans="1:5" x14ac:dyDescent="0.2">
      <c r="A92" s="83" t="str">
        <f>IF(Frankfurt!A18="","",Frankfurt!A18)</f>
        <v>15230 Frankfurt (Oder)</v>
      </c>
      <c r="B92" s="83" t="str">
        <f>IF(Frankfurt!B18="","",Frankfurt!B18)</f>
        <v/>
      </c>
      <c r="C92" s="83" t="str">
        <f>IF(Frankfurt!C18="","",Frankfurt!C18)</f>
        <v/>
      </c>
      <c r="D92" s="83" t="str">
        <f>IF(Frankfurt!D18="","",Frankfurt!D18)</f>
        <v/>
      </c>
      <c r="E92" s="83" t="str">
        <f>IF(Frankfurt!E18="","",Frankfurt!E18)</f>
        <v/>
      </c>
    </row>
    <row r="93" spans="1:5" x14ac:dyDescent="0.2">
      <c r="A93" s="81" t="str">
        <f>IF(Frankfurt!A19="","",Frankfurt!A19)</f>
        <v>Mensa Eberswalde</v>
      </c>
      <c r="B93" s="81" t="str">
        <f>IF(Frankfurt!B19="","",Frankfurt!B19)</f>
        <v>Herr Jaslau</v>
      </c>
      <c r="C93" s="81" t="str">
        <f>IF(Frankfurt!C19="","",Frankfurt!C19)</f>
        <v>03334/65 74 71</v>
      </c>
      <c r="D93" s="81" t="str">
        <f>IF(Frankfurt!D19="","",Frankfurt!D19)</f>
        <v>07.00 -14.00 Uhr</v>
      </c>
      <c r="E93" s="81" t="str">
        <f>IF(Frankfurt!E19="","",Frankfurt!E19)</f>
        <v/>
      </c>
    </row>
    <row r="94" spans="1:5" x14ac:dyDescent="0.2">
      <c r="A94" s="82" t="str">
        <f>IF(Frankfurt!A20="","",Frankfurt!A20)</f>
        <v>Waldcampus</v>
      </c>
      <c r="B94" s="82" t="str">
        <f>IF(Frankfurt!B20="","",Frankfurt!B20)</f>
        <v/>
      </c>
      <c r="C94" s="82" t="str">
        <f>IF(Frankfurt!C20="","",Frankfurt!C20)</f>
        <v/>
      </c>
      <c r="D94" s="82" t="str">
        <f>IF(Frankfurt!D20="","",Frankfurt!D20)</f>
        <v/>
      </c>
      <c r="E94" s="82" t="str">
        <f>IF(Frankfurt!E20="","",Frankfurt!E20)</f>
        <v/>
      </c>
    </row>
    <row r="95" spans="1:5" x14ac:dyDescent="0.2">
      <c r="A95" s="82" t="str">
        <f>IF(Frankfurt!A21="","",Frankfurt!A21)</f>
        <v>Alfred - Möller - Straße 1</v>
      </c>
      <c r="B95" s="82" t="str">
        <f>IF(Frankfurt!B21="","",Frankfurt!B21)</f>
        <v/>
      </c>
      <c r="C95" s="82" t="str">
        <f>IF(Frankfurt!C21="","",Frankfurt!C21)</f>
        <v>03334/65 74 71</v>
      </c>
      <c r="D95" s="82" t="str">
        <f>IF(Frankfurt!D21="","",Frankfurt!D21)</f>
        <v/>
      </c>
      <c r="E95" s="82" t="str">
        <f>IF(Frankfurt!E21="","",Frankfurt!E21)</f>
        <v/>
      </c>
    </row>
    <row r="96" spans="1:5" x14ac:dyDescent="0.2">
      <c r="A96" s="83" t="str">
        <f>IF(Frankfurt!A22="","",Frankfurt!A22)</f>
        <v>16225 Eberswalde</v>
      </c>
      <c r="B96" s="83" t="str">
        <f>IF(Frankfurt!B22="","",Frankfurt!B22)</f>
        <v/>
      </c>
      <c r="C96" s="83" t="str">
        <f>IF(Frankfurt!C22="","",Frankfurt!C22)</f>
        <v/>
      </c>
      <c r="D96" s="83" t="str">
        <f>IF(Frankfurt!D22="","",Frankfurt!D22)</f>
        <v/>
      </c>
      <c r="E96" s="83" t="str">
        <f>IF(Frankfurt!E22="","",Frankfurt!E22)</f>
        <v/>
      </c>
    </row>
    <row r="97" spans="1:5" x14ac:dyDescent="0.2">
      <c r="A97" s="81" t="str">
        <f>IF(Frankfurt!A23="","",Frankfurt!A23)</f>
        <v>Mensa Eberswalde</v>
      </c>
      <c r="B97" s="81" t="str">
        <f>IF(Frankfurt!B23="","",Frankfurt!B23)</f>
        <v>Herr Jaslau</v>
      </c>
      <c r="C97" s="81" t="str">
        <f>IF(Frankfurt!C23="","",Frankfurt!C23)</f>
        <v>03334/21 90 79</v>
      </c>
      <c r="D97" s="81" t="str">
        <f>IF(Frankfurt!D23="","",Frankfurt!D23)</f>
        <v>07.00 -14.00 Uhr</v>
      </c>
      <c r="E97" s="81" t="str">
        <f>IF(Frankfurt!E23="","",Frankfurt!E23)</f>
        <v/>
      </c>
    </row>
    <row r="98" spans="1:5" x14ac:dyDescent="0.2">
      <c r="A98" s="82" t="str">
        <f>IF(Frankfurt!A24="","",Frankfurt!A24)</f>
        <v>Stadtcampus</v>
      </c>
      <c r="B98" s="82" t="str">
        <f>IF(Frankfurt!B24="","",Frankfurt!B24)</f>
        <v/>
      </c>
      <c r="C98" s="82" t="str">
        <f>IF(Frankfurt!C24="","",Frankfurt!C24)</f>
        <v/>
      </c>
      <c r="D98" s="82" t="str">
        <f>IF(Frankfurt!D24="","",Frankfurt!D24)</f>
        <v/>
      </c>
      <c r="E98" s="82" t="str">
        <f>IF(Frankfurt!E24="","",Frankfurt!E24)</f>
        <v/>
      </c>
    </row>
    <row r="99" spans="1:5" x14ac:dyDescent="0.2">
      <c r="A99" s="82" t="str">
        <f>IF(Frankfurt!A25="","",Frankfurt!A25)</f>
        <v>Goethestraße 11</v>
      </c>
      <c r="B99" s="82" t="str">
        <f>IF(Frankfurt!B25="","",Frankfurt!B25)</f>
        <v/>
      </c>
      <c r="C99" s="82" t="str">
        <f>IF(Frankfurt!C25="","",Frankfurt!C25)</f>
        <v>03334/21 90 81</v>
      </c>
      <c r="D99" s="82" t="str">
        <f>IF(Frankfurt!D25="","",Frankfurt!D25)</f>
        <v/>
      </c>
      <c r="E99" s="82" t="str">
        <f>IF(Frankfurt!E25="","",Frankfurt!E25)</f>
        <v/>
      </c>
    </row>
    <row r="100" spans="1:5" x14ac:dyDescent="0.2">
      <c r="A100" s="83" t="str">
        <f>IF(Frankfurt!A26="","",Frankfurt!A26)</f>
        <v>16225 Eberswalde</v>
      </c>
      <c r="B100" s="83" t="str">
        <f>IF(Frankfurt!B26="","",Frankfurt!B26)</f>
        <v/>
      </c>
      <c r="C100" s="83" t="str">
        <f>IF(Frankfurt!C26="","",Frankfurt!C26)</f>
        <v/>
      </c>
      <c r="D100" s="83" t="str">
        <f>IF(Frankfurt!D26="","",Frankfurt!D26)</f>
        <v/>
      </c>
      <c r="E100" s="83" t="str">
        <f>IF(Frankfurt!E26="","",Frankfurt!E26)</f>
        <v/>
      </c>
    </row>
    <row r="101" spans="1:5" x14ac:dyDescent="0.2">
      <c r="A101" s="81" t="str">
        <f>IF(Frankfurt!A27="","",Frankfurt!A27)</f>
        <v>Mensa an der BTU</v>
      </c>
      <c r="B101" s="81" t="str">
        <f>IF(Frankfurt!B27="","",Frankfurt!B27)</f>
        <v>Herr Eichelberger</v>
      </c>
      <c r="C101" s="81" t="str">
        <f>IF(Frankfurt!C27="","",Frankfurt!C27)</f>
        <v>0355/28916003</v>
      </c>
      <c r="D101" s="81" t="str">
        <f>IF(Frankfurt!D27="","",Frankfurt!D27)</f>
        <v>06.00 -14.00 Uhr</v>
      </c>
      <c r="E101" s="81" t="str">
        <f>IF(Frankfurt!E27="","",Frankfurt!E27)</f>
        <v/>
      </c>
    </row>
    <row r="102" spans="1:5" x14ac:dyDescent="0.2">
      <c r="A102" s="82" t="str">
        <f>IF(Frankfurt!A28="","",Frankfurt!A28)</f>
        <v>(Interimsmensa)</v>
      </c>
      <c r="B102" s="82" t="str">
        <f>IF(Frankfurt!B28="","",Frankfurt!B28)</f>
        <v/>
      </c>
      <c r="C102" s="82" t="str">
        <f>IF(Frankfurt!C28="","",Frankfurt!C28)</f>
        <v/>
      </c>
      <c r="D102" s="82" t="str">
        <f>IF(Frankfurt!D28="","",Frankfurt!D28)</f>
        <v/>
      </c>
      <c r="E102" s="82" t="str">
        <f>IF(Frankfurt!E28="","",Frankfurt!E28)</f>
        <v/>
      </c>
    </row>
    <row r="103" spans="1:5" x14ac:dyDescent="0.2">
      <c r="A103" s="82" t="str">
        <f>IF(Frankfurt!A29="","",Frankfurt!A29)</f>
        <v>Walther Pauer Straße 4</v>
      </c>
      <c r="B103" s="82" t="str">
        <f>IF(Frankfurt!B29="","",Frankfurt!B29)</f>
        <v/>
      </c>
      <c r="C103" s="82" t="str">
        <f>IF(Frankfurt!C29="","",Frankfurt!C29)</f>
        <v/>
      </c>
      <c r="D103" s="82" t="str">
        <f>IF(Frankfurt!D29="","",Frankfurt!D29)</f>
        <v/>
      </c>
      <c r="E103" s="82" t="str">
        <f>IF(Frankfurt!E29="","",Frankfurt!E29)</f>
        <v/>
      </c>
    </row>
    <row r="104" spans="1:5" x14ac:dyDescent="0.2">
      <c r="A104" s="83" t="str">
        <f>IF(Frankfurt!A30="","",Frankfurt!A30)</f>
        <v>03046 Cottbus</v>
      </c>
      <c r="B104" s="83" t="str">
        <f>IF(Frankfurt!B30="","",Frankfurt!B30)</f>
        <v/>
      </c>
      <c r="C104" s="83" t="str">
        <f>IF(Frankfurt!C30="","",Frankfurt!C30)</f>
        <v/>
      </c>
      <c r="D104" s="83" t="str">
        <f>IF(Frankfurt!D30="","",Frankfurt!D30)</f>
        <v/>
      </c>
      <c r="E104" s="83" t="str">
        <f>IF(Frankfurt!E30="","",Frankfurt!E30)</f>
        <v/>
      </c>
    </row>
    <row r="105" spans="1:5" x14ac:dyDescent="0.2">
      <c r="A105" s="81" t="str">
        <f>IF(Frankfurt!A31="","",Frankfurt!A31)</f>
        <v>Mensa BTU</v>
      </c>
      <c r="B105" s="81" t="str">
        <f>IF(Frankfurt!B31="","",Frankfurt!B31)</f>
        <v>Herr Matuszek</v>
      </c>
      <c r="C105" s="81" t="str">
        <f>IF(Frankfurt!C31="","",Frankfurt!C31)</f>
        <v>0355/4 86 71 16</v>
      </c>
      <c r="D105" s="81" t="str">
        <f>IF(Frankfurt!D31="","",Frankfurt!D31)</f>
        <v>07.00 -14.00 Uhr</v>
      </c>
      <c r="E105" s="81" t="str">
        <f>IF(Frankfurt!E31="","",Frankfurt!E31)</f>
        <v/>
      </c>
    </row>
    <row r="106" spans="1:5" x14ac:dyDescent="0.2">
      <c r="A106" s="82" t="str">
        <f>IF(Frankfurt!A32="","",Frankfurt!A32)</f>
        <v>Saschsendorf</v>
      </c>
      <c r="B106" s="82" t="str">
        <f>IF(Frankfurt!B32="","",Frankfurt!B32)</f>
        <v/>
      </c>
      <c r="C106" s="82" t="str">
        <f>IF(Frankfurt!C32="","",Frankfurt!C32)</f>
        <v/>
      </c>
      <c r="D106" s="82" t="str">
        <f>IF(Frankfurt!D32="","",Frankfurt!D32)</f>
        <v/>
      </c>
      <c r="E106" s="82" t="str">
        <f>IF(Frankfurt!E32="","",Frankfurt!E32)</f>
        <v/>
      </c>
    </row>
    <row r="107" spans="1:5" x14ac:dyDescent="0.2">
      <c r="A107" s="82" t="str">
        <f>IF(Frankfurt!A33="","",Frankfurt!A33)</f>
        <v>Lipezker Straße 47</v>
      </c>
      <c r="B107" s="82" t="str">
        <f>IF(Frankfurt!B33="","",Frankfurt!B33)</f>
        <v/>
      </c>
      <c r="C107" s="82" t="str">
        <f>IF(Frankfurt!C33="","",Frankfurt!C33)</f>
        <v>0355/4 86 71 20</v>
      </c>
      <c r="D107" s="82" t="str">
        <f>IF(Frankfurt!D33="","",Frankfurt!D33)</f>
        <v/>
      </c>
      <c r="E107" s="82" t="str">
        <f>IF(Frankfurt!E33="","",Frankfurt!E33)</f>
        <v/>
      </c>
    </row>
    <row r="108" spans="1:5" x14ac:dyDescent="0.2">
      <c r="A108" s="83" t="str">
        <f>IF(Frankfurt!A34="","",Frankfurt!A34)</f>
        <v>03048 Cottbus</v>
      </c>
      <c r="B108" s="83" t="str">
        <f>IF(Frankfurt!B34="","",Frankfurt!B34)</f>
        <v/>
      </c>
      <c r="C108" s="83" t="str">
        <f>IF(Frankfurt!C34="","",Frankfurt!C34)</f>
        <v/>
      </c>
      <c r="D108" s="83" t="str">
        <f>IF(Frankfurt!D34="","",Frankfurt!D34)</f>
        <v/>
      </c>
      <c r="E108" s="83" t="str">
        <f>IF(Frankfurt!E34="","",Frankfurt!E34)</f>
        <v/>
      </c>
    </row>
    <row r="109" spans="1:5" x14ac:dyDescent="0.2">
      <c r="A109" s="81" t="str">
        <f>IF(Frankfurt!A35="","",Frankfurt!A35)</f>
        <v xml:space="preserve">Mensa BTU </v>
      </c>
      <c r="B109" s="81" t="str">
        <f>IF(Frankfurt!B35="","",Frankfurt!B35)</f>
        <v>Frau Richter</v>
      </c>
      <c r="C109" s="81" t="str">
        <f>IF(Frankfurt!C35="","",Frankfurt!C35)</f>
        <v>03573/36 87 04</v>
      </c>
      <c r="D109" s="81" t="str">
        <f>IF(Frankfurt!D35="","",Frankfurt!D35)</f>
        <v>07.00 -14.00 Uhr</v>
      </c>
      <c r="E109" s="81" t="str">
        <f>IF(Frankfurt!E35="","",Frankfurt!E35)</f>
        <v/>
      </c>
    </row>
    <row r="110" spans="1:5" x14ac:dyDescent="0.2">
      <c r="A110" s="82" t="str">
        <f>IF(Frankfurt!A36="","",Frankfurt!A36)</f>
        <v>Senftenberg</v>
      </c>
      <c r="B110" s="82" t="str">
        <f>IF(Frankfurt!B36="","",Frankfurt!B36)</f>
        <v/>
      </c>
      <c r="C110" s="82" t="str">
        <f>IF(Frankfurt!C36="","",Frankfurt!C36)</f>
        <v/>
      </c>
      <c r="D110" s="82" t="str">
        <f>IF(Frankfurt!D36="","",Frankfurt!D36)</f>
        <v/>
      </c>
      <c r="E110" s="82" t="str">
        <f>IF(Frankfurt!E36="","",Frankfurt!E36)</f>
        <v/>
      </c>
    </row>
    <row r="111" spans="1:5" x14ac:dyDescent="0.2">
      <c r="A111" s="82" t="str">
        <f>IF(Frankfurt!A37="","",Frankfurt!A37)</f>
        <v>Großenhainer Straße 60</v>
      </c>
      <c r="B111" s="82" t="str">
        <f>IF(Frankfurt!B37="","",Frankfurt!B37)</f>
        <v/>
      </c>
      <c r="C111" s="82" t="str">
        <f>IF(Frankfurt!C37="","",Frankfurt!C37)</f>
        <v>03573/36 87 05</v>
      </c>
      <c r="D111" s="82" t="str">
        <f>IF(Frankfurt!D37="","",Frankfurt!D37)</f>
        <v/>
      </c>
      <c r="E111" s="82" t="str">
        <f>IF(Frankfurt!E37="","",Frankfurt!E37)</f>
        <v/>
      </c>
    </row>
    <row r="112" spans="1:5" x14ac:dyDescent="0.2">
      <c r="A112" s="83" t="str">
        <f>IF(Frankfurt!A38="","",Frankfurt!A38)</f>
        <v>01968 Senftenberg</v>
      </c>
      <c r="B112" s="83" t="str">
        <f>IF(Frankfurt!B38="","",Frankfurt!B38)</f>
        <v/>
      </c>
      <c r="C112" s="83" t="str">
        <f>IF(Frankfurt!C38="","",Frankfurt!C38)</f>
        <v/>
      </c>
      <c r="D112" s="83" t="str">
        <f>IF(Frankfurt!D38="","",Frankfurt!D38)</f>
        <v/>
      </c>
      <c r="E112" s="83" t="str">
        <f>IF(Frankfurt!E38="","",Frankfurt!E38)</f>
        <v/>
      </c>
    </row>
    <row r="113" spans="1:5" ht="15" x14ac:dyDescent="0.25">
      <c r="A113" s="191" t="s">
        <v>98</v>
      </c>
      <c r="B113" s="192"/>
      <c r="C113" s="192"/>
      <c r="D113" s="192"/>
      <c r="E113" s="193"/>
    </row>
    <row r="114" spans="1:5" x14ac:dyDescent="0.2">
      <c r="A114" s="70" t="s">
        <v>339</v>
      </c>
      <c r="B114" s="25" t="s">
        <v>198</v>
      </c>
      <c r="C114" s="25" t="s">
        <v>5</v>
      </c>
      <c r="D114" s="25" t="s">
        <v>6</v>
      </c>
      <c r="E114" s="26" t="s">
        <v>7</v>
      </c>
    </row>
    <row r="115" spans="1:5" x14ac:dyDescent="0.2">
      <c r="A115" s="74" t="str">
        <f>Freiberg!A6</f>
        <v>Mensa Mittweida</v>
      </c>
      <c r="B115" s="18" t="str">
        <f>Freiberg!B6</f>
        <v>Frau Puschmann</v>
      </c>
      <c r="C115" s="35" t="str">
        <f>Freiberg!C6</f>
        <v>03731/383 434</v>
      </c>
      <c r="D115" s="18" t="str">
        <f>Freiberg!D6</f>
        <v>03731/383 436</v>
      </c>
      <c r="E115" s="27" t="str">
        <f>Freiberg!E6</f>
        <v>Daniela.Puschmann@swf.tu-freiberg.de</v>
      </c>
    </row>
    <row r="116" spans="1:5" x14ac:dyDescent="0.2">
      <c r="A116" s="75"/>
      <c r="B116" s="22"/>
      <c r="C116" s="36"/>
      <c r="D116" s="22"/>
      <c r="E116" s="28"/>
    </row>
    <row r="117" spans="1:5" x14ac:dyDescent="0.2">
      <c r="A117" s="70" t="s">
        <v>340</v>
      </c>
      <c r="B117" s="25" t="s">
        <v>198</v>
      </c>
      <c r="C117" s="25" t="s">
        <v>5</v>
      </c>
      <c r="D117" s="25" t="s">
        <v>6</v>
      </c>
      <c r="E117" s="26" t="s">
        <v>7</v>
      </c>
    </row>
    <row r="118" spans="1:5" x14ac:dyDescent="0.2">
      <c r="A118" s="76" t="str">
        <f>Freiberg!A10</f>
        <v>Agricolastraße 14/16</v>
      </c>
      <c r="B118" s="32" t="str">
        <f>Freiberg!B10</f>
        <v>Frau Hetze</v>
      </c>
      <c r="C118" s="32" t="str">
        <f>Freiberg!C10</f>
        <v>03731/383 126</v>
      </c>
      <c r="D118" s="32" t="str">
        <f>Freiberg!D10</f>
        <v>03731/383 128</v>
      </c>
      <c r="E118" s="20" t="str">
        <f>Freiberg!E10</f>
        <v>Kristin.Hetze@swf.tu-freiberg.de</v>
      </c>
    </row>
    <row r="119" spans="1:5" x14ac:dyDescent="0.2">
      <c r="A119" s="76" t="str">
        <f>Freiberg!A11</f>
        <v>09599 Freiberg</v>
      </c>
      <c r="B119" s="32"/>
      <c r="C119" s="32"/>
      <c r="D119" s="32"/>
      <c r="E119" s="20"/>
    </row>
    <row r="120" spans="1:5" x14ac:dyDescent="0.2">
      <c r="A120" s="70" t="s">
        <v>8</v>
      </c>
      <c r="B120" s="25" t="s">
        <v>9</v>
      </c>
      <c r="C120" s="25" t="s">
        <v>12</v>
      </c>
      <c r="D120" s="25" t="s">
        <v>10</v>
      </c>
      <c r="E120" s="29" t="s">
        <v>11</v>
      </c>
    </row>
    <row r="121" spans="1:5" x14ac:dyDescent="0.2">
      <c r="A121" s="81" t="str">
        <f>IF(Freiberg!A13="","",Freiberg!A13)</f>
        <v>Mensa Freiberg</v>
      </c>
      <c r="B121" s="81" t="str">
        <f>IF(Freiberg!B13="","",Freiberg!B13)</f>
        <v>Frau Richlofsky</v>
      </c>
      <c r="C121" s="81" t="str">
        <f>IF(Freiberg!C13="","",Freiberg!C13)</f>
        <v>03731/383 360</v>
      </c>
      <c r="D121" s="81" t="str">
        <f>IF(Freiberg!D13="","",Freiberg!D13)</f>
        <v>7.00 - 11.00 Uhr</v>
      </c>
      <c r="E121" s="81" t="str">
        <f>IF(Freiberg!E13="","",Freiberg!E13)</f>
        <v/>
      </c>
    </row>
    <row r="122" spans="1:5" x14ac:dyDescent="0.2">
      <c r="A122" s="82" t="str">
        <f>IF(Freiberg!A14="","",Freiberg!A14)</f>
        <v>Agricolastraße 10a</v>
      </c>
      <c r="B122" s="82" t="str">
        <f>IF(Freiberg!B14="","",Freiberg!B14)</f>
        <v/>
      </c>
      <c r="C122" s="82" t="str">
        <f>IF(Freiberg!C14="","",Freiberg!C14)</f>
        <v/>
      </c>
      <c r="D122" s="82" t="str">
        <f>IF(Freiberg!D14="","",Freiberg!D14)</f>
        <v/>
      </c>
      <c r="E122" s="82" t="str">
        <f>IF(Freiberg!E14="","",Freiberg!E14)</f>
        <v/>
      </c>
    </row>
    <row r="123" spans="1:5" x14ac:dyDescent="0.2">
      <c r="A123" s="82" t="str">
        <f>IF(Freiberg!A15="","",Freiberg!A15)</f>
        <v>Einfahrt über Winklerstraße</v>
      </c>
      <c r="B123" s="82" t="str">
        <f>IF(Freiberg!B15="","",Freiberg!B15)</f>
        <v/>
      </c>
      <c r="C123" s="82" t="str">
        <f>IF(Freiberg!C15="","",Freiberg!C15)</f>
        <v/>
      </c>
      <c r="D123" s="82" t="str">
        <f>IF(Freiberg!D15="","",Freiberg!D15)</f>
        <v/>
      </c>
      <c r="E123" s="82" t="str">
        <f>IF(Freiberg!E15="","",Freiberg!E15)</f>
        <v/>
      </c>
    </row>
    <row r="124" spans="1:5" x14ac:dyDescent="0.2">
      <c r="A124" s="83" t="str">
        <f>IF(Freiberg!A16="","",Freiberg!A16)</f>
        <v>09599 Freiberg</v>
      </c>
      <c r="B124" s="83" t="str">
        <f>IF(Freiberg!B16="","",Freiberg!B16)</f>
        <v/>
      </c>
      <c r="C124" s="83" t="str">
        <f>IF(Freiberg!C16="","",Freiberg!C16)</f>
        <v/>
      </c>
      <c r="D124" s="83" t="str">
        <f>IF(Freiberg!D16="","",Freiberg!D16)</f>
        <v/>
      </c>
      <c r="E124" s="83" t="str">
        <f>IF(Freiberg!E16="","",Freiberg!E16)</f>
        <v/>
      </c>
    </row>
    <row r="125" spans="1:5" x14ac:dyDescent="0.2">
      <c r="A125" s="81" t="str">
        <f>IF(Freiberg!A17="","",Freiberg!A17)</f>
        <v>Mensa Mittweida</v>
      </c>
      <c r="B125" s="81" t="str">
        <f>IF(Freiberg!B17="","",Freiberg!B17)</f>
        <v>Herr  Oehme</v>
      </c>
      <c r="C125" s="81" t="str">
        <f>IF(Freiberg!C17="","",Freiberg!C17)</f>
        <v>03731/383 438</v>
      </c>
      <c r="D125" s="81" t="str">
        <f>IF(Freiberg!D17="","",Freiberg!D17)</f>
        <v>7.00 - 11.00 Uhr</v>
      </c>
      <c r="E125" s="81" t="str">
        <f>IF(Freiberg!E17="","",Freiberg!E17)</f>
        <v/>
      </c>
    </row>
    <row r="126" spans="1:5" x14ac:dyDescent="0.2">
      <c r="A126" s="82" t="str">
        <f>IF(Freiberg!A18="","",Freiberg!A18)</f>
        <v>Weststraße 11</v>
      </c>
      <c r="B126" s="82" t="str">
        <f>IF(Freiberg!B18="","",Freiberg!B18)</f>
        <v/>
      </c>
      <c r="C126" s="82" t="str">
        <f>IF(Freiberg!C18="","",Freiberg!C18)</f>
        <v/>
      </c>
      <c r="D126" s="82" t="str">
        <f>IF(Freiberg!D18="","",Freiberg!D18)</f>
        <v/>
      </c>
      <c r="E126" s="82" t="str">
        <f>IF(Freiberg!E18="","",Freiberg!E18)</f>
        <v/>
      </c>
    </row>
    <row r="127" spans="1:5" x14ac:dyDescent="0.2">
      <c r="A127" s="82" t="str">
        <f>IF(Freiberg!A19="","",Freiberg!A19)</f>
        <v>Einfahrt über H.-Heine-Str.</v>
      </c>
      <c r="B127" s="82" t="str">
        <f>IF(Freiberg!B19="","",Freiberg!B19)</f>
        <v/>
      </c>
      <c r="C127" s="82" t="str">
        <f>IF(Freiberg!C19="","",Freiberg!C19)</f>
        <v/>
      </c>
      <c r="D127" s="82" t="str">
        <f>IF(Freiberg!D19="","",Freiberg!D19)</f>
        <v/>
      </c>
      <c r="E127" s="82" t="str">
        <f>IF(Freiberg!E19="","",Freiberg!E19)</f>
        <v/>
      </c>
    </row>
    <row r="128" spans="1:5" x14ac:dyDescent="0.2">
      <c r="A128" s="83" t="str">
        <f>IF(Freiberg!A20="","",Freiberg!A20)</f>
        <v>09648 Mittweida</v>
      </c>
      <c r="B128" s="83" t="str">
        <f>IF(Freiberg!B20="","",Freiberg!B20)</f>
        <v/>
      </c>
      <c r="C128" s="83" t="str">
        <f>IF(Freiberg!C20="","",Freiberg!C20)</f>
        <v/>
      </c>
      <c r="D128" s="83" t="str">
        <f>IF(Freiberg!D20="","",Freiberg!D20)</f>
        <v/>
      </c>
      <c r="E128" s="83" t="str">
        <f>IF(Freiberg!E20="","",Freiberg!E20)</f>
        <v/>
      </c>
    </row>
    <row r="129" spans="1:5" ht="15" x14ac:dyDescent="0.25">
      <c r="A129" s="191" t="s">
        <v>73</v>
      </c>
      <c r="B129" s="192"/>
      <c r="C129" s="192"/>
      <c r="D129" s="192"/>
      <c r="E129" s="193"/>
    </row>
    <row r="130" spans="1:5" x14ac:dyDescent="0.2">
      <c r="A130" s="70" t="s">
        <v>3</v>
      </c>
      <c r="B130" s="25" t="s">
        <v>198</v>
      </c>
      <c r="C130" s="25" t="s">
        <v>5</v>
      </c>
      <c r="D130" s="25" t="s">
        <v>6</v>
      </c>
      <c r="E130" s="26" t="s">
        <v>7</v>
      </c>
    </row>
    <row r="131" spans="1:5" s="40" customFormat="1" ht="25.5" x14ac:dyDescent="0.2">
      <c r="A131" s="77" t="str">
        <f>Greifswald!A6</f>
        <v>Mensa am Campus Loefflerstraße</v>
      </c>
      <c r="B131" s="37" t="str">
        <f>Greifswald!B6</f>
        <v>Hr. Altwasser</v>
      </c>
      <c r="C131" s="38" t="str">
        <f>Greifswald!C6</f>
        <v>03834/4201700</v>
      </c>
      <c r="D131" s="37" t="str">
        <f>Greifswald!D6</f>
        <v>03834/4201701</v>
      </c>
      <c r="E131" s="39" t="str">
        <f>Greifswald!E6</f>
        <v>altwasser@stw-greifswald.de</v>
      </c>
    </row>
    <row r="132" spans="1:5" s="40" customFormat="1" x14ac:dyDescent="0.2">
      <c r="A132" s="78"/>
      <c r="B132" s="41"/>
      <c r="C132" s="42"/>
      <c r="D132" s="41"/>
      <c r="E132" s="43"/>
    </row>
    <row r="133" spans="1:5" x14ac:dyDescent="0.2">
      <c r="A133" s="70" t="s">
        <v>8</v>
      </c>
      <c r="B133" s="25" t="s">
        <v>9</v>
      </c>
      <c r="C133" s="25" t="s">
        <v>12</v>
      </c>
      <c r="D133" s="25" t="s">
        <v>10</v>
      </c>
      <c r="E133" s="29" t="s">
        <v>11</v>
      </c>
    </row>
    <row r="134" spans="1:5" ht="25.5" x14ac:dyDescent="0.2">
      <c r="A134" s="81" t="str">
        <f>IF(Greifswald!A11="","",Greifswald!A11)</f>
        <v>Mensa am Campus Loefflerstraße</v>
      </c>
      <c r="B134" s="81" t="str">
        <f>IF(Greifswald!B11="","",Greifswald!B11)</f>
        <v>Herr Grothmann</v>
      </c>
      <c r="C134" s="81" t="str">
        <f>IF(Greifswald!C11="","",Greifswald!C11)</f>
        <v>03834/4201700</v>
      </c>
      <c r="D134" s="81" t="str">
        <f>IF(Greifswald!D11="","",Greifswald!D11)</f>
        <v>6.30 - 11 Uhr</v>
      </c>
      <c r="E134" s="81" t="str">
        <f>IF(Greifswald!E11="","",Greifswald!E11)</f>
        <v>pgroth@stw-greifswald.de</v>
      </c>
    </row>
    <row r="135" spans="1:5" x14ac:dyDescent="0.2">
      <c r="A135" s="82" t="str">
        <f>IF(Greifswald!A12="","",Greifswald!A12)</f>
        <v>Ernst-Lohmeyer-Platz 5</v>
      </c>
      <c r="B135" s="82" t="str">
        <f>IF(Greifswald!B12="","",Greifswald!B12)</f>
        <v/>
      </c>
      <c r="C135" s="82" t="str">
        <f>IF(Greifswald!C12="","",Greifswald!C12)</f>
        <v/>
      </c>
      <c r="D135" s="82" t="str">
        <f>IF(Greifswald!D12="","",Greifswald!D12)</f>
        <v/>
      </c>
      <c r="E135" s="82" t="str">
        <f>IF(Greifswald!E12="","",Greifswald!E12)</f>
        <v/>
      </c>
    </row>
    <row r="136" spans="1:5" x14ac:dyDescent="0.2">
      <c r="A136" s="82" t="str">
        <f>IF(Greifswald!A13="","",Greifswald!A13)</f>
        <v>Anlieferung über Hunnenstraße</v>
      </c>
      <c r="B136" s="82" t="str">
        <f>IF(Greifswald!B13="","",Greifswald!B13)</f>
        <v/>
      </c>
      <c r="C136" s="82" t="str">
        <f>IF(Greifswald!C13="","",Greifswald!C13)</f>
        <v>03834/4201701</v>
      </c>
      <c r="D136" s="82" t="str">
        <f>IF(Greifswald!D13="","",Greifswald!D13)</f>
        <v/>
      </c>
      <c r="E136" s="82" t="str">
        <f>IF(Greifswald!E13="","",Greifswald!E13)</f>
        <v/>
      </c>
    </row>
    <row r="137" spans="1:5" x14ac:dyDescent="0.2">
      <c r="A137" s="83" t="str">
        <f>IF(Greifswald!A14="","",Greifswald!A14)</f>
        <v>17489 Greifswald</v>
      </c>
      <c r="B137" s="83" t="str">
        <f>IF(Greifswald!B14="","",Greifswald!B14)</f>
        <v/>
      </c>
      <c r="C137" s="83" t="str">
        <f>IF(Greifswald!C14="","",Greifswald!C14)</f>
        <v/>
      </c>
      <c r="D137" s="83" t="str">
        <f>IF(Greifswald!D14="","",Greifswald!D14)</f>
        <v/>
      </c>
      <c r="E137" s="83" t="str">
        <f>IF(Greifswald!E14="","",Greifswald!E14)</f>
        <v/>
      </c>
    </row>
    <row r="138" spans="1:5" x14ac:dyDescent="0.2">
      <c r="A138" s="81" t="str">
        <f>IF(Greifswald!A15="","",Greifswald!A15)</f>
        <v>Mensa am Berthold-Beitz-Platz</v>
      </c>
      <c r="B138" s="81" t="str">
        <f>IF(Greifswald!B15="","",Greifswald!B15)</f>
        <v>Frau Krassow</v>
      </c>
      <c r="C138" s="81" t="str">
        <f>IF(Greifswald!C15="","",Greifswald!C15)</f>
        <v>03834/86 17 65</v>
      </c>
      <c r="D138" s="81" t="str">
        <f>IF(Greifswald!D15="","",Greifswald!D15)</f>
        <v>6.45 - 11 Uhr</v>
      </c>
      <c r="E138" s="81" t="str">
        <f>IF(Greifswald!E15="","",Greifswald!E15)</f>
        <v>krassow@stw-greifswald.de</v>
      </c>
    </row>
    <row r="139" spans="1:5" x14ac:dyDescent="0.2">
      <c r="A139" s="82" t="str">
        <f>IF(Greifswald!A16="","",Greifswald!A16)</f>
        <v>Fleischmannstraße 40</v>
      </c>
      <c r="B139" s="82" t="str">
        <f>IF(Greifswald!B16="","",Greifswald!B16)</f>
        <v/>
      </c>
      <c r="C139" s="82" t="str">
        <f>IF(Greifswald!C16="","",Greifswald!C16)</f>
        <v/>
      </c>
      <c r="D139" s="82" t="str">
        <f>IF(Greifswald!D16="","",Greifswald!D16)</f>
        <v/>
      </c>
      <c r="E139" s="82" t="str">
        <f>IF(Greifswald!E16="","",Greifswald!E16)</f>
        <v/>
      </c>
    </row>
    <row r="140" spans="1:5" x14ac:dyDescent="0.2">
      <c r="A140" s="82" t="str">
        <f>IF(Greifswald!A17="","",Greifswald!A17)</f>
        <v/>
      </c>
      <c r="B140" s="82" t="str">
        <f>IF(Greifswald!B17="","",Greifswald!B17)</f>
        <v/>
      </c>
      <c r="C140" s="82" t="str">
        <f>IF(Greifswald!C17="","",Greifswald!C17)</f>
        <v>03834/86 17 66</v>
      </c>
      <c r="D140" s="82" t="str">
        <f>IF(Greifswald!D17="","",Greifswald!D17)</f>
        <v/>
      </c>
      <c r="E140" s="82" t="str">
        <f>IF(Greifswald!E17="","",Greifswald!E17)</f>
        <v/>
      </c>
    </row>
    <row r="141" spans="1:5" x14ac:dyDescent="0.2">
      <c r="A141" s="83" t="str">
        <f>IF(Greifswald!A18="","",Greifswald!A18)</f>
        <v>17489 Greifswald</v>
      </c>
      <c r="B141" s="83" t="str">
        <f>IF(Greifswald!B18="","",Greifswald!B18)</f>
        <v/>
      </c>
      <c r="C141" s="83" t="str">
        <f>IF(Greifswald!C18="","",Greifswald!C18)</f>
        <v/>
      </c>
      <c r="D141" s="83" t="str">
        <f>IF(Greifswald!D18="","",Greifswald!D18)</f>
        <v/>
      </c>
      <c r="E141" s="83" t="str">
        <f>IF(Greifswald!E18="","",Greifswald!E18)</f>
        <v/>
      </c>
    </row>
    <row r="142" spans="1:5" ht="25.5" x14ac:dyDescent="0.2">
      <c r="A142" s="81" t="str">
        <f>IF(Greifswald!A19="","",Greifswald!A19)</f>
        <v>Cafeteria am Berthold-Beitz-Platz</v>
      </c>
      <c r="B142" s="81" t="str">
        <f>IF(Greifswald!B19="","",Greifswald!B19)</f>
        <v>Frau Menzel</v>
      </c>
      <c r="C142" s="81" t="str">
        <f>IF(Greifswald!C19="","",Greifswald!C19)</f>
        <v>03834/86 17 11</v>
      </c>
      <c r="D142" s="81" t="str">
        <f>IF(Greifswald!D19="","",Greifswald!D19)</f>
        <v>6.00 - 10 Uhr</v>
      </c>
      <c r="E142" s="81" t="str">
        <f>IF(Greifswald!E19="","",Greifswald!E19)</f>
        <v>menzel@stw-greifswald.de</v>
      </c>
    </row>
    <row r="143" spans="1:5" x14ac:dyDescent="0.2">
      <c r="A143" s="82" t="str">
        <f>IF(Greifswald!A20="","",Greifswald!A20)</f>
        <v>Fleischmannstraße 40</v>
      </c>
      <c r="B143" s="82" t="str">
        <f>IF(Greifswald!B20="","",Greifswald!B20)</f>
        <v>Cafeterialeiterin</v>
      </c>
      <c r="C143" s="82" t="str">
        <f>IF(Greifswald!C20="","",Greifswald!C20)</f>
        <v/>
      </c>
      <c r="D143" s="82" t="str">
        <f>IF(Greifswald!D20="","",Greifswald!D20)</f>
        <v/>
      </c>
      <c r="E143" s="82" t="str">
        <f>IF(Greifswald!E20="","",Greifswald!E20)</f>
        <v>Fon: Cafeteria direkt: 03834/861768</v>
      </c>
    </row>
    <row r="144" spans="1:5" x14ac:dyDescent="0.2">
      <c r="A144" s="82" t="str">
        <f>IF(Greifswald!A21="","",Greifswald!A21)</f>
        <v/>
      </c>
      <c r="B144" s="82" t="str">
        <f>IF(Greifswald!B21="","",Greifswald!B21)</f>
        <v/>
      </c>
      <c r="C144" s="82" t="str">
        <f>IF(Greifswald!C21="","",Greifswald!C21)</f>
        <v>03834/86 17 66</v>
      </c>
      <c r="D144" s="82" t="str">
        <f>IF(Greifswald!D21="","",Greifswald!D21)</f>
        <v/>
      </c>
      <c r="E144" s="82" t="str">
        <f>IF(Greifswald!E21="","",Greifswald!E21)</f>
        <v>Teamleiterin: Frau Gruel</v>
      </c>
    </row>
    <row r="145" spans="1:5" x14ac:dyDescent="0.2">
      <c r="A145" s="83" t="str">
        <f>IF(Greifswald!A22="","",Greifswald!A22)</f>
        <v>17489 Greifswald</v>
      </c>
      <c r="B145" s="83" t="str">
        <f>IF(Greifswald!B22="","",Greifswald!B22)</f>
        <v/>
      </c>
      <c r="C145" s="83" t="str">
        <f>IF(Greifswald!C22="","",Greifswald!C22)</f>
        <v/>
      </c>
      <c r="D145" s="83" t="str">
        <f>IF(Greifswald!D22="","",Greifswald!D22)</f>
        <v/>
      </c>
      <c r="E145" s="83" t="str">
        <f>IF(Greifswald!E22="","",Greifswald!E22)</f>
        <v>gruel@stw-greifswald.de</v>
      </c>
    </row>
    <row r="146" spans="1:5" ht="25.5" x14ac:dyDescent="0.2">
      <c r="A146" s="81" t="str">
        <f>IF(Greifswald!A23="","",Greifswald!A23)</f>
        <v>Cafeteria "ins grüne" im Klinikum</v>
      </c>
      <c r="B146" s="81" t="str">
        <f>IF(Greifswald!B23="","",Greifswald!B23)</f>
        <v>Frau Menzel</v>
      </c>
      <c r="C146" s="81" t="str">
        <f>IF(Greifswald!C23="","",Greifswald!C23)</f>
        <v>03834/8 62 24 23</v>
      </c>
      <c r="D146" s="81" t="str">
        <f>IF(Greifswald!D23="","",Greifswald!D23)</f>
        <v>5.00 - 10 Uhr</v>
      </c>
      <c r="E146" s="81" t="str">
        <f>IF(Greifswald!E23="","",Greifswald!E23)</f>
        <v>Teamleiterin: Frau Luschnat</v>
      </c>
    </row>
    <row r="147" spans="1:5" x14ac:dyDescent="0.2">
      <c r="A147" s="82" t="str">
        <f>IF(Greifswald!A24="","",Greifswald!A24)</f>
        <v>Ferdinand-Sauerbruch-Str. 2a</v>
      </c>
      <c r="B147" s="82" t="str">
        <f>IF(Greifswald!B24="","",Greifswald!B24)</f>
        <v>Cafeterialeiterin</v>
      </c>
      <c r="C147" s="82" t="str">
        <f>IF(Greifswald!C24="","",Greifswald!C24)</f>
        <v/>
      </c>
      <c r="D147" s="82" t="str">
        <f>IF(Greifswald!D24="","",Greifswald!D24)</f>
        <v/>
      </c>
      <c r="E147" s="82" t="str">
        <f>IF(Greifswald!E24="","",Greifswald!E24)</f>
        <v>luschnat@stw-greifswald.de</v>
      </c>
    </row>
    <row r="148" spans="1:5" x14ac:dyDescent="0.2">
      <c r="A148" s="82" t="str">
        <f>IF(Greifswald!A25="","",Greifswald!A25)</f>
        <v/>
      </c>
      <c r="B148" s="82" t="str">
        <f>IF(Greifswald!B25="","",Greifswald!B25)</f>
        <v/>
      </c>
      <c r="C148" s="82" t="str">
        <f>IF(Greifswald!C25="","",Greifswald!C25)</f>
        <v>03834/8 62 24 23</v>
      </c>
      <c r="D148" s="82" t="str">
        <f>IF(Greifswald!D25="","",Greifswald!D25)</f>
        <v/>
      </c>
      <c r="E148" s="82" t="str">
        <f>IF(Greifswald!E25="","",Greifswald!E25)</f>
        <v/>
      </c>
    </row>
    <row r="149" spans="1:5" x14ac:dyDescent="0.2">
      <c r="A149" s="83" t="str">
        <f>IF(Greifswald!A26="","",Greifswald!A26)</f>
        <v>17489 Greifswald</v>
      </c>
      <c r="B149" s="83" t="str">
        <f>IF(Greifswald!B26="","",Greifswald!B26)</f>
        <v/>
      </c>
      <c r="C149" s="83" t="str">
        <f>IF(Greifswald!C26="","",Greifswald!C26)</f>
        <v/>
      </c>
      <c r="D149" s="83" t="str">
        <f>IF(Greifswald!D26="","",Greifswald!D26)</f>
        <v/>
      </c>
      <c r="E149" s="83" t="str">
        <f>IF(Greifswald!E26="","",Greifswald!E26)</f>
        <v/>
      </c>
    </row>
    <row r="150" spans="1:5" ht="25.5" x14ac:dyDescent="0.2">
      <c r="A150" s="81" t="str">
        <f>IF(Greifswald!A27="","",Greifswald!A27)</f>
        <v>Cafeteria "ins grüne" am Campus Loefflerstraße</v>
      </c>
      <c r="B150" s="81" t="str">
        <f>IF(Greifswald!B27="","",Greifswald!B27)</f>
        <v>Frau Menzel</v>
      </c>
      <c r="C150" s="81" t="str">
        <f>IF(Greifswald!C27="","",Greifswald!C27)</f>
        <v>03834/4201703</v>
      </c>
      <c r="D150" s="81" t="str">
        <f>IF(Greifswald!D27="","",Greifswald!D27)</f>
        <v>6.30 - 11 Uhr</v>
      </c>
      <c r="E150" s="81" t="str">
        <f>IF(Greifswald!E27="","",Greifswald!E27)</f>
        <v>Teamleiterin: Frau Klug</v>
      </c>
    </row>
    <row r="151" spans="1:5" x14ac:dyDescent="0.2">
      <c r="A151" s="82" t="str">
        <f>IF(Greifswald!A28="","",Greifswald!A28)</f>
        <v>Ernst-Lohmeyer-Platz 5</v>
      </c>
      <c r="B151" s="82" t="str">
        <f>IF(Greifswald!B28="","",Greifswald!B28)</f>
        <v>Cafeterialeiterin</v>
      </c>
      <c r="C151" s="82" t="str">
        <f>IF(Greifswald!C28="","",Greifswald!C28)</f>
        <v/>
      </c>
      <c r="D151" s="82" t="str">
        <f>IF(Greifswald!D28="","",Greifswald!D28)</f>
        <v/>
      </c>
      <c r="E151" s="82" t="str">
        <f>IF(Greifswald!E28="","",Greifswald!E28)</f>
        <v>klug@stw-greifswald.de</v>
      </c>
    </row>
    <row r="152" spans="1:5" x14ac:dyDescent="0.2">
      <c r="A152" s="82" t="str">
        <f>IF(Greifswald!A29="","",Greifswald!A29)</f>
        <v>Anlieferung über Hunnenstraße</v>
      </c>
      <c r="B152" s="82" t="str">
        <f>IF(Greifswald!B29="","",Greifswald!B29)</f>
        <v/>
      </c>
      <c r="C152" s="82" t="str">
        <f>IF(Greifswald!C29="","",Greifswald!C29)</f>
        <v>03834/4201701</v>
      </c>
      <c r="D152" s="82" t="str">
        <f>IF(Greifswald!D29="","",Greifswald!D29)</f>
        <v/>
      </c>
      <c r="E152" s="82" t="str">
        <f>IF(Greifswald!E29="","",Greifswald!E29)</f>
        <v/>
      </c>
    </row>
    <row r="153" spans="1:5" x14ac:dyDescent="0.2">
      <c r="A153" s="83" t="str">
        <f>IF(Greifswald!A30="","",Greifswald!A30)</f>
        <v>17489 Greifswald</v>
      </c>
      <c r="B153" s="83" t="str">
        <f>IF(Greifswald!B30="","",Greifswald!B30)</f>
        <v/>
      </c>
      <c r="C153" s="83" t="str">
        <f>IF(Greifswald!C30="","",Greifswald!C30)</f>
        <v/>
      </c>
      <c r="D153" s="83" t="str">
        <f>IF(Greifswald!D30="","",Greifswald!D30)</f>
        <v/>
      </c>
      <c r="E153" s="83" t="str">
        <f>IF(Greifswald!E30="","",Greifswald!E30)</f>
        <v/>
      </c>
    </row>
    <row r="154" spans="1:5" ht="25.5" x14ac:dyDescent="0.2">
      <c r="A154" s="81" t="str">
        <f>IF(Greifswald!A31="","",Greifswald!A31)</f>
        <v>Mensa und Cafeteria an der HS Stralsund</v>
      </c>
      <c r="B154" s="81" t="str">
        <f>IF(Greifswald!B31="","",Greifswald!B31)</f>
        <v>Herr Klüber</v>
      </c>
      <c r="C154" s="81" t="str">
        <f>IF(Greifswald!C31="","",Greifswald!C31)</f>
        <v>03831/45 66 31</v>
      </c>
      <c r="D154" s="81" t="str">
        <f>IF(Greifswald!D31="","",Greifswald!D31)</f>
        <v>6.30 - 11 Uhr</v>
      </c>
      <c r="E154" s="81" t="str">
        <f>IF(Greifswald!E31="","",Greifswald!E31)</f>
        <v>mensahst@stw-greifswald.de</v>
      </c>
    </row>
    <row r="155" spans="1:5" x14ac:dyDescent="0.2">
      <c r="A155" s="82" t="str">
        <f>IF(Greifswald!A32="","",Greifswald!A32)</f>
        <v>Schwedenschanze 15, Haus 23</v>
      </c>
      <c r="B155" s="82" t="str">
        <f>IF(Greifswald!B32="","",Greifswald!B32)</f>
        <v/>
      </c>
      <c r="C155" s="82" t="str">
        <f>IF(Greifswald!C32="","",Greifswald!C32)</f>
        <v/>
      </c>
      <c r="D155" s="82" t="str">
        <f>IF(Greifswald!D32="","",Greifswald!D32)</f>
        <v/>
      </c>
      <c r="E155" s="82" t="str">
        <f>IF(Greifswald!E32="","",Greifswald!E32)</f>
        <v/>
      </c>
    </row>
    <row r="156" spans="1:5" x14ac:dyDescent="0.2">
      <c r="A156" s="82" t="str">
        <f>IF(Greifswald!A33="","",Greifswald!A33)</f>
        <v/>
      </c>
      <c r="B156" s="82" t="str">
        <f>IF(Greifswald!B33="","",Greifswald!B33)</f>
        <v/>
      </c>
      <c r="C156" s="82" t="str">
        <f>IF(Greifswald!C33="","",Greifswald!C33)</f>
        <v>03831/45 66 31</v>
      </c>
      <c r="D156" s="82" t="str">
        <f>IF(Greifswald!D33="","",Greifswald!D33)</f>
        <v/>
      </c>
      <c r="E156" s="82" t="str">
        <f>IF(Greifswald!E33="","",Greifswald!E33)</f>
        <v/>
      </c>
    </row>
    <row r="157" spans="1:5" x14ac:dyDescent="0.2">
      <c r="A157" s="83" t="str">
        <f>IF(Greifswald!A34="","",Greifswald!A34)</f>
        <v>18435 Stralsund</v>
      </c>
      <c r="B157" s="83" t="str">
        <f>IF(Greifswald!B34="","",Greifswald!B34)</f>
        <v/>
      </c>
      <c r="C157" s="83" t="str">
        <f>IF(Greifswald!C34="","",Greifswald!C34)</f>
        <v/>
      </c>
      <c r="D157" s="83" t="str">
        <f>IF(Greifswald!D34="","",Greifswald!D34)</f>
        <v/>
      </c>
      <c r="E157" s="83" t="str">
        <f>IF(Greifswald!E34="","",Greifswald!E34)</f>
        <v/>
      </c>
    </row>
    <row r="158" spans="1:5" ht="25.5" x14ac:dyDescent="0.2">
      <c r="A158" s="81" t="str">
        <f>IF(Greifswald!A35="","",Greifswald!A35)</f>
        <v>Mensa und Cafeteria an der HS Neubrandenburg</v>
      </c>
      <c r="B158" s="81" t="str">
        <f>IF(Greifswald!B35="","",Greifswald!B35)</f>
        <v>Herr Seegler</v>
      </c>
      <c r="C158" s="81" t="str">
        <f>IF(Greifswald!C35="","",Greifswald!C35)</f>
        <v>0395 /5 69 39 100</v>
      </c>
      <c r="D158" s="81" t="str">
        <f>IF(Greifswald!D35="","",Greifswald!D35)</f>
        <v>6.30 - 11 Uhr</v>
      </c>
      <c r="E158" s="81" t="str">
        <f>IF(Greifswald!E35="","",Greifswald!E35)</f>
        <v>mensanb@stw-greifswald.de</v>
      </c>
    </row>
    <row r="159" spans="1:5" x14ac:dyDescent="0.2">
      <c r="A159" s="82" t="str">
        <f>IF(Greifswald!A36="","",Greifswald!A36)</f>
        <v>Brodaerstraße 4</v>
      </c>
      <c r="B159" s="82" t="str">
        <f>IF(Greifswald!B36="","",Greifswald!B36)</f>
        <v/>
      </c>
      <c r="C159" s="82" t="str">
        <f>IF(Greifswald!C36="","",Greifswald!C36)</f>
        <v/>
      </c>
      <c r="D159" s="82" t="str">
        <f>IF(Greifswald!D36="","",Greifswald!D36)</f>
        <v/>
      </c>
      <c r="E159" s="82" t="str">
        <f>IF(Greifswald!E36="","",Greifswald!E36)</f>
        <v/>
      </c>
    </row>
    <row r="160" spans="1:5" ht="12.75" customHeight="1" x14ac:dyDescent="0.2">
      <c r="A160" s="82" t="str">
        <f>IF(Greifswald!A37="","",Greifswald!A37)</f>
        <v/>
      </c>
      <c r="B160" s="82" t="str">
        <f>IF(Greifswald!B37="","",Greifswald!B37)</f>
        <v/>
      </c>
      <c r="C160" s="82" t="str">
        <f>IF(Greifswald!C37="","",Greifswald!C37)</f>
        <v>0395 /5 69 39 199</v>
      </c>
      <c r="D160" s="82" t="str">
        <f>IF(Greifswald!D37="","",Greifswald!D37)</f>
        <v/>
      </c>
      <c r="E160" s="82" t="str">
        <f>IF(Greifswald!E37="","",Greifswald!E37)</f>
        <v/>
      </c>
    </row>
    <row r="161" spans="1:5" x14ac:dyDescent="0.2">
      <c r="A161" s="83" t="str">
        <f>IF(Greifswald!A38="","",Greifswald!A38)</f>
        <v>17033 Neubrandenburg</v>
      </c>
      <c r="B161" s="83" t="str">
        <f>IF(Greifswald!B38="","",Greifswald!B38)</f>
        <v/>
      </c>
      <c r="C161" s="83" t="str">
        <f>IF(Greifswald!C38="","",Greifswald!C38)</f>
        <v/>
      </c>
      <c r="D161" s="83" t="str">
        <f>IF(Greifswald!D38="","",Greifswald!D38)</f>
        <v/>
      </c>
      <c r="E161" s="83" t="str">
        <f>IF(Greifswald!E38="","",Greifswald!E38)</f>
        <v/>
      </c>
    </row>
    <row r="162" spans="1:5" ht="15" x14ac:dyDescent="0.25">
      <c r="A162" s="191" t="s">
        <v>110</v>
      </c>
      <c r="B162" s="192"/>
      <c r="C162" s="192"/>
      <c r="D162" s="192"/>
      <c r="E162" s="196"/>
    </row>
    <row r="163" spans="1:5" x14ac:dyDescent="0.2">
      <c r="A163" s="70" t="s">
        <v>3</v>
      </c>
      <c r="B163" s="25" t="s">
        <v>198</v>
      </c>
      <c r="C163" s="25" t="s">
        <v>5</v>
      </c>
      <c r="D163" s="25" t="s">
        <v>6</v>
      </c>
      <c r="E163" s="26" t="s">
        <v>7</v>
      </c>
    </row>
    <row r="164" spans="1:5" x14ac:dyDescent="0.2">
      <c r="A164" s="74" t="str">
        <f>Halle!A6</f>
        <v>Wolfgang-Langenbeck-Str.5</v>
      </c>
      <c r="B164" s="18" t="str">
        <f>Halle!B6</f>
        <v>Herr Zörner</v>
      </c>
      <c r="C164" s="35" t="str">
        <f>Halle!C6</f>
        <v>0345 /6847234</v>
      </c>
      <c r="D164" s="18" t="str">
        <f>Halle!D6</f>
        <v>0345/684744234</v>
      </c>
      <c r="E164" s="47" t="str">
        <f>Halle!E6</f>
        <v>j.zoerner@studentenwerk-halle.de</v>
      </c>
    </row>
    <row r="165" spans="1:5" x14ac:dyDescent="0.2">
      <c r="A165" s="75"/>
      <c r="B165" s="22"/>
      <c r="C165" s="36"/>
      <c r="D165" s="22"/>
      <c r="E165" s="28"/>
    </row>
    <row r="166" spans="1:5" x14ac:dyDescent="0.2">
      <c r="A166" s="70" t="s">
        <v>8</v>
      </c>
      <c r="B166" s="25" t="s">
        <v>9</v>
      </c>
      <c r="C166" s="25" t="s">
        <v>12</v>
      </c>
      <c r="D166" s="25" t="s">
        <v>10</v>
      </c>
      <c r="E166" s="48" t="s">
        <v>11</v>
      </c>
    </row>
    <row r="167" spans="1:5" x14ac:dyDescent="0.2">
      <c r="A167" s="81" t="str">
        <f>IF(Halle!A11="","",Halle!A11)</f>
        <v>Mensa Weinberg</v>
      </c>
      <c r="B167" s="81" t="str">
        <f>IF(Halle!B11="","",Halle!B11)</f>
        <v>Herr Fischer</v>
      </c>
      <c r="C167" s="81" t="str">
        <f>IF(Halle!C11="","",Halle!C11)</f>
        <v>0345 /6 84 71 91</v>
      </c>
      <c r="D167" s="81" t="str">
        <f>IF(Halle!D11="","",Halle!D11)</f>
        <v>7 - 11 Uhr und</v>
      </c>
      <c r="E167" s="81" t="str">
        <f>IF(Halle!E11="","",Halle!E11)</f>
        <v/>
      </c>
    </row>
    <row r="168" spans="1:5" ht="15.6" customHeight="1" x14ac:dyDescent="0.2">
      <c r="A168" s="82" t="str">
        <f>IF(Halle!A12="","",Halle!A12)</f>
        <v>Wolfgang-Langenbeck-Str.3</v>
      </c>
      <c r="B168" s="82" t="str">
        <f>IF(Halle!B12="","",Halle!B12)</f>
        <v/>
      </c>
      <c r="C168" s="82" t="str">
        <f>IF(Halle!C12="","",Halle!C12)</f>
        <v/>
      </c>
      <c r="D168" s="82" t="str">
        <f>IF(Halle!D12="","",Halle!D12)</f>
        <v>13 - 14 Uhr</v>
      </c>
      <c r="E168" s="82" t="str">
        <f>IF(Halle!E12="","",Halle!E12)</f>
        <v/>
      </c>
    </row>
    <row r="169" spans="1:5" x14ac:dyDescent="0.2">
      <c r="A169" s="82" t="str">
        <f>IF(Halle!A13="","",Halle!A13)</f>
        <v/>
      </c>
      <c r="B169" s="82" t="str">
        <f>IF(Halle!B13="","",Halle!B13)</f>
        <v/>
      </c>
      <c r="C169" s="82" t="str">
        <f>IF(Halle!C13="","",Halle!C13)</f>
        <v/>
      </c>
      <c r="D169" s="82" t="str">
        <f>IF(Halle!D13="","",Halle!D13)</f>
        <v/>
      </c>
      <c r="E169" s="82" t="str">
        <f>IF(Halle!E13="","",Halle!E13)</f>
        <v/>
      </c>
    </row>
    <row r="170" spans="1:5" x14ac:dyDescent="0.2">
      <c r="A170" s="83" t="str">
        <f>IF(Halle!A14="","",Halle!A14)</f>
        <v>6120 Halle/S.</v>
      </c>
      <c r="B170" s="83" t="str">
        <f>IF(Halle!B14="","",Halle!B14)</f>
        <v/>
      </c>
      <c r="C170" s="83" t="str">
        <f>IF(Halle!C14="","",Halle!C14)</f>
        <v/>
      </c>
      <c r="D170" s="83" t="str">
        <f>IF(Halle!D14="","",Halle!D14)</f>
        <v/>
      </c>
      <c r="E170" s="83" t="str">
        <f>IF(Halle!E14="","",Halle!E14)</f>
        <v/>
      </c>
    </row>
    <row r="171" spans="1:5" ht="25.5" x14ac:dyDescent="0.2">
      <c r="A171" s="81" t="str">
        <f>IF(Halle!A15="","",Halle!A15)</f>
        <v>Mensa Harz</v>
      </c>
      <c r="B171" s="81" t="str">
        <f>IF(Halle!B15="","",Halle!B15)</f>
        <v>Herr Faust</v>
      </c>
      <c r="C171" s="81" t="str">
        <f>IF(Halle!C15="","",Halle!C15)</f>
        <v>0345 /29 84 49 10</v>
      </c>
      <c r="D171" s="81" t="str">
        <f>IF(Halle!D15="","",Halle!D15)</f>
        <v>7 - 11 Uhr und</v>
      </c>
      <c r="E171" s="81" t="str">
        <f>IF(Halle!E15="","",Halle!E15)</f>
        <v/>
      </c>
    </row>
    <row r="172" spans="1:5" x14ac:dyDescent="0.2">
      <c r="A172" s="82" t="str">
        <f>IF(Halle!A16="","",Halle!A16)</f>
        <v>Harz 41</v>
      </c>
      <c r="B172" s="82" t="str">
        <f>IF(Halle!B16="","",Halle!B16)</f>
        <v/>
      </c>
      <c r="C172" s="82" t="str">
        <f>IF(Halle!C16="","",Halle!C16)</f>
        <v/>
      </c>
      <c r="D172" s="82" t="str">
        <f>IF(Halle!D16="","",Halle!D16)</f>
        <v>13 - 14 Uhr</v>
      </c>
      <c r="E172" s="82" t="str">
        <f>IF(Halle!E16="","",Halle!E16)</f>
        <v/>
      </c>
    </row>
    <row r="173" spans="1:5" x14ac:dyDescent="0.2">
      <c r="A173" s="82" t="str">
        <f>IF(Halle!A17="","",Halle!A17)</f>
        <v/>
      </c>
      <c r="B173" s="82" t="str">
        <f>IF(Halle!B17="","",Halle!B17)</f>
        <v/>
      </c>
      <c r="C173" s="82" t="str">
        <f>IF(Halle!C17="","",Halle!C17)</f>
        <v/>
      </c>
      <c r="D173" s="82" t="str">
        <f>IF(Halle!D17="","",Halle!D17)</f>
        <v/>
      </c>
      <c r="E173" s="82" t="str">
        <f>IF(Halle!E17="","",Halle!E17)</f>
        <v/>
      </c>
    </row>
    <row r="174" spans="1:5" x14ac:dyDescent="0.2">
      <c r="A174" s="83" t="str">
        <f>IF(Halle!A18="","",Halle!A18)</f>
        <v>06108 Halle/S.</v>
      </c>
      <c r="B174" s="83" t="str">
        <f>IF(Halle!B18="","",Halle!B18)</f>
        <v/>
      </c>
      <c r="C174" s="83" t="str">
        <f>IF(Halle!C18="","",Halle!C18)</f>
        <v/>
      </c>
      <c r="D174" s="83" t="str">
        <f>IF(Halle!D18="","",Halle!D18)</f>
        <v/>
      </c>
      <c r="E174" s="83" t="str">
        <f>IF(Halle!E18="","",Halle!E18)</f>
        <v/>
      </c>
    </row>
    <row r="175" spans="1:5" x14ac:dyDescent="0.2">
      <c r="A175" s="81" t="str">
        <f>IF(Halle!A19="","",Halle!A19)</f>
        <v>Mensa Neuwerk</v>
      </c>
      <c r="B175" s="81" t="str">
        <f>IF(Halle!B19="","",Halle!B19)</f>
        <v>Frau Wunsch</v>
      </c>
      <c r="C175" s="81" t="str">
        <f>IF(Halle!C19="","",Halle!C19)</f>
        <v>0345 /7 75 17 23</v>
      </c>
      <c r="D175" s="81" t="str">
        <f>IF(Halle!D19="","",Halle!D19)</f>
        <v>8 - 11 Uhr und</v>
      </c>
      <c r="E175" s="81" t="str">
        <f>IF(Halle!E19="","",Halle!E19)</f>
        <v/>
      </c>
    </row>
    <row r="176" spans="1:5" x14ac:dyDescent="0.2">
      <c r="A176" s="82" t="str">
        <f>IF(Halle!A20="","",Halle!A20)</f>
        <v>Neuwerk 7</v>
      </c>
      <c r="B176" s="82" t="str">
        <f>IF(Halle!B20="","",Halle!B20)</f>
        <v/>
      </c>
      <c r="C176" s="82" t="str">
        <f>IF(Halle!C20="","",Halle!C20)</f>
        <v/>
      </c>
      <c r="D176" s="82" t="str">
        <f>IF(Halle!D20="","",Halle!D20)</f>
        <v>13 - 14 Uhr</v>
      </c>
      <c r="E176" s="82" t="str">
        <f>IF(Halle!E20="","",Halle!E20)</f>
        <v/>
      </c>
    </row>
    <row r="177" spans="1:5" x14ac:dyDescent="0.2">
      <c r="A177" s="82" t="str">
        <f>IF(Halle!A21="","",Halle!A21)</f>
        <v/>
      </c>
      <c r="B177" s="82" t="str">
        <f>IF(Halle!B21="","",Halle!B21)</f>
        <v/>
      </c>
      <c r="C177" s="82" t="str">
        <f>IF(Halle!C21="","",Halle!C21)</f>
        <v/>
      </c>
      <c r="D177" s="82" t="str">
        <f>IF(Halle!D21="","",Halle!D21)</f>
        <v/>
      </c>
      <c r="E177" s="82" t="str">
        <f>IF(Halle!E21="","",Halle!E21)</f>
        <v/>
      </c>
    </row>
    <row r="178" spans="1:5" x14ac:dyDescent="0.2">
      <c r="A178" s="83" t="str">
        <f>IF(Halle!A22="","",Halle!A22)</f>
        <v>06108 Halle/S.</v>
      </c>
      <c r="B178" s="83" t="str">
        <f>IF(Halle!B22="","",Halle!B22)</f>
        <v/>
      </c>
      <c r="C178" s="83" t="str">
        <f>IF(Halle!C22="","",Halle!C22)</f>
        <v/>
      </c>
      <c r="D178" s="83" t="str">
        <f>IF(Halle!D22="","",Halle!D22)</f>
        <v/>
      </c>
      <c r="E178" s="83" t="str">
        <f>IF(Halle!E22="","",Halle!E22)</f>
        <v/>
      </c>
    </row>
    <row r="179" spans="1:5" x14ac:dyDescent="0.2">
      <c r="A179" s="81" t="str">
        <f>IF(Halle!A23="","",Halle!A23)</f>
        <v>Cafeteria "Burse zur Tulpe"</v>
      </c>
      <c r="B179" s="81" t="str">
        <f>IF(Halle!B23="","",Halle!B23)</f>
        <v>Herr Wunsch</v>
      </c>
      <c r="C179" s="81" t="str">
        <f>IF(Halle!C23="","",Halle!C23)</f>
        <v>0345 /5 52 29 24</v>
      </c>
      <c r="D179" s="81" t="str">
        <f>IF(Halle!D23="","",Halle!D23)</f>
        <v>8 - 11 Uhr und</v>
      </c>
      <c r="E179" s="81" t="str">
        <f>IF(Halle!E23="","",Halle!E23)</f>
        <v/>
      </c>
    </row>
    <row r="180" spans="1:5" x14ac:dyDescent="0.2">
      <c r="A180" s="82" t="str">
        <f>IF(Halle!A24="","",Halle!A24)</f>
        <v>Universitätsring 5</v>
      </c>
      <c r="B180" s="82" t="str">
        <f>IF(Halle!B24="","",Halle!B24)</f>
        <v/>
      </c>
      <c r="C180" s="82" t="str">
        <f>IF(Halle!C24="","",Halle!C24)</f>
        <v/>
      </c>
      <c r="D180" s="82" t="str">
        <f>IF(Halle!D24="","",Halle!D24)</f>
        <v>13 - 14 Uhr</v>
      </c>
      <c r="E180" s="82" t="str">
        <f>IF(Halle!E24="","",Halle!E24)</f>
        <v/>
      </c>
    </row>
    <row r="181" spans="1:5" x14ac:dyDescent="0.2">
      <c r="A181" s="82" t="str">
        <f>IF(Halle!A25="","",Halle!A25)</f>
        <v/>
      </c>
      <c r="B181" s="82" t="str">
        <f>IF(Halle!B25="","",Halle!B25)</f>
        <v/>
      </c>
      <c r="C181" s="82" t="str">
        <f>IF(Halle!C25="","",Halle!C25)</f>
        <v/>
      </c>
      <c r="D181" s="82" t="str">
        <f>IF(Halle!D25="","",Halle!D25)</f>
        <v/>
      </c>
      <c r="E181" s="82" t="str">
        <f>IF(Halle!E25="","",Halle!E25)</f>
        <v/>
      </c>
    </row>
    <row r="182" spans="1:5" x14ac:dyDescent="0.2">
      <c r="A182" s="83" t="str">
        <f>IF(Halle!A26="","",Halle!A26)</f>
        <v>06108 Halle/S.</v>
      </c>
      <c r="B182" s="83" t="str">
        <f>IF(Halle!B26="","",Halle!B26)</f>
        <v/>
      </c>
      <c r="C182" s="83" t="str">
        <f>IF(Halle!C26="","",Halle!C26)</f>
        <v/>
      </c>
      <c r="D182" s="83" t="str">
        <f>IF(Halle!D26="","",Halle!D26)</f>
        <v/>
      </c>
      <c r="E182" s="83" t="str">
        <f>IF(Halle!E26="","",Halle!E26)</f>
        <v/>
      </c>
    </row>
    <row r="183" spans="1:5" x14ac:dyDescent="0.2">
      <c r="A183" s="81" t="str">
        <f>IF(Halle!A27="","",Halle!A27)</f>
        <v>Mensa Franckesche Stiftungen</v>
      </c>
      <c r="B183" s="81" t="str">
        <f>IF(Halle!B27="","",Halle!B27)</f>
        <v>Frau Dilly</v>
      </c>
      <c r="C183" s="81" t="str">
        <f>IF(Halle!C27="","",Halle!C27)</f>
        <v>0345 /2 09 86 03</v>
      </c>
      <c r="D183" s="81" t="str">
        <f>IF(Halle!D27="","",Halle!D27)</f>
        <v>7 - 11 Uhr und</v>
      </c>
      <c r="E183" s="81" t="str">
        <f>IF(Halle!E27="","",Halle!E27)</f>
        <v/>
      </c>
    </row>
    <row r="184" spans="1:5" x14ac:dyDescent="0.2">
      <c r="A184" s="82" t="str">
        <f>IF(Halle!A28="","",Halle!A28)</f>
        <v>Franckeplatz 1, H 26-27</v>
      </c>
      <c r="B184" s="82" t="str">
        <f>IF(Halle!B28="","",Halle!B28)</f>
        <v/>
      </c>
      <c r="C184" s="82" t="str">
        <f>IF(Halle!C28="","",Halle!C28)</f>
        <v/>
      </c>
      <c r="D184" s="82" t="str">
        <f>IF(Halle!D28="","",Halle!D28)</f>
        <v>13 - 14 Uhr</v>
      </c>
      <c r="E184" s="82" t="str">
        <f>IF(Halle!E28="","",Halle!E28)</f>
        <v/>
      </c>
    </row>
    <row r="185" spans="1:5" x14ac:dyDescent="0.2">
      <c r="A185" s="82" t="str">
        <f>IF(Halle!A29="","",Halle!A29)</f>
        <v/>
      </c>
      <c r="B185" s="82" t="str">
        <f>IF(Halle!B29="","",Halle!B29)</f>
        <v/>
      </c>
      <c r="C185" s="82" t="str">
        <f>IF(Halle!C29="","",Halle!C29)</f>
        <v/>
      </c>
      <c r="D185" s="82" t="str">
        <f>IF(Halle!D29="","",Halle!D29)</f>
        <v/>
      </c>
      <c r="E185" s="82" t="str">
        <f>IF(Halle!E29="","",Halle!E29)</f>
        <v/>
      </c>
    </row>
    <row r="186" spans="1:5" x14ac:dyDescent="0.2">
      <c r="A186" s="83" t="str">
        <f>IF(Halle!A30="","",Halle!A30)</f>
        <v>6110 Halle</v>
      </c>
      <c r="B186" s="83" t="str">
        <f>IF(Halle!B30="","",Halle!B30)</f>
        <v/>
      </c>
      <c r="C186" s="83" t="str">
        <f>IF(Halle!C30="","",Halle!C30)</f>
        <v/>
      </c>
      <c r="D186" s="83" t="str">
        <f>IF(Halle!D30="","",Halle!D30)</f>
        <v/>
      </c>
      <c r="E186" s="83" t="str">
        <f>IF(Halle!E30="","",Halle!E30)</f>
        <v/>
      </c>
    </row>
    <row r="187" spans="1:5" x14ac:dyDescent="0.2">
      <c r="A187" s="81" t="str">
        <f>IF(Halle!A31="","",Halle!A31)</f>
        <v>Mensa Merseburg</v>
      </c>
      <c r="B187" s="81" t="str">
        <f>IF(Halle!B31="","",Halle!B31)</f>
        <v>Herr Gebhardt</v>
      </c>
      <c r="C187" s="81" t="str">
        <f>IF(Halle!C31="","",Halle!C31)</f>
        <v>03464/46 25 41</v>
      </c>
      <c r="D187" s="81" t="str">
        <f>IF(Halle!D31="","",Halle!D31)</f>
        <v>7 - 11 Uhr und</v>
      </c>
      <c r="E187" s="81" t="str">
        <f>IF(Halle!E31="","",Halle!E31)</f>
        <v/>
      </c>
    </row>
    <row r="188" spans="1:5" x14ac:dyDescent="0.2">
      <c r="A188" s="82" t="str">
        <f>IF(Halle!A32="","",Halle!A32)</f>
        <v>Eberhard-Leibnitz-Straße 2</v>
      </c>
      <c r="B188" s="82" t="str">
        <f>IF(Halle!B32="","",Halle!B32)</f>
        <v/>
      </c>
      <c r="C188" s="82" t="str">
        <f>IF(Halle!C32="","",Halle!C32)</f>
        <v/>
      </c>
      <c r="D188" s="82" t="str">
        <f>IF(Halle!D32="","",Halle!D32)</f>
        <v>13 - 14 Uhr</v>
      </c>
      <c r="E188" s="82" t="str">
        <f>IF(Halle!E32="","",Halle!E32)</f>
        <v/>
      </c>
    </row>
    <row r="189" spans="1:5" x14ac:dyDescent="0.2">
      <c r="A189" s="82" t="str">
        <f>IF(Halle!A33="","",Halle!A33)</f>
        <v/>
      </c>
      <c r="B189" s="82" t="str">
        <f>IF(Halle!B33="","",Halle!B33)</f>
        <v/>
      </c>
      <c r="C189" s="82" t="str">
        <f>IF(Halle!C33="","",Halle!C33)</f>
        <v/>
      </c>
      <c r="D189" s="82" t="str">
        <f>IF(Halle!D33="","",Halle!D33)</f>
        <v/>
      </c>
      <c r="E189" s="82" t="str">
        <f>IF(Halle!E33="","",Halle!E33)</f>
        <v/>
      </c>
    </row>
    <row r="190" spans="1:5" x14ac:dyDescent="0.2">
      <c r="A190" s="83" t="str">
        <f>IF(Halle!A34="","",Halle!A34)</f>
        <v>06217 Merseburg</v>
      </c>
      <c r="B190" s="83" t="str">
        <f>IF(Halle!B34="","",Halle!B34)</f>
        <v/>
      </c>
      <c r="C190" s="83" t="str">
        <f>IF(Halle!C34="","",Halle!C34)</f>
        <v/>
      </c>
      <c r="D190" s="83" t="str">
        <f>IF(Halle!D34="","",Halle!D34)</f>
        <v/>
      </c>
      <c r="E190" s="83" t="str">
        <f>IF(Halle!E34="","",Halle!E34)</f>
        <v/>
      </c>
    </row>
    <row r="191" spans="1:5" x14ac:dyDescent="0.2">
      <c r="A191" s="81" t="str">
        <f>IF(Halle!A35="","",Halle!A35)</f>
        <v>Mensa Köthen II</v>
      </c>
      <c r="B191" s="81" t="str">
        <f>IF(Halle!B35="","",Halle!B35)</f>
        <v>Herr Lehmann</v>
      </c>
      <c r="C191" s="81" t="str">
        <f>IF(Halle!C35="","",Halle!C35)</f>
        <v>03496/6 76427</v>
      </c>
      <c r="D191" s="81" t="str">
        <f>IF(Halle!D35="","",Halle!D35)</f>
        <v>8 - 11 Uhr und</v>
      </c>
      <c r="E191" s="81" t="str">
        <f>IF(Halle!E35="","",Halle!E35)</f>
        <v/>
      </c>
    </row>
    <row r="192" spans="1:5" x14ac:dyDescent="0.2">
      <c r="A192" s="82" t="str">
        <f>IF(Halle!A36="","",Halle!A36)</f>
        <v>Fasanerieallee 1a</v>
      </c>
      <c r="B192" s="82" t="str">
        <f>IF(Halle!B36="","",Halle!B36)</f>
        <v/>
      </c>
      <c r="C192" s="82" t="str">
        <f>IF(Halle!C36="","",Halle!C36)</f>
        <v/>
      </c>
      <c r="D192" s="82" t="str">
        <f>IF(Halle!D36="","",Halle!D36)</f>
        <v>13 - 14 Uhr</v>
      </c>
      <c r="E192" s="82" t="str">
        <f>IF(Halle!E36="","",Halle!E36)</f>
        <v/>
      </c>
    </row>
    <row r="193" spans="1:5" x14ac:dyDescent="0.2">
      <c r="A193" s="82" t="str">
        <f>IF(Halle!A37="","",Halle!A37)</f>
        <v/>
      </c>
      <c r="B193" s="82" t="str">
        <f>IF(Halle!B37="","",Halle!B37)</f>
        <v/>
      </c>
      <c r="C193" s="82" t="str">
        <f>IF(Halle!C37="","",Halle!C37)</f>
        <v/>
      </c>
      <c r="D193" s="82" t="str">
        <f>IF(Halle!D37="","",Halle!D37)</f>
        <v/>
      </c>
      <c r="E193" s="82" t="str">
        <f>IF(Halle!E37="","",Halle!E37)</f>
        <v/>
      </c>
    </row>
    <row r="194" spans="1:5" x14ac:dyDescent="0.2">
      <c r="A194" s="83" t="str">
        <f>IF(Halle!A38="","",Halle!A38)</f>
        <v>06366 Köthen</v>
      </c>
      <c r="B194" s="83" t="str">
        <f>IF(Halle!B38="","",Halle!B38)</f>
        <v/>
      </c>
      <c r="C194" s="83" t="str">
        <f>IF(Halle!C38="","",Halle!C38)</f>
        <v/>
      </c>
      <c r="D194" s="83" t="str">
        <f>IF(Halle!D38="","",Halle!D38)</f>
        <v/>
      </c>
      <c r="E194" s="83" t="str">
        <f>IF(Halle!E38="","",Halle!E38)</f>
        <v/>
      </c>
    </row>
    <row r="195" spans="1:5" ht="18.600000000000001" customHeight="1" x14ac:dyDescent="0.2">
      <c r="A195" s="81" t="str">
        <f>IF(Halle!A39="","",Halle!A39)</f>
        <v>Mensa Bernburg</v>
      </c>
      <c r="B195" s="81" t="str">
        <f>IF(Halle!B39="","",Halle!B39)</f>
        <v>Herr Lohmann</v>
      </c>
      <c r="C195" s="81" t="str">
        <f>IF(Halle!C39="","",Halle!C39)</f>
        <v>03496/67 64 14</v>
      </c>
      <c r="D195" s="81" t="str">
        <f>IF(Halle!D39="","",Halle!D39)</f>
        <v>8 - 11 Uhr und</v>
      </c>
      <c r="E195" s="81" t="str">
        <f>IF(Halle!E39="","",Halle!E39)</f>
        <v/>
      </c>
    </row>
    <row r="196" spans="1:5" x14ac:dyDescent="0.2">
      <c r="A196" s="82" t="str">
        <f>IF(Halle!A40="","",Halle!A40)</f>
        <v>Strenzfelder Allee 56</v>
      </c>
      <c r="B196" s="82" t="str">
        <f>IF(Halle!B40="","",Halle!B40)</f>
        <v/>
      </c>
      <c r="C196" s="82" t="str">
        <f>IF(Halle!C40="","",Halle!C40)</f>
        <v/>
      </c>
      <c r="D196" s="82" t="str">
        <f>IF(Halle!D40="","",Halle!D40)</f>
        <v>13 - 14 Uhr</v>
      </c>
      <c r="E196" s="82" t="str">
        <f>IF(Halle!E40="","",Halle!E40)</f>
        <v/>
      </c>
    </row>
    <row r="197" spans="1:5" x14ac:dyDescent="0.2">
      <c r="A197" s="82" t="str">
        <f>IF(Halle!A41="","",Halle!A41)</f>
        <v/>
      </c>
      <c r="B197" s="82" t="str">
        <f>IF(Halle!B41="","",Halle!B41)</f>
        <v/>
      </c>
      <c r="C197" s="82" t="str">
        <f>IF(Halle!C41="","",Halle!C41)</f>
        <v/>
      </c>
      <c r="D197" s="82" t="str">
        <f>IF(Halle!D41="","",Halle!D41)</f>
        <v/>
      </c>
      <c r="E197" s="82" t="str">
        <f>IF(Halle!E41="","",Halle!E41)</f>
        <v/>
      </c>
    </row>
    <row r="198" spans="1:5" x14ac:dyDescent="0.2">
      <c r="A198" s="83" t="str">
        <f>IF(Halle!A42="","",Halle!A42)</f>
        <v>06406 Bernburg</v>
      </c>
      <c r="B198" s="83" t="str">
        <f>IF(Halle!B42="","",Halle!B42)</f>
        <v/>
      </c>
      <c r="C198" s="83" t="str">
        <f>IF(Halle!C42="","",Halle!C42)</f>
        <v/>
      </c>
      <c r="D198" s="83" t="str">
        <f>IF(Halle!D42="","",Halle!D42)</f>
        <v/>
      </c>
      <c r="E198" s="83" t="str">
        <f>IF(Halle!E42="","",Halle!E42)</f>
        <v/>
      </c>
    </row>
    <row r="199" spans="1:5" x14ac:dyDescent="0.2">
      <c r="A199" s="81" t="str">
        <f>IF(Halle!A43="","",Halle!A43)</f>
        <v>Mensa Dessau</v>
      </c>
      <c r="B199" s="81" t="str">
        <f>IF(Halle!B43="","",Halle!B43)</f>
        <v>Herr Schütz</v>
      </c>
      <c r="C199" s="81" t="str">
        <f>IF(Halle!C43="","",Halle!C43)</f>
        <v>03496/67 64 02</v>
      </c>
      <c r="D199" s="81" t="str">
        <f>IF(Halle!D43="","",Halle!D43)</f>
        <v>8 - 11 Uhr und</v>
      </c>
      <c r="E199" s="81" t="str">
        <f>IF(Halle!E43="","",Halle!E43)</f>
        <v/>
      </c>
    </row>
    <row r="200" spans="1:5" x14ac:dyDescent="0.2">
      <c r="A200" s="82" t="str">
        <f>IF(Halle!A44="","",Halle!A44)</f>
        <v>Kleiststraße</v>
      </c>
      <c r="B200" s="82" t="str">
        <f>IF(Halle!B44="","",Halle!B44)</f>
        <v/>
      </c>
      <c r="C200" s="82" t="str">
        <f>IF(Halle!C44="","",Halle!C44)</f>
        <v/>
      </c>
      <c r="D200" s="82" t="str">
        <f>IF(Halle!D44="","",Halle!D44)</f>
        <v>13 - 14 Uhr</v>
      </c>
      <c r="E200" s="82" t="str">
        <f>IF(Halle!E44="","",Halle!E44)</f>
        <v/>
      </c>
    </row>
    <row r="201" spans="1:5" x14ac:dyDescent="0.2">
      <c r="A201" s="82" t="str">
        <f>IF(Halle!A45="","",Halle!A45)</f>
        <v>Seminarplatz 2</v>
      </c>
      <c r="B201" s="82" t="str">
        <f>IF(Halle!B45="","",Halle!B45)</f>
        <v/>
      </c>
      <c r="C201" s="82" t="str">
        <f>IF(Halle!C45="","",Halle!C45)</f>
        <v/>
      </c>
      <c r="D201" s="82" t="str">
        <f>IF(Halle!D45="","",Halle!D45)</f>
        <v/>
      </c>
      <c r="E201" s="82" t="str">
        <f>IF(Halle!E45="","",Halle!E45)</f>
        <v/>
      </c>
    </row>
    <row r="202" spans="1:5" x14ac:dyDescent="0.2">
      <c r="A202" s="83" t="str">
        <f>IF(Halle!A46="","",Halle!A46)</f>
        <v>06846 Dessau</v>
      </c>
      <c r="B202" s="83" t="str">
        <f>IF(Halle!B46="","",Halle!B46)</f>
        <v/>
      </c>
      <c r="C202" s="83" t="str">
        <f>IF(Halle!C46="","",Halle!C46)</f>
        <v/>
      </c>
      <c r="D202" s="83" t="str">
        <f>IF(Halle!D46="","",Halle!D46)</f>
        <v/>
      </c>
      <c r="E202" s="83" t="str">
        <f>IF(Halle!E46="","",Halle!E46)</f>
        <v/>
      </c>
    </row>
    <row r="203" spans="1:5" x14ac:dyDescent="0.2">
      <c r="A203" s="81" t="str">
        <f>IF(Halle!A47="","",Halle!A47)</f>
        <v>Heidemensa</v>
      </c>
      <c r="B203" s="81" t="str">
        <f>IF(Halle!B47="","",Halle!B47)</f>
        <v>Herr Markgraf</v>
      </c>
      <c r="C203" s="81" t="str">
        <f>IF(Halle!C47="","",Halle!C47)</f>
        <v>0345/68297478</v>
      </c>
      <c r="D203" s="81" t="str">
        <f>IF(Halle!D47="","",Halle!D47)</f>
        <v>7 - 11 Uhr und</v>
      </c>
      <c r="E203" s="81" t="str">
        <f>IF(Halle!E47="","",Halle!E47)</f>
        <v/>
      </c>
    </row>
    <row r="204" spans="1:5" x14ac:dyDescent="0.2">
      <c r="A204" s="82" t="str">
        <f>IF(Halle!A48="","",Halle!A48)</f>
        <v>Theodor-Lieser-Str. 7</v>
      </c>
      <c r="B204" s="82" t="str">
        <f>IF(Halle!B48="","",Halle!B48)</f>
        <v/>
      </c>
      <c r="C204" s="82" t="str">
        <f>IF(Halle!C48="","",Halle!C48)</f>
        <v/>
      </c>
      <c r="D204" s="82" t="str">
        <f>IF(Halle!D48="","",Halle!D48)</f>
        <v>13-14 Uhr</v>
      </c>
      <c r="E204" s="82" t="str">
        <f>IF(Halle!E48="","",Halle!E48)</f>
        <v/>
      </c>
    </row>
    <row r="205" spans="1:5" x14ac:dyDescent="0.2">
      <c r="A205" s="82" t="str">
        <f>IF(Halle!A49="","",Halle!A49)</f>
        <v>06120 Halle/S.</v>
      </c>
      <c r="B205" s="82" t="str">
        <f>IF(Halle!B49="","",Halle!B49)</f>
        <v/>
      </c>
      <c r="C205" s="82" t="str">
        <f>IF(Halle!C49="","",Halle!C49)</f>
        <v/>
      </c>
      <c r="D205" s="82" t="str">
        <f>IF(Halle!D49="","",Halle!D49)</f>
        <v/>
      </c>
      <c r="E205" s="82" t="str">
        <f>IF(Halle!E49="","",Halle!E49)</f>
        <v/>
      </c>
    </row>
    <row r="206" spans="1:5" x14ac:dyDescent="0.2">
      <c r="A206" s="83" t="str">
        <f>IF(Halle!A50="","",Halle!A50)</f>
        <v/>
      </c>
      <c r="B206" s="83" t="str">
        <f>IF(Halle!B50="","",Halle!B50)</f>
        <v/>
      </c>
      <c r="C206" s="83" t="str">
        <f>IF(Halle!C50="","",Halle!C50)</f>
        <v/>
      </c>
      <c r="D206" s="83" t="str">
        <f>IF(Halle!D50="","",Halle!D50)</f>
        <v/>
      </c>
      <c r="E206" s="83" t="str">
        <f>IF(Halle!E50="","",Halle!E50)</f>
        <v/>
      </c>
    </row>
    <row r="207" spans="1:5" ht="17.45" customHeight="1" x14ac:dyDescent="0.2">
      <c r="A207" s="81" t="str">
        <f>IF(Halle!A51="","",Halle!A51)</f>
        <v>Cafebar Steintor-Campus</v>
      </c>
      <c r="B207" s="81" t="str">
        <f>IF(Halle!B51="","",Halle!B51)</f>
        <v>Frau Penndorf</v>
      </c>
      <c r="C207" s="81" t="str">
        <f>IF(Halle!C51="","",Halle!C51)</f>
        <v>0345/5524980</v>
      </c>
      <c r="D207" s="81" t="str">
        <f>IF(Halle!D51="","",Halle!D51)</f>
        <v/>
      </c>
      <c r="E207" s="81" t="str">
        <f>IF(Halle!E51="","",Halle!E51)</f>
        <v/>
      </c>
    </row>
    <row r="208" spans="1:5" x14ac:dyDescent="0.2">
      <c r="A208" s="82" t="str">
        <f>IF(Halle!A52="","",Halle!A52)</f>
        <v>Adam-Kuckhoff-Straße 34b</v>
      </c>
      <c r="B208" s="82" t="str">
        <f>IF(Halle!B52="","",Halle!B52)</f>
        <v/>
      </c>
      <c r="C208" s="82" t="str">
        <f>IF(Halle!C52="","",Halle!C52)</f>
        <v/>
      </c>
      <c r="D208" s="82" t="str">
        <f>IF(Halle!D52="","",Halle!D52)</f>
        <v/>
      </c>
      <c r="E208" s="82" t="str">
        <f>IF(Halle!E52="","",Halle!E52)</f>
        <v>Anlieferung über Mensa Weinberg</v>
      </c>
    </row>
    <row r="209" spans="1:5" x14ac:dyDescent="0.2">
      <c r="A209" s="82" t="str">
        <f>IF(Halle!A53="","",Halle!A53)</f>
        <v>06108 Halle/S.</v>
      </c>
      <c r="B209" s="82" t="str">
        <f>IF(Halle!B53="","",Halle!B53)</f>
        <v/>
      </c>
      <c r="C209" s="82" t="str">
        <f>IF(Halle!C53="","",Halle!C53)</f>
        <v/>
      </c>
      <c r="D209" s="82" t="str">
        <f>IF(Halle!D53="","",Halle!D53)</f>
        <v/>
      </c>
      <c r="E209" s="82" t="str">
        <f>IF(Halle!E53="","",Halle!E53)</f>
        <v/>
      </c>
    </row>
    <row r="210" spans="1:5" x14ac:dyDescent="0.2">
      <c r="A210" s="83" t="str">
        <f>IF(Halle!A54="","",Halle!A54)</f>
        <v/>
      </c>
      <c r="B210" s="83" t="str">
        <f>IF(Halle!B54="","",Halle!B54)</f>
        <v/>
      </c>
      <c r="C210" s="83" t="str">
        <f>IF(Halle!C54="","",Halle!C54)</f>
        <v/>
      </c>
      <c r="D210" s="83" t="str">
        <f>IF(Halle!D54="","",Halle!D54)</f>
        <v/>
      </c>
      <c r="E210" s="83" t="str">
        <f>IF(Halle!E54="","",Halle!E54)</f>
        <v/>
      </c>
    </row>
    <row r="211" spans="1:5" x14ac:dyDescent="0.2">
      <c r="A211" s="81" t="str">
        <f>IF(Halle!A55="","",Halle!A55)</f>
        <v>Mensa Burg</v>
      </c>
      <c r="B211" s="81" t="str">
        <f>IF(Halle!B55="","",Halle!B55)</f>
        <v>Frau Fiedler</v>
      </c>
      <c r="C211" s="81" t="str">
        <f>IF(Halle!C55="","",Halle!C55)</f>
        <v>0345/7751742</v>
      </c>
      <c r="D211" s="81" t="str">
        <f>IF(Halle!D55="","",Halle!D55)</f>
        <v/>
      </c>
      <c r="E211" s="81" t="str">
        <f>IF(Halle!E55="","",Halle!E55)</f>
        <v/>
      </c>
    </row>
    <row r="212" spans="1:5" x14ac:dyDescent="0.2">
      <c r="A212" s="82" t="str">
        <f>IF(Halle!A56="","",Halle!A56)</f>
        <v>Seebener Straße 1</v>
      </c>
      <c r="B212" s="82" t="str">
        <f>IF(Halle!B56="","",Halle!B56)</f>
        <v/>
      </c>
      <c r="C212" s="82" t="str">
        <f>IF(Halle!C56="","",Halle!C56)</f>
        <v/>
      </c>
      <c r="D212" s="82" t="str">
        <f>IF(Halle!D56="","",Halle!D56)</f>
        <v/>
      </c>
      <c r="E212" s="82" t="str">
        <f>IF(Halle!E56="","",Halle!E56)</f>
        <v>Anlieferung über Mensa Weinberg</v>
      </c>
    </row>
    <row r="213" spans="1:5" x14ac:dyDescent="0.2">
      <c r="A213" s="82" t="str">
        <f>IF(Halle!A57="","",Halle!A57)</f>
        <v>06114 Halle/S.</v>
      </c>
      <c r="B213" s="82" t="str">
        <f>IF(Halle!B57="","",Halle!B57)</f>
        <v/>
      </c>
      <c r="C213" s="82" t="str">
        <f>IF(Halle!C57="","",Halle!C57)</f>
        <v/>
      </c>
      <c r="D213" s="82" t="str">
        <f>IF(Halle!D57="","",Halle!D57)</f>
        <v/>
      </c>
      <c r="E213" s="82" t="str">
        <f>IF(Halle!E57="","",Halle!E57)</f>
        <v/>
      </c>
    </row>
    <row r="214" spans="1:5" x14ac:dyDescent="0.2">
      <c r="A214" s="83" t="str">
        <f>IF(Halle!A58="","",Halle!A58)</f>
        <v/>
      </c>
      <c r="B214" s="83" t="str">
        <f>IF(Halle!B58="","",Halle!B58)</f>
        <v/>
      </c>
      <c r="C214" s="83" t="str">
        <f>IF(Halle!C58="","",Halle!C58)</f>
        <v/>
      </c>
      <c r="D214" s="83" t="str">
        <f>IF(Halle!D58="","",Halle!D58)</f>
        <v/>
      </c>
      <c r="E214" s="83" t="str">
        <f>IF(Halle!E58="","",Halle!E58)</f>
        <v/>
      </c>
    </row>
    <row r="215" spans="1:5" ht="15" x14ac:dyDescent="0.25">
      <c r="A215" s="191" t="s">
        <v>238</v>
      </c>
      <c r="B215" s="192"/>
      <c r="C215" s="192"/>
      <c r="D215" s="192"/>
      <c r="E215" s="193"/>
    </row>
    <row r="216" spans="1:5" x14ac:dyDescent="0.2">
      <c r="A216" s="70" t="s">
        <v>3</v>
      </c>
      <c r="B216" s="25" t="s">
        <v>198</v>
      </c>
      <c r="C216" s="25" t="s">
        <v>5</v>
      </c>
      <c r="D216" s="25" t="s">
        <v>6</v>
      </c>
      <c r="E216" s="49" t="s">
        <v>7</v>
      </c>
    </row>
    <row r="217" spans="1:5" x14ac:dyDescent="0.2">
      <c r="A217" s="71" t="str">
        <f>Thüringen!A6</f>
        <v>Nordhäuser Straße 63</v>
      </c>
      <c r="B217" s="18" t="str">
        <f>Thüringen!B6</f>
        <v>Herr Winkler</v>
      </c>
      <c r="C217" s="18" t="str">
        <f>Thüringen!C6</f>
        <v>0176/20023269</v>
      </c>
      <c r="D217" s="18"/>
      <c r="E217" s="18" t="str">
        <f>Thüringen!E6</f>
        <v>sekretariatmc@stw-thueringen.de</v>
      </c>
    </row>
    <row r="218" spans="1:5" x14ac:dyDescent="0.2">
      <c r="A218" s="72" t="str">
        <f>Thüringen!A7</f>
        <v>99089 Erfurt</v>
      </c>
      <c r="B218" s="20">
        <f>Thüringen!B7</f>
        <v>0</v>
      </c>
      <c r="C218" s="20">
        <f>Thüringen!C7</f>
        <v>0</v>
      </c>
      <c r="D218" s="20"/>
      <c r="E218" s="20">
        <f>Thüringen!E7</f>
        <v>0</v>
      </c>
    </row>
    <row r="219" spans="1:5" x14ac:dyDescent="0.2">
      <c r="A219" s="72"/>
      <c r="B219" s="20" t="str">
        <f>Thüringen!B8</f>
        <v>Frau Göbel</v>
      </c>
      <c r="C219" s="20" t="str">
        <f>Thüringen!C8</f>
        <v>0361/ 7371 849</v>
      </c>
      <c r="D219" s="20"/>
      <c r="E219" s="20" t="str">
        <f>Thüringen!E8</f>
        <v>Ina.Goebel@stw-thueringen.de</v>
      </c>
    </row>
    <row r="220" spans="1:5" x14ac:dyDescent="0.2">
      <c r="A220" s="72"/>
      <c r="B220" s="20" t="str">
        <f>Thüringen!B9</f>
        <v>Frau Anger</v>
      </c>
      <c r="C220" s="20" t="str">
        <f>Thüringen!C9</f>
        <v>0361/ 7371 817</v>
      </c>
      <c r="D220" s="20"/>
      <c r="E220" s="20" t="str">
        <f>Thüringen!E9</f>
        <v>elke.anger@stw-thueringen.de</v>
      </c>
    </row>
    <row r="221" spans="1:5" x14ac:dyDescent="0.2">
      <c r="A221" s="79" t="s">
        <v>8</v>
      </c>
      <c r="B221" s="67" t="s">
        <v>9</v>
      </c>
      <c r="C221" s="67" t="s">
        <v>12</v>
      </c>
      <c r="D221" s="50" t="s">
        <v>10</v>
      </c>
      <c r="E221" s="50" t="s">
        <v>11</v>
      </c>
    </row>
    <row r="222" spans="1:5" x14ac:dyDescent="0.2">
      <c r="A222" s="74" t="str">
        <f>Thüringen!A11</f>
        <v>Mensa Ernst - Abbe - Platz</v>
      </c>
      <c r="B222" s="18" t="str">
        <f>IF(Thüringen!B11="","",Thüringen!B11)</f>
        <v>Herr Kirmse</v>
      </c>
      <c r="C222" s="18" t="str">
        <f>IF(Thüringen!C11="","",Thüringen!C11)</f>
        <v>03641/ 9400 611</v>
      </c>
      <c r="D222" s="18" t="str">
        <f>IF(Thüringen!D11="","",Thüringen!D11)</f>
        <v>6 - 14 Uhr</v>
      </c>
      <c r="E222" s="18" t="str">
        <f>IF(Thüringen!E11="","",Thüringen!E11)</f>
        <v>max. Höhe der Lieferfahrzeuge</v>
      </c>
    </row>
    <row r="223" spans="1:5" x14ac:dyDescent="0.2">
      <c r="A223" s="76" t="str">
        <f>Thüringen!A12</f>
        <v>Ernst - Abbe - Platz 8</v>
      </c>
      <c r="B223" s="20" t="str">
        <f>IF(Thüringen!B12="","",Thüringen!B12)</f>
        <v>Herr Hermann</v>
      </c>
      <c r="C223" s="20" t="str">
        <f>IF(Thüringen!C12="","",Thüringen!C12)</f>
        <v/>
      </c>
      <c r="D223" s="20" t="str">
        <f>IF(Thüringen!D12="","",Thüringen!D12)</f>
        <v/>
      </c>
      <c r="E223" s="20" t="str">
        <f>IF(Thüringen!E12="","",Thüringen!E12)</f>
        <v>beträgt 3,40m</v>
      </c>
    </row>
    <row r="224" spans="1:5" x14ac:dyDescent="0.2">
      <c r="A224" s="76"/>
      <c r="B224" s="20" t="str">
        <f>IF(Thüringen!B13="","",Thüringen!B13)</f>
        <v/>
      </c>
      <c r="C224" s="20" t="str">
        <f>IF(Thüringen!C13="","",Thüringen!C13)</f>
        <v/>
      </c>
      <c r="D224" s="20" t="str">
        <f>IF(Thüringen!D13="","",Thüringen!D13)</f>
        <v/>
      </c>
      <c r="E224" s="20" t="str">
        <f>IF(Thüringen!E13="","",Thüringen!E13)</f>
        <v/>
      </c>
    </row>
    <row r="225" spans="1:5" x14ac:dyDescent="0.2">
      <c r="A225" s="75" t="str">
        <f>Thüringen!A14</f>
        <v>07743 Jena</v>
      </c>
      <c r="B225" s="22" t="str">
        <f>IF(Thüringen!B14="","",Thüringen!B14)</f>
        <v/>
      </c>
      <c r="C225" s="22" t="str">
        <f>IF(Thüringen!C14="","",Thüringen!C14)</f>
        <v/>
      </c>
      <c r="D225" s="22" t="str">
        <f>IF(Thüringen!D14="","",Thüringen!D14)</f>
        <v/>
      </c>
      <c r="E225" s="22" t="str">
        <f>IF(Thüringen!E14="","",Thüringen!E14)</f>
        <v/>
      </c>
    </row>
    <row r="226" spans="1:5" x14ac:dyDescent="0.2">
      <c r="A226" s="74" t="str">
        <f>Thüringen!A15</f>
        <v>Mensa Philosophenweg</v>
      </c>
      <c r="B226" s="18" t="str">
        <f>IF(Thüringen!B15="","",Thüringen!B15)</f>
        <v>Herr M. Kirmse</v>
      </c>
      <c r="C226" s="18" t="str">
        <f>IF(Thüringen!C15="","",Thüringen!C15)</f>
        <v>03641/ 9400 621</v>
      </c>
      <c r="D226" s="18" t="str">
        <f>IF(Thüringen!D15="","",Thüringen!D15)</f>
        <v>6 - 14 Uhr</v>
      </c>
      <c r="E226" s="18" t="str">
        <f>IF(Thüringen!E15="","",Thüringen!E15)</f>
        <v/>
      </c>
    </row>
    <row r="227" spans="1:5" x14ac:dyDescent="0.2">
      <c r="A227" s="76" t="str">
        <f>Thüringen!A16</f>
        <v>Philosophenweg 20</v>
      </c>
      <c r="B227" s="20" t="str">
        <f>IF(Thüringen!B16="","",Thüringen!B16)</f>
        <v>Herr Hammermeister</v>
      </c>
      <c r="C227" s="20" t="str">
        <f>IF(Thüringen!C16="","",Thüringen!C16)</f>
        <v/>
      </c>
      <c r="D227" s="20" t="str">
        <f>IF(Thüringen!D16="","",Thüringen!D16)</f>
        <v/>
      </c>
      <c r="E227" s="20" t="str">
        <f>IF(Thüringen!E16="","",Thüringen!E16)</f>
        <v/>
      </c>
    </row>
    <row r="228" spans="1:5" x14ac:dyDescent="0.2">
      <c r="A228" s="76"/>
      <c r="B228" s="20" t="str">
        <f>IF(Thüringen!B17="","",Thüringen!B17)</f>
        <v/>
      </c>
      <c r="C228" s="20" t="str">
        <f>IF(Thüringen!C17="","",Thüringen!C17)</f>
        <v/>
      </c>
      <c r="D228" s="20" t="str">
        <f>IF(Thüringen!D17="","",Thüringen!D17)</f>
        <v/>
      </c>
      <c r="E228" s="20" t="str">
        <f>IF(Thüringen!E17="","",Thüringen!E17)</f>
        <v/>
      </c>
    </row>
    <row r="229" spans="1:5" x14ac:dyDescent="0.2">
      <c r="A229" s="75" t="str">
        <f>Thüringen!A18</f>
        <v>07743 Jena</v>
      </c>
      <c r="B229" s="22" t="str">
        <f>IF(Thüringen!B18="","",Thüringen!B18)</f>
        <v/>
      </c>
      <c r="C229" s="22" t="str">
        <f>IF(Thüringen!C18="","",Thüringen!C18)</f>
        <v/>
      </c>
      <c r="D229" s="22" t="str">
        <f>IF(Thüringen!D18="","",Thüringen!D18)</f>
        <v/>
      </c>
      <c r="E229" s="22" t="str">
        <f>IF(Thüringen!E18="","",Thüringen!E18)</f>
        <v/>
      </c>
    </row>
    <row r="230" spans="1:5" x14ac:dyDescent="0.2">
      <c r="A230" s="74" t="str">
        <f>Thüringen!A19</f>
        <v>Mensa am Park</v>
      </c>
      <c r="B230" s="18" t="str">
        <f>IF(Thüringen!B19="","",Thüringen!B19)</f>
        <v>Herr Harz</v>
      </c>
      <c r="C230" s="18" t="str">
        <f>IF(Thüringen!C19="","",Thüringen!C19)</f>
        <v>03643/ 581 621</v>
      </c>
      <c r="D230" s="18" t="str">
        <f>IF(Thüringen!D19="","",Thüringen!D19)</f>
        <v>6 - 14 Uhr</v>
      </c>
      <c r="E230" s="18" t="str">
        <f>IF(Thüringen!E19="","",Thüringen!E19)</f>
        <v/>
      </c>
    </row>
    <row r="231" spans="1:5" x14ac:dyDescent="0.2">
      <c r="A231" s="76" t="str">
        <f>Thüringen!A20</f>
        <v>Marienstraße 15b</v>
      </c>
      <c r="B231" s="20" t="str">
        <f>IF(Thüringen!B20="","",Thüringen!B20)</f>
        <v>Frau Kühnel</v>
      </c>
      <c r="C231" s="20" t="str">
        <f>IF(Thüringen!C20="","",Thüringen!C20)</f>
        <v/>
      </c>
      <c r="D231" s="20" t="str">
        <f>IF(Thüringen!D20="","",Thüringen!D20)</f>
        <v/>
      </c>
      <c r="E231" s="20" t="str">
        <f>IF(Thüringen!E20="","",Thüringen!E20)</f>
        <v/>
      </c>
    </row>
    <row r="232" spans="1:5" x14ac:dyDescent="0.2">
      <c r="A232" s="76"/>
      <c r="B232" s="20" t="str">
        <f>IF(Thüringen!B21="","",Thüringen!B21)</f>
        <v/>
      </c>
      <c r="C232" s="20" t="str">
        <f>IF(Thüringen!C21="","",Thüringen!C21)</f>
        <v/>
      </c>
      <c r="D232" s="20" t="str">
        <f>IF(Thüringen!D21="","",Thüringen!D21)</f>
        <v/>
      </c>
      <c r="E232" s="20" t="str">
        <f>IF(Thüringen!E21="","",Thüringen!E21)</f>
        <v/>
      </c>
    </row>
    <row r="233" spans="1:5" x14ac:dyDescent="0.2">
      <c r="A233" s="75" t="str">
        <f>Thüringen!A22</f>
        <v>99423 Weimar</v>
      </c>
      <c r="B233" s="22" t="str">
        <f>IF(Thüringen!B22="","",Thüringen!B22)</f>
        <v/>
      </c>
      <c r="C233" s="22" t="str">
        <f>IF(Thüringen!C22="","",Thüringen!C22)</f>
        <v/>
      </c>
      <c r="D233" s="22" t="str">
        <f>IF(Thüringen!D22="","",Thüringen!D22)</f>
        <v/>
      </c>
      <c r="E233" s="22" t="str">
        <f>IF(Thüringen!E22="","",Thüringen!E22)</f>
        <v/>
      </c>
    </row>
    <row r="234" spans="1:5" x14ac:dyDescent="0.2">
      <c r="A234" s="74" t="str">
        <f>Thüringen!A23</f>
        <v>Mensa Carl-Zeiss-Promenade</v>
      </c>
      <c r="B234" s="18" t="str">
        <f>IF(Thüringen!B23="","",Thüringen!B23)</f>
        <v>Herr Pfeifer</v>
      </c>
      <c r="C234" s="18" t="str">
        <f>IF(Thüringen!C23="","",Thüringen!C23)</f>
        <v>03641/ 9400 671</v>
      </c>
      <c r="D234" s="18" t="str">
        <f>IF(Thüringen!D23="","",Thüringen!D23)</f>
        <v>6 - 14 Uhr</v>
      </c>
      <c r="E234" s="18" t="str">
        <f>IF(Thüringen!E23="","",Thüringen!E23)</f>
        <v/>
      </c>
    </row>
    <row r="235" spans="1:5" x14ac:dyDescent="0.2">
      <c r="A235" s="76" t="str">
        <f>Thüringen!A24</f>
        <v>Carl - Zeiss - Promenade 10</v>
      </c>
      <c r="B235" s="20" t="str">
        <f>IF(Thüringen!B24="","",Thüringen!B24)</f>
        <v>Herr Zenner</v>
      </c>
      <c r="C235" s="20" t="str">
        <f>IF(Thüringen!C24="","",Thüringen!C24)</f>
        <v/>
      </c>
      <c r="D235" s="20" t="str">
        <f>IF(Thüringen!D24="","",Thüringen!D24)</f>
        <v/>
      </c>
      <c r="E235" s="20" t="str">
        <f>IF(Thüringen!E24="","",Thüringen!E24)</f>
        <v/>
      </c>
    </row>
    <row r="236" spans="1:5" x14ac:dyDescent="0.2">
      <c r="A236" s="76"/>
      <c r="B236" s="20" t="str">
        <f>IF(Thüringen!B25="","",Thüringen!B25)</f>
        <v/>
      </c>
      <c r="C236" s="20" t="str">
        <f>IF(Thüringen!C25="","",Thüringen!C25)</f>
        <v/>
      </c>
      <c r="D236" s="20" t="str">
        <f>IF(Thüringen!D25="","",Thüringen!D25)</f>
        <v/>
      </c>
      <c r="E236" s="20" t="str">
        <f>IF(Thüringen!E25="","",Thüringen!E25)</f>
        <v/>
      </c>
    </row>
    <row r="237" spans="1:5" x14ac:dyDescent="0.2">
      <c r="A237" s="75" t="str">
        <f>Thüringen!A26</f>
        <v>07745 Jena</v>
      </c>
      <c r="B237" s="22" t="str">
        <f>IF(Thüringen!B26="","",Thüringen!B26)</f>
        <v/>
      </c>
      <c r="C237" s="22" t="str">
        <f>IF(Thüringen!C26="","",Thüringen!C26)</f>
        <v/>
      </c>
      <c r="D237" s="22" t="str">
        <f>IF(Thüringen!D26="","",Thüringen!D26)</f>
        <v/>
      </c>
      <c r="E237" s="22" t="str">
        <f>IF(Thüringen!E26="","",Thüringen!E26)</f>
        <v/>
      </c>
    </row>
    <row r="238" spans="1:5" x14ac:dyDescent="0.2">
      <c r="A238" s="74" t="str">
        <f>Thüringen!A27</f>
        <v>Mensa DHGE</v>
      </c>
      <c r="B238" s="18" t="str">
        <f>IF(Thüringen!B27="","",Thüringen!B27)</f>
        <v>Herr Voigt</v>
      </c>
      <c r="C238" s="18" t="str">
        <f>IF(Thüringen!C27="","",Thüringen!C27)</f>
        <v>0365 / 4341 135</v>
      </c>
      <c r="D238" s="18" t="str">
        <f>IF(Thüringen!D27="","",Thüringen!D27)</f>
        <v>7 - 11 Uhr</v>
      </c>
      <c r="E238" s="18" t="str">
        <f>IF(Thüringen!E27="","",Thüringen!E27)</f>
        <v/>
      </c>
    </row>
    <row r="239" spans="1:5" x14ac:dyDescent="0.2">
      <c r="A239" s="76" t="str">
        <f>Thüringen!A28</f>
        <v>Weg der Freundschaft 4a</v>
      </c>
      <c r="B239" s="20" t="str">
        <f>IF(Thüringen!B28="","",Thüringen!B28)</f>
        <v/>
      </c>
      <c r="C239" s="20" t="str">
        <f>IF(Thüringen!C28="","",Thüringen!C28)</f>
        <v/>
      </c>
      <c r="D239" s="20" t="str">
        <f>IF(Thüringen!D28="","",Thüringen!D28)</f>
        <v/>
      </c>
      <c r="E239" s="20" t="str">
        <f>IF(Thüringen!E28="","",Thüringen!E28)</f>
        <v/>
      </c>
    </row>
    <row r="240" spans="1:5" x14ac:dyDescent="0.2">
      <c r="A240" s="76"/>
      <c r="B240" s="20" t="str">
        <f>IF(Thüringen!B29="","",Thüringen!B29)</f>
        <v/>
      </c>
      <c r="C240" s="20" t="str">
        <f>IF(Thüringen!C29="","",Thüringen!C29)</f>
        <v/>
      </c>
      <c r="D240" s="20" t="str">
        <f>IF(Thüringen!D29="","",Thüringen!D29)</f>
        <v/>
      </c>
      <c r="E240" s="20" t="str">
        <f>IF(Thüringen!E29="","",Thüringen!E29)</f>
        <v/>
      </c>
    </row>
    <row r="241" spans="1:5" x14ac:dyDescent="0.2">
      <c r="A241" s="75" t="str">
        <f>Thüringen!A30</f>
        <v>07546 Gera</v>
      </c>
      <c r="B241" s="22" t="str">
        <f>IF(Thüringen!B30="","",Thüringen!B30)</f>
        <v/>
      </c>
      <c r="C241" s="22" t="str">
        <f>IF(Thüringen!C30="","",Thüringen!C30)</f>
        <v/>
      </c>
      <c r="D241" s="22" t="str">
        <f>IF(Thüringen!D30="","",Thüringen!D30)</f>
        <v/>
      </c>
      <c r="E241" s="22" t="str">
        <f>IF(Thüringen!E30="","",Thüringen!E30)</f>
        <v/>
      </c>
    </row>
    <row r="242" spans="1:5" x14ac:dyDescent="0.2">
      <c r="A242" s="74" t="str">
        <f>Thüringen!A31</f>
        <v>Cafeteria</v>
      </c>
      <c r="B242" s="18" t="str">
        <f>IF(Thüringen!B31="","",Thüringen!B31)</f>
        <v>Frau Häntsch</v>
      </c>
      <c r="C242" s="18" t="str">
        <f>IF(Thüringen!C31="","",Thüringen!C31)</f>
        <v>03641/ 9400 640</v>
      </c>
      <c r="D242" s="18" t="str">
        <f>IF(Thüringen!D31="","",Thüringen!D31)</f>
        <v>6 - 14 Uhr</v>
      </c>
      <c r="E242" s="18" t="str">
        <f>IF(Thüringen!E31="","",Thüringen!E31)</f>
        <v/>
      </c>
    </row>
    <row r="243" spans="1:5" x14ac:dyDescent="0.2">
      <c r="A243" s="76" t="str">
        <f>Thüringen!A32</f>
        <v>Carl - Zeiss - Straße 3</v>
      </c>
      <c r="B243" s="20" t="str">
        <f>IF(Thüringen!B32="","",Thüringen!B32)</f>
        <v/>
      </c>
      <c r="C243" s="20" t="str">
        <f>IF(Thüringen!C32="","",Thüringen!C32)</f>
        <v/>
      </c>
      <c r="D243" s="20" t="str">
        <f>IF(Thüringen!D32="","",Thüringen!D32)</f>
        <v/>
      </c>
      <c r="E243" s="20" t="str">
        <f>IF(Thüringen!E32="","",Thüringen!E32)</f>
        <v/>
      </c>
    </row>
    <row r="244" spans="1:5" x14ac:dyDescent="0.2">
      <c r="A244" s="76"/>
      <c r="B244" s="20" t="str">
        <f>IF(Thüringen!B33="","",Thüringen!B33)</f>
        <v/>
      </c>
      <c r="C244" s="20" t="str">
        <f>IF(Thüringen!C33="","",Thüringen!C33)</f>
        <v/>
      </c>
      <c r="D244" s="20" t="str">
        <f>IF(Thüringen!D33="","",Thüringen!D33)</f>
        <v/>
      </c>
      <c r="E244" s="20" t="str">
        <f>IF(Thüringen!E33="","",Thüringen!E33)</f>
        <v/>
      </c>
    </row>
    <row r="245" spans="1:5" x14ac:dyDescent="0.2">
      <c r="A245" s="75" t="str">
        <f>Thüringen!A34</f>
        <v>07743 Jena</v>
      </c>
      <c r="B245" s="22" t="str">
        <f>IF(Thüringen!B34="","",Thüringen!B34)</f>
        <v/>
      </c>
      <c r="C245" s="22" t="str">
        <f>IF(Thüringen!C34="","",Thüringen!C34)</f>
        <v/>
      </c>
      <c r="D245" s="22" t="str">
        <f>IF(Thüringen!D34="","",Thüringen!D34)</f>
        <v/>
      </c>
      <c r="E245" s="22" t="str">
        <f>IF(Thüringen!E34="","",Thüringen!E34)</f>
        <v/>
      </c>
    </row>
    <row r="246" spans="1:5" x14ac:dyDescent="0.2">
      <c r="A246" s="74" t="str">
        <f>Thüringen!A35</f>
        <v>Cafeteria Fachhochschule</v>
      </c>
      <c r="B246" s="18" t="str">
        <f>IF(Thüringen!B35="","",Thüringen!B35)</f>
        <v>Herr Fischer</v>
      </c>
      <c r="C246" s="18" t="str">
        <f>IF(Thüringen!C35="","",Thüringen!C35)</f>
        <v>03641/ 205 196</v>
      </c>
      <c r="D246" s="18" t="str">
        <f>IF(Thüringen!D35="","",Thüringen!D35)</f>
        <v>6.30 - 14 Uhr</v>
      </c>
      <c r="E246" s="18" t="str">
        <f>IF(Thüringen!E35="","",Thüringen!E35)</f>
        <v/>
      </c>
    </row>
    <row r="247" spans="1:5" x14ac:dyDescent="0.2">
      <c r="A247" s="76" t="str">
        <f>Thüringen!A36</f>
        <v>Moritz - von - Rohr - Str. 2</v>
      </c>
      <c r="B247" s="20" t="str">
        <f>IF(Thüringen!B36="","",Thüringen!B36)</f>
        <v/>
      </c>
      <c r="C247" s="20" t="str">
        <f>IF(Thüringen!C36="","",Thüringen!C36)</f>
        <v/>
      </c>
      <c r="D247" s="20" t="str">
        <f>IF(Thüringen!D36="","",Thüringen!D36)</f>
        <v/>
      </c>
      <c r="E247" s="20" t="str">
        <f>IF(Thüringen!E36="","",Thüringen!E36)</f>
        <v/>
      </c>
    </row>
    <row r="248" spans="1:5" x14ac:dyDescent="0.2">
      <c r="A248" s="76"/>
      <c r="B248" s="20" t="str">
        <f>IF(Thüringen!B37="","",Thüringen!B37)</f>
        <v/>
      </c>
      <c r="C248" s="20" t="str">
        <f>IF(Thüringen!C37="","",Thüringen!C37)</f>
        <v/>
      </c>
      <c r="D248" s="20" t="str">
        <f>IF(Thüringen!D37="","",Thüringen!D37)</f>
        <v/>
      </c>
      <c r="E248" s="20" t="str">
        <f>IF(Thüringen!E37="","",Thüringen!E37)</f>
        <v/>
      </c>
    </row>
    <row r="249" spans="1:5" x14ac:dyDescent="0.2">
      <c r="A249" s="75" t="str">
        <f>Thüringen!A38</f>
        <v>07745 Jena</v>
      </c>
      <c r="B249" s="22" t="str">
        <f>IF(Thüringen!B38="","",Thüringen!B38)</f>
        <v/>
      </c>
      <c r="C249" s="22" t="str">
        <f>IF(Thüringen!C38="","",Thüringen!C38)</f>
        <v/>
      </c>
      <c r="D249" s="22" t="str">
        <f>IF(Thüringen!D38="","",Thüringen!D38)</f>
        <v/>
      </c>
      <c r="E249" s="22" t="str">
        <f>IF(Thüringen!E38="","",Thüringen!E38)</f>
        <v/>
      </c>
    </row>
    <row r="250" spans="1:5" x14ac:dyDescent="0.2">
      <c r="A250" s="71" t="str">
        <f>Thüringen!A39</f>
        <v>Cafeteria Uni-Hauptgebäude</v>
      </c>
      <c r="B250" s="18" t="str">
        <f>IF(Thüringen!B39="","",Thüringen!B39)</f>
        <v>Frau Hartmann</v>
      </c>
      <c r="C250" s="18" t="str">
        <f>IF(Thüringen!C39="","",Thüringen!C39)</f>
        <v>03641/ 9400 635</v>
      </c>
      <c r="D250" s="18" t="str">
        <f>IF(Thüringen!D39="","",Thüringen!D39)</f>
        <v>6.30 - 14 Uhr</v>
      </c>
      <c r="E250" s="18" t="str">
        <f>IF(Thüringen!E39="","",Thüringen!E39)</f>
        <v/>
      </c>
    </row>
    <row r="251" spans="1:5" x14ac:dyDescent="0.2">
      <c r="A251" s="72" t="str">
        <f>Thüringen!A40</f>
        <v>Schlossgasse 1</v>
      </c>
      <c r="B251" s="20" t="str">
        <f>IF(Thüringen!B40="","",Thüringen!B40)</f>
        <v>Herr Meinel</v>
      </c>
      <c r="C251" s="20" t="str">
        <f>IF(Thüringen!C40="","",Thüringen!C40)</f>
        <v/>
      </c>
      <c r="D251" s="20" t="str">
        <f>IF(Thüringen!D40="","",Thüringen!D40)</f>
        <v/>
      </c>
      <c r="E251" s="20" t="str">
        <f>IF(Thüringen!E40="","",Thüringen!E40)</f>
        <v/>
      </c>
    </row>
    <row r="252" spans="1:5" x14ac:dyDescent="0.2">
      <c r="A252" s="72"/>
      <c r="B252" s="20" t="str">
        <f>IF(Thüringen!B41="","",Thüringen!B41)</f>
        <v/>
      </c>
      <c r="C252" s="20" t="str">
        <f>IF(Thüringen!C41="","",Thüringen!C41)</f>
        <v/>
      </c>
      <c r="D252" s="20" t="str">
        <f>IF(Thüringen!D41="","",Thüringen!D41)</f>
        <v/>
      </c>
      <c r="E252" s="20" t="str">
        <f>IF(Thüringen!E41="","",Thüringen!E41)</f>
        <v/>
      </c>
    </row>
    <row r="253" spans="1:5" x14ac:dyDescent="0.2">
      <c r="A253" s="73" t="str">
        <f>Thüringen!A42</f>
        <v xml:space="preserve">07743 Jena </v>
      </c>
      <c r="B253" s="22" t="str">
        <f>IF(Thüringen!B42="","",Thüringen!B42)</f>
        <v/>
      </c>
      <c r="C253" s="22" t="str">
        <f>IF(Thüringen!C42="","",Thüringen!C42)</f>
        <v/>
      </c>
      <c r="D253" s="22" t="str">
        <f>IF(Thüringen!D42="","",Thüringen!D42)</f>
        <v/>
      </c>
      <c r="E253" s="22" t="str">
        <f>IF(Thüringen!E42="","",Thüringen!E42)</f>
        <v/>
      </c>
    </row>
    <row r="254" spans="1:5" x14ac:dyDescent="0.2">
      <c r="A254" s="71" t="str">
        <f>Thüringen!A43</f>
        <v>Mensa Nordhäuser Str.</v>
      </c>
      <c r="B254" s="18" t="str">
        <f>IF(Thüringen!B43="","",Thüringen!B43)</f>
        <v>Frau Bösel</v>
      </c>
      <c r="C254" s="18" t="str">
        <f>IF(Thüringen!C43="","",Thüringen!C43)</f>
        <v>0361/  737 1844</v>
      </c>
      <c r="D254" s="18" t="str">
        <f>IF(Thüringen!D43="","",Thüringen!D43)</f>
        <v>6.30 - 14 Uhr</v>
      </c>
      <c r="E254" s="18" t="str">
        <f>IF(Thüringen!E43="","",Thüringen!E43)</f>
        <v/>
      </c>
    </row>
    <row r="255" spans="1:5" x14ac:dyDescent="0.2">
      <c r="A255" s="72" t="str">
        <f>Thüringen!A44</f>
        <v>Nordhäuser Straße 63</v>
      </c>
      <c r="B255" s="20" t="str">
        <f>IF(Thüringen!B44="","",Thüringen!B44)</f>
        <v>Herr Göring</v>
      </c>
      <c r="C255" s="20" t="str">
        <f>IF(Thüringen!C44="","",Thüringen!C44)</f>
        <v/>
      </c>
      <c r="D255" s="20" t="str">
        <f>IF(Thüringen!D44="","",Thüringen!D44)</f>
        <v/>
      </c>
      <c r="E255" s="20" t="str">
        <f>IF(Thüringen!E44="","",Thüringen!E44)</f>
        <v/>
      </c>
    </row>
    <row r="256" spans="1:5" x14ac:dyDescent="0.2">
      <c r="A256" s="72"/>
      <c r="B256" s="20" t="str">
        <f>IF(Thüringen!B45="","",Thüringen!B45)</f>
        <v/>
      </c>
      <c r="C256" s="20" t="str">
        <f>IF(Thüringen!C45="","",Thüringen!C45)</f>
        <v/>
      </c>
      <c r="D256" s="20" t="str">
        <f>IF(Thüringen!D45="","",Thüringen!D45)</f>
        <v/>
      </c>
      <c r="E256" s="20" t="str">
        <f>IF(Thüringen!E45="","",Thüringen!E45)</f>
        <v/>
      </c>
    </row>
    <row r="257" spans="1:5" x14ac:dyDescent="0.2">
      <c r="A257" s="73" t="str">
        <f>Thüringen!A46</f>
        <v>99089 Erfurt</v>
      </c>
      <c r="B257" s="22" t="str">
        <f>IF(Thüringen!B46="","",Thüringen!B46)</f>
        <v/>
      </c>
      <c r="C257" s="22" t="str">
        <f>IF(Thüringen!C46="","",Thüringen!C46)</f>
        <v/>
      </c>
      <c r="D257" s="22" t="str">
        <f>IF(Thüringen!D46="","",Thüringen!D46)</f>
        <v/>
      </c>
      <c r="E257" s="22" t="str">
        <f>IF(Thüringen!E46="","",Thüringen!E46)</f>
        <v/>
      </c>
    </row>
    <row r="258" spans="1:5" x14ac:dyDescent="0.2">
      <c r="A258" s="71" t="str">
        <f>Thüringen!A47</f>
        <v>Mensa Altonaer Straße</v>
      </c>
      <c r="B258" s="18" t="str">
        <f>IF(Thüringen!B47="","",Thüringen!B47)</f>
        <v>Herr Jahn</v>
      </c>
      <c r="C258" s="18" t="str">
        <f>IF(Thüringen!C47="","",Thüringen!C47)</f>
        <v>0361/ 6700 1601</v>
      </c>
      <c r="D258" s="18" t="str">
        <f>IF(Thüringen!D47="","",Thüringen!D47)</f>
        <v>6.30 - 14 Uhr</v>
      </c>
      <c r="E258" s="18" t="str">
        <f>IF(Thüringen!E47="","",Thüringen!E47)</f>
        <v/>
      </c>
    </row>
    <row r="259" spans="1:5" x14ac:dyDescent="0.2">
      <c r="A259" s="72" t="str">
        <f>Thüringen!A48</f>
        <v>Altonaer Straße 63</v>
      </c>
      <c r="B259" s="20" t="str">
        <f>IF(Thüringen!B48="","",Thüringen!B48)</f>
        <v>Herr Künzel</v>
      </c>
      <c r="C259" s="20" t="str">
        <f>IF(Thüringen!C48="","",Thüringen!C48)</f>
        <v/>
      </c>
      <c r="D259" s="20" t="str">
        <f>IF(Thüringen!D48="","",Thüringen!D48)</f>
        <v/>
      </c>
      <c r="E259" s="20" t="str">
        <f>IF(Thüringen!E48="","",Thüringen!E48)</f>
        <v/>
      </c>
    </row>
    <row r="260" spans="1:5" x14ac:dyDescent="0.2">
      <c r="A260" s="72"/>
      <c r="B260" s="20" t="str">
        <f>IF(Thüringen!B49="","",Thüringen!B49)</f>
        <v/>
      </c>
      <c r="C260" s="20" t="str">
        <f>IF(Thüringen!C49="","",Thüringen!C49)</f>
        <v/>
      </c>
      <c r="D260" s="20" t="str">
        <f>IF(Thüringen!D49="","",Thüringen!D49)</f>
        <v/>
      </c>
      <c r="E260" s="20" t="str">
        <f>IF(Thüringen!E49="","",Thüringen!E49)</f>
        <v/>
      </c>
    </row>
    <row r="261" spans="1:5" x14ac:dyDescent="0.2">
      <c r="A261" s="73" t="str">
        <f>Thüringen!A50</f>
        <v>99089 Erfurt</v>
      </c>
      <c r="B261" s="22" t="str">
        <f>IF(Thüringen!B50="","",Thüringen!B50)</f>
        <v/>
      </c>
      <c r="C261" s="22" t="str">
        <f>IF(Thüringen!C50="","",Thüringen!C50)</f>
        <v/>
      </c>
      <c r="D261" s="22" t="str">
        <f>IF(Thüringen!D50="","",Thüringen!D50)</f>
        <v/>
      </c>
      <c r="E261" s="22" t="str">
        <f>IF(Thüringen!E50="","",Thüringen!E50)</f>
        <v/>
      </c>
    </row>
    <row r="262" spans="1:5" x14ac:dyDescent="0.2">
      <c r="A262" s="71" t="str">
        <f>Thüringen!A51</f>
        <v>Mensa Ehrenberg</v>
      </c>
      <c r="B262" s="18" t="str">
        <f>IF(Thüringen!B51="","",Thüringen!B51)</f>
        <v>Herr Reimer</v>
      </c>
      <c r="C262" s="18" t="str">
        <f>IF(Thüringen!C51="","",Thüringen!C51)</f>
        <v>03677/ 691 601</v>
      </c>
      <c r="D262" s="18" t="str">
        <f>IF(Thüringen!D51="","",Thüringen!D51)</f>
        <v>6 - 14 Uhr</v>
      </c>
      <c r="E262" s="18" t="str">
        <f>IF(Thüringen!E51="","",Thüringen!E51)</f>
        <v/>
      </c>
    </row>
    <row r="263" spans="1:5" x14ac:dyDescent="0.2">
      <c r="A263" s="72" t="str">
        <f>Thüringen!A52</f>
        <v>Max - Planck - Ring 1</v>
      </c>
      <c r="B263" s="20" t="str">
        <f>IF(Thüringen!B52="","",Thüringen!B52)</f>
        <v>Frau Schulz</v>
      </c>
      <c r="C263" s="20" t="str">
        <f>IF(Thüringen!C52="","",Thüringen!C52)</f>
        <v/>
      </c>
      <c r="D263" s="20" t="str">
        <f>IF(Thüringen!D52="","",Thüringen!D52)</f>
        <v/>
      </c>
      <c r="E263" s="20" t="str">
        <f>IF(Thüringen!E52="","",Thüringen!E52)</f>
        <v/>
      </c>
    </row>
    <row r="264" spans="1:5" x14ac:dyDescent="0.2">
      <c r="A264" s="72"/>
      <c r="B264" s="20" t="str">
        <f>IF(Thüringen!B53="","",Thüringen!B53)</f>
        <v/>
      </c>
      <c r="C264" s="20" t="str">
        <f>IF(Thüringen!C53="","",Thüringen!C53)</f>
        <v/>
      </c>
      <c r="D264" s="20" t="str">
        <f>IF(Thüringen!D53="","",Thüringen!D53)</f>
        <v/>
      </c>
      <c r="E264" s="20" t="str">
        <f>IF(Thüringen!E53="","",Thüringen!E53)</f>
        <v/>
      </c>
    </row>
    <row r="265" spans="1:5" x14ac:dyDescent="0.2">
      <c r="A265" s="73" t="str">
        <f>Thüringen!A54</f>
        <v>98693 Ilmenau</v>
      </c>
      <c r="B265" s="22" t="str">
        <f>IF(Thüringen!B54="","",Thüringen!B54)</f>
        <v/>
      </c>
      <c r="C265" s="22" t="str">
        <f>IF(Thüringen!C54="","",Thüringen!C54)</f>
        <v/>
      </c>
      <c r="D265" s="22" t="str">
        <f>IF(Thüringen!D54="","",Thüringen!D54)</f>
        <v/>
      </c>
      <c r="E265" s="22" t="str">
        <f>IF(Thüringen!E54="","",Thüringen!E54)</f>
        <v/>
      </c>
    </row>
    <row r="266" spans="1:5" x14ac:dyDescent="0.2">
      <c r="A266" s="71" t="str">
        <f>Thüringen!A55</f>
        <v>Mensa Schmalkalden</v>
      </c>
      <c r="B266" s="18" t="str">
        <f>IF(Thüringen!B55="","",Thüringen!B55)</f>
        <v>Herr Thiele</v>
      </c>
      <c r="C266" s="18" t="str">
        <f>IF(Thüringen!C55="","",Thüringen!C55)</f>
        <v>03683/ 469 122</v>
      </c>
      <c r="D266" s="18" t="str">
        <f>IF(Thüringen!D55="","",Thüringen!D55)</f>
        <v>6.30 - 14 Uhr</v>
      </c>
      <c r="E266" s="18" t="str">
        <f>IF(Thüringen!E55="","",Thüringen!E55)</f>
        <v/>
      </c>
    </row>
    <row r="267" spans="1:5" x14ac:dyDescent="0.2">
      <c r="A267" s="72" t="str">
        <f>Thüringen!A56</f>
        <v>Blechhammer 9a</v>
      </c>
      <c r="B267" s="20" t="str">
        <f>IF(Thüringen!B56="","",Thüringen!B56)</f>
        <v/>
      </c>
      <c r="C267" s="20" t="str">
        <f>IF(Thüringen!C56="","",Thüringen!C56)</f>
        <v/>
      </c>
      <c r="D267" s="20" t="str">
        <f>IF(Thüringen!D56="","",Thüringen!D56)</f>
        <v/>
      </c>
      <c r="E267" s="20" t="str">
        <f>IF(Thüringen!E56="","",Thüringen!E56)</f>
        <v/>
      </c>
    </row>
    <row r="268" spans="1:5" x14ac:dyDescent="0.2">
      <c r="A268" s="72"/>
      <c r="B268" s="20" t="str">
        <f>IF(Thüringen!B57="","",Thüringen!B57)</f>
        <v/>
      </c>
      <c r="C268" s="20" t="str">
        <f>IF(Thüringen!C57="","",Thüringen!C57)</f>
        <v/>
      </c>
      <c r="D268" s="20" t="str">
        <f>IF(Thüringen!D57="","",Thüringen!D57)</f>
        <v/>
      </c>
      <c r="E268" s="20" t="str">
        <f>IF(Thüringen!E57="","",Thüringen!E57)</f>
        <v/>
      </c>
    </row>
    <row r="269" spans="1:5" x14ac:dyDescent="0.2">
      <c r="A269" s="73" t="str">
        <f>Thüringen!A58</f>
        <v>98564 Schmalkalden</v>
      </c>
      <c r="B269" s="22" t="str">
        <f>IF(Thüringen!B58="","",Thüringen!B58)</f>
        <v/>
      </c>
      <c r="C269" s="22" t="str">
        <f>IF(Thüringen!C58="","",Thüringen!C58)</f>
        <v/>
      </c>
      <c r="D269" s="22" t="str">
        <f>IF(Thüringen!D58="","",Thüringen!D58)</f>
        <v/>
      </c>
      <c r="E269" s="22" t="str">
        <f>IF(Thüringen!E58="","",Thüringen!E58)</f>
        <v/>
      </c>
    </row>
    <row r="270" spans="1:5" x14ac:dyDescent="0.2">
      <c r="A270" s="71" t="str">
        <f>Thüringen!A59</f>
        <v>Mensa Nordhausen</v>
      </c>
      <c r="B270" s="18" t="str">
        <f>IF(Thüringen!B59="","",Thüringen!B59)</f>
        <v>Herr Scheuer</v>
      </c>
      <c r="C270" s="18" t="str">
        <f>IF(Thüringen!C59="","",Thüringen!C59)</f>
        <v>03631/ 420 881</v>
      </c>
      <c r="D270" s="18" t="str">
        <f>IF(Thüringen!D59="","",Thüringen!D59)</f>
        <v>6.30 - 14 Uhr</v>
      </c>
      <c r="E270" s="18" t="str">
        <f>IF(Thüringen!E59="","",Thüringen!E59)</f>
        <v/>
      </c>
    </row>
    <row r="271" spans="1:5" x14ac:dyDescent="0.2">
      <c r="A271" s="72" t="str">
        <f>Thüringen!A60</f>
        <v>Weinberghof</v>
      </c>
      <c r="B271" s="20" t="str">
        <f>IF(Thüringen!B60="","",Thüringen!B60)</f>
        <v>Herr Schreier</v>
      </c>
      <c r="C271" s="20" t="str">
        <f>IF(Thüringen!C60="","",Thüringen!C60)</f>
        <v/>
      </c>
      <c r="D271" s="20" t="str">
        <f>IF(Thüringen!D60="","",Thüringen!D60)</f>
        <v/>
      </c>
      <c r="E271" s="20" t="str">
        <f>IF(Thüringen!E60="","",Thüringen!E60)</f>
        <v/>
      </c>
    </row>
    <row r="272" spans="1:5" x14ac:dyDescent="0.2">
      <c r="A272" s="72"/>
      <c r="B272" s="20" t="str">
        <f>IF(Thüringen!B61="","",Thüringen!B61)</f>
        <v/>
      </c>
      <c r="C272" s="20" t="str">
        <f>IF(Thüringen!C61="","",Thüringen!C61)</f>
        <v/>
      </c>
      <c r="D272" s="20" t="str">
        <f>IF(Thüringen!D61="","",Thüringen!D61)</f>
        <v/>
      </c>
      <c r="E272" s="20" t="str">
        <f>IF(Thüringen!E61="","",Thüringen!E61)</f>
        <v/>
      </c>
    </row>
    <row r="273" spans="1:5" x14ac:dyDescent="0.2">
      <c r="A273" s="73" t="str">
        <f>Thüringen!A62</f>
        <v>99734 Nordhausen</v>
      </c>
      <c r="B273" s="22" t="str">
        <f>IF(Thüringen!B62="","",Thüringen!B62)</f>
        <v/>
      </c>
      <c r="C273" s="22" t="str">
        <f>IF(Thüringen!C62="","",Thüringen!C62)</f>
        <v/>
      </c>
      <c r="D273" s="22" t="str">
        <f>IF(Thüringen!D62="","",Thüringen!D62)</f>
        <v/>
      </c>
      <c r="E273" s="22" t="str">
        <f>IF(Thüringen!E62="","",Thüringen!E62)</f>
        <v/>
      </c>
    </row>
    <row r="274" spans="1:5" x14ac:dyDescent="0.2">
      <c r="A274" s="71" t="str">
        <f>Thüringen!A63</f>
        <v>Mensa BA Eisenach</v>
      </c>
      <c r="B274" s="18" t="str">
        <f>IF(Thüringen!B63="","",Thüringen!B63)</f>
        <v>Herr Wille</v>
      </c>
      <c r="C274" s="18" t="str">
        <f>IF(Thüringen!C63="","",Thüringen!C63)</f>
        <v>03691/88 09 15</v>
      </c>
      <c r="D274" s="18" t="str">
        <f>IF(Thüringen!D63="","",Thüringen!D63)</f>
        <v>6.30 - 14 Uhr</v>
      </c>
      <c r="E274" s="18" t="str">
        <f>IF(Thüringen!E63="","",Thüringen!E63)</f>
        <v/>
      </c>
    </row>
    <row r="275" spans="1:5" x14ac:dyDescent="0.2">
      <c r="A275" s="72" t="str">
        <f>Thüringen!A64</f>
        <v>Am Wartenberg 2</v>
      </c>
      <c r="B275" s="20" t="str">
        <f>IF(Thüringen!B64="","",Thüringen!B64)</f>
        <v/>
      </c>
      <c r="C275" s="20" t="str">
        <f>IF(Thüringen!C64="","",Thüringen!C64)</f>
        <v/>
      </c>
      <c r="D275" s="20" t="str">
        <f>IF(Thüringen!D64="","",Thüringen!D64)</f>
        <v/>
      </c>
      <c r="E275" s="20" t="str">
        <f>IF(Thüringen!E64="","",Thüringen!E64)</f>
        <v/>
      </c>
    </row>
    <row r="276" spans="1:5" x14ac:dyDescent="0.2">
      <c r="A276" s="72"/>
      <c r="B276" s="20" t="str">
        <f>IF(Thüringen!B65="","",Thüringen!B65)</f>
        <v/>
      </c>
      <c r="C276" s="20" t="str">
        <f>IF(Thüringen!C65="","",Thüringen!C65)</f>
        <v/>
      </c>
      <c r="D276" s="20" t="str">
        <f>IF(Thüringen!D65="","",Thüringen!D65)</f>
        <v/>
      </c>
      <c r="E276" s="20" t="str">
        <f>IF(Thüringen!E65="","",Thüringen!E65)</f>
        <v/>
      </c>
    </row>
    <row r="277" spans="1:5" x14ac:dyDescent="0.2">
      <c r="A277" s="73" t="str">
        <f>Thüringen!A66</f>
        <v>99817 Eisenach</v>
      </c>
      <c r="B277" s="22" t="str">
        <f>IF(Thüringen!B66="","",Thüringen!B66)</f>
        <v/>
      </c>
      <c r="C277" s="22" t="str">
        <f>IF(Thüringen!C66="","",Thüringen!C66)</f>
        <v/>
      </c>
      <c r="D277" s="22" t="str">
        <f>IF(Thüringen!D66="","",Thüringen!D66)</f>
        <v/>
      </c>
      <c r="E277" s="22" t="str">
        <f>IF(Thüringen!E66="","",Thüringen!E66)</f>
        <v/>
      </c>
    </row>
    <row r="278" spans="1:5" ht="15" x14ac:dyDescent="0.25">
      <c r="A278" s="191" t="s">
        <v>71</v>
      </c>
      <c r="B278" s="192"/>
      <c r="C278" s="192"/>
      <c r="D278" s="192"/>
      <c r="E278" s="193"/>
    </row>
    <row r="279" spans="1:5" x14ac:dyDescent="0.2">
      <c r="A279" s="70" t="s">
        <v>3</v>
      </c>
      <c r="B279" s="25" t="s">
        <v>198</v>
      </c>
      <c r="C279" s="25" t="s">
        <v>5</v>
      </c>
      <c r="D279" s="25" t="s">
        <v>6</v>
      </c>
      <c r="E279" s="49" t="s">
        <v>7</v>
      </c>
    </row>
    <row r="280" spans="1:5" x14ac:dyDescent="0.2">
      <c r="A280" s="74" t="str">
        <f>Leipzig!A6</f>
        <v>Abt. Mensen &amp; Cafeterien / ZE</v>
      </c>
      <c r="B280" s="18" t="str">
        <f>Leipzig!B6</f>
        <v>Herr Költzsch</v>
      </c>
      <c r="C280" s="35" t="str">
        <f>Leipzig!C6</f>
        <v>0341/ 9659682</v>
      </c>
      <c r="D280" s="18" t="str">
        <f>Leipzig!D6</f>
        <v>0341/ 9659698</v>
      </c>
      <c r="E280" s="27" t="str">
        <f>Leipzig!E6</f>
        <v>koeltzsch@studentenwer-leipzig.de</v>
      </c>
    </row>
    <row r="281" spans="1:5" x14ac:dyDescent="0.2">
      <c r="A281" s="75"/>
      <c r="B281" s="22"/>
      <c r="C281" s="36"/>
      <c r="D281" s="22"/>
      <c r="E281" s="28"/>
    </row>
    <row r="282" spans="1:5" x14ac:dyDescent="0.2">
      <c r="A282" s="70" t="s">
        <v>8</v>
      </c>
      <c r="B282" s="25" t="s">
        <v>9</v>
      </c>
      <c r="C282" s="25" t="s">
        <v>12</v>
      </c>
      <c r="D282" s="25" t="s">
        <v>10</v>
      </c>
      <c r="E282" s="26" t="s">
        <v>11</v>
      </c>
    </row>
    <row r="283" spans="1:5" x14ac:dyDescent="0.2">
      <c r="A283" s="74" t="str">
        <f>Leipzig!A11</f>
        <v>Mensa Peterssteinweg</v>
      </c>
      <c r="B283" s="18" t="str">
        <f>IF(LEN(Leipzig!B11) &gt; 0,Leipzig!B11,"")</f>
        <v>Herr Gerichow</v>
      </c>
      <c r="C283" s="18" t="str">
        <f>IF(LEN(Leipzig!C11) &gt; 0,Leipzig!C11,"")</f>
        <v>0341/ 9617518</v>
      </c>
      <c r="D283" s="44" t="str">
        <f>IF(Leipzig!D11&gt;"",Leipzig!D11,"")</f>
        <v>6 - 11 Uhr</v>
      </c>
      <c r="E283" s="19" t="str">
        <f>IF(Leipzig!E11&gt;"",Leipzig!E11,"")</f>
        <v>Anlieferung über Dimitroffstraße</v>
      </c>
    </row>
    <row r="284" spans="1:5" x14ac:dyDescent="0.2">
      <c r="A284" s="76" t="str">
        <f>Leipzig!A12</f>
        <v>Straße des 17.Juni 2A</v>
      </c>
      <c r="B284" s="20" t="str">
        <f>IF(LEN(Leipzig!B12) &gt; 0,Leipzig!B12,"")</f>
        <v/>
      </c>
      <c r="C284" s="20" t="str">
        <f>IF(LEN(Leipzig!C12) &gt; 0,Leipzig!C12,"")</f>
        <v/>
      </c>
      <c r="D284" s="45" t="str">
        <f>IF(Leipzig!D12&gt;"",Leipzig!D12,"")</f>
        <v/>
      </c>
      <c r="E284" s="21" t="str">
        <f>IF(Leipzig!E12&gt;"",Leipzig!E12,"")</f>
        <v/>
      </c>
    </row>
    <row r="285" spans="1:5" x14ac:dyDescent="0.2">
      <c r="A285" s="76"/>
      <c r="B285" s="20" t="str">
        <f>IF(LEN(Leipzig!B13) &gt; 0,Leipzig!B13,"")</f>
        <v/>
      </c>
      <c r="C285" s="20" t="str">
        <f>IF(LEN(Leipzig!C13) &gt; 0,Leipzig!C13,"")</f>
        <v>0341/ 9617520</v>
      </c>
      <c r="D285" s="45" t="str">
        <f>IF(Leipzig!D13&gt;"",Leipzig!D13,"")</f>
        <v/>
      </c>
      <c r="E285" s="21" t="str">
        <f>IF(Leipzig!E13&gt;"",Leipzig!E13,"")</f>
        <v/>
      </c>
    </row>
    <row r="286" spans="1:5" x14ac:dyDescent="0.2">
      <c r="A286" s="75" t="str">
        <f>Leipzig!A14</f>
        <v>04107 Leipzig</v>
      </c>
      <c r="B286" s="22" t="str">
        <f>IF(LEN(Leipzig!B14) &gt; 0,Leipzig!B14,"")</f>
        <v/>
      </c>
      <c r="C286" s="22" t="str">
        <f>IF(LEN(Leipzig!C14) &gt; 0,Leipzig!C14,"")</f>
        <v/>
      </c>
      <c r="D286" s="46" t="str">
        <f>IF(Leipzig!D14&gt;"",Leipzig!D14,"")</f>
        <v/>
      </c>
      <c r="E286" s="23" t="str">
        <f>IF(Leipzig!E14&gt;"",Leipzig!E14,"")</f>
        <v/>
      </c>
    </row>
    <row r="287" spans="1:5" x14ac:dyDescent="0.2">
      <c r="A287" s="74" t="str">
        <f>Leipzig!A15</f>
        <v>Mensa Academica</v>
      </c>
      <c r="B287" s="18" t="str">
        <f>IF(LEN(Leipzig!B15) &gt; 0,Leipzig!B15,"")</f>
        <v>Frau Becker</v>
      </c>
      <c r="C287" s="18" t="str">
        <f>IF(LEN(Leipzig!C15) &gt; 0,Leipzig!C15,"")</f>
        <v>0341/ 3038627</v>
      </c>
      <c r="D287" s="44" t="str">
        <f>IF(Leipzig!D15&gt;"",Leipzig!D15,"")</f>
        <v>6 - 11 Uhr</v>
      </c>
      <c r="E287" s="19" t="str">
        <f>IF(Leipzig!E15&gt;"",Leipzig!E15,"")</f>
        <v>Anlieferung über Gustav-Freytag-Straße</v>
      </c>
    </row>
    <row r="288" spans="1:5" x14ac:dyDescent="0.2">
      <c r="A288" s="76" t="str">
        <f>Leipzig!A16</f>
        <v>Karl-Liebknecht Str. 145</v>
      </c>
      <c r="B288" s="20" t="str">
        <f>IF(LEN(Leipzig!B16) &gt; 0,Leipzig!B16,"")</f>
        <v/>
      </c>
      <c r="C288" s="20" t="str">
        <f>IF(LEN(Leipzig!C16) &gt; 0,Leipzig!C16,"")</f>
        <v/>
      </c>
      <c r="D288" s="45" t="str">
        <f>IF(Leipzig!D16&gt;"",Leipzig!D16,"")</f>
        <v/>
      </c>
      <c r="E288" s="21" t="str">
        <f>IF(Leipzig!E16&gt;"",Leipzig!E16,"")</f>
        <v>Wirtschaftshofeinfahrt</v>
      </c>
    </row>
    <row r="289" spans="1:5" x14ac:dyDescent="0.2">
      <c r="A289" s="76"/>
      <c r="B289" s="20" t="str">
        <f>IF(LEN(Leipzig!B17) &gt; 0,Leipzig!B17,"")</f>
        <v/>
      </c>
      <c r="C289" s="20" t="str">
        <f>IF(LEN(Leipzig!C17) &gt; 0,Leipzig!C17,"")</f>
        <v>0341/ 3038847</v>
      </c>
      <c r="D289" s="45" t="str">
        <f>IF(Leipzig!D17&gt;"",Leipzig!D17,"")</f>
        <v/>
      </c>
      <c r="E289" s="21" t="str">
        <f>IF(Leipzig!E17&gt;"",Leipzig!E17,"")</f>
        <v/>
      </c>
    </row>
    <row r="290" spans="1:5" x14ac:dyDescent="0.2">
      <c r="A290" s="75" t="str">
        <f>Leipzig!A18</f>
        <v>04277 Leipzig</v>
      </c>
      <c r="B290" s="22" t="str">
        <f>IF(LEN(Leipzig!B18) &gt; 0,Leipzig!B18,"")</f>
        <v/>
      </c>
      <c r="C290" s="22" t="str">
        <f>IF(LEN(Leipzig!C18) &gt; 0,Leipzig!C18,"")</f>
        <v/>
      </c>
      <c r="D290" s="46" t="str">
        <f>IF(Leipzig!D18&gt;"",Leipzig!D18,"")</f>
        <v/>
      </c>
      <c r="E290" s="23" t="str">
        <f>IF(Leipzig!E18&gt;"",Leipzig!E18,"")</f>
        <v/>
      </c>
    </row>
    <row r="291" spans="1:5" x14ac:dyDescent="0.2">
      <c r="A291" s="74" t="str">
        <f>Leipzig!A19</f>
        <v>Mensa am Elsterbecken</v>
      </c>
      <c r="B291" s="18" t="str">
        <f>IF(LEN(Leipzig!B19) &gt; 0,Leipzig!B19,"")</f>
        <v>Herr Geier</v>
      </c>
      <c r="C291" s="18" t="str">
        <f>IF(LEN(Leipzig!C19) &gt; 0,Leipzig!C19,"")</f>
        <v>0341/ 9737920</v>
      </c>
      <c r="D291" s="44" t="str">
        <f>IF(Leipzig!D19&gt;"",Leipzig!D19,"")</f>
        <v>6 - 11 Uhr</v>
      </c>
      <c r="E291" s="19" t="str">
        <f>IF(Leipzig!E19&gt;"",Leipzig!E19,"")</f>
        <v>Anlieferung über Marschnerstraße</v>
      </c>
    </row>
    <row r="292" spans="1:5" x14ac:dyDescent="0.2">
      <c r="A292" s="76" t="str">
        <f>Leipzig!A20</f>
        <v>Marschnerstraße 29c</v>
      </c>
      <c r="B292" s="20" t="str">
        <f>IF(LEN(Leipzig!B20) &gt; 0,Leipzig!B20,"")</f>
        <v/>
      </c>
      <c r="C292" s="20" t="str">
        <f>IF(LEN(Leipzig!C20) &gt; 0,Leipzig!C20,"")</f>
        <v/>
      </c>
      <c r="D292" s="45" t="str">
        <f>IF(Leipzig!D20&gt;"",Leipzig!D20,"")</f>
        <v/>
      </c>
      <c r="E292" s="21" t="str">
        <f>IF(Leipzig!E20&gt;"",Leipzig!E20,"")</f>
        <v/>
      </c>
    </row>
    <row r="293" spans="1:5" x14ac:dyDescent="0.2">
      <c r="A293" s="76"/>
      <c r="B293" s="20" t="str">
        <f>IF(LEN(Leipzig!B21) &gt; 0,Leipzig!B21,"")</f>
        <v/>
      </c>
      <c r="C293" s="20" t="str">
        <f>IF(LEN(Leipzig!C21) &gt; 0,Leipzig!C21,"")</f>
        <v>0341/ 9737939</v>
      </c>
      <c r="D293" s="45" t="str">
        <f>IF(Leipzig!D21&gt;"",Leipzig!D21,"")</f>
        <v/>
      </c>
      <c r="E293" s="21" t="str">
        <f>IF(Leipzig!E21&gt;"",Leipzig!E21,"")</f>
        <v/>
      </c>
    </row>
    <row r="294" spans="1:5" x14ac:dyDescent="0.2">
      <c r="A294" s="75" t="str">
        <f>Leipzig!A22</f>
        <v>04109 Leipzig</v>
      </c>
      <c r="B294" s="22" t="str">
        <f>IF(LEN(Leipzig!B22) &gt; 0,Leipzig!B22,"")</f>
        <v/>
      </c>
      <c r="C294" s="22" t="str">
        <f>IF(LEN(Leipzig!C22) &gt; 0,Leipzig!C22,"")</f>
        <v/>
      </c>
      <c r="D294" s="46" t="str">
        <f>IF(Leipzig!D22&gt;"",Leipzig!D22,"")</f>
        <v/>
      </c>
      <c r="E294" s="23" t="str">
        <f>IF(Leipzig!E22&gt;"",Leipzig!E22,"")</f>
        <v/>
      </c>
    </row>
    <row r="295" spans="1:5" x14ac:dyDescent="0.2">
      <c r="A295" s="74" t="str">
        <f>Leipzig!A23</f>
        <v>Mensa am Park</v>
      </c>
      <c r="B295" s="18" t="str">
        <f>IF(LEN(Leipzig!B23) &gt; 0,Leipzig!B23,"")</f>
        <v>Herr Sonne</v>
      </c>
      <c r="C295" s="18" t="str">
        <f>IF(LEN(Leipzig!C23) &gt; 0,Leipzig!C23,"")</f>
        <v>0341/ 9737900</v>
      </c>
      <c r="D295" s="44" t="str">
        <f>IF(Leipzig!D23&gt;"",Leipzig!D23,"")</f>
        <v>6 - 11 Uhr</v>
      </c>
      <c r="E295" s="19" t="str">
        <f>IF(Leipzig!E23&gt;"",Leipzig!E23,"")</f>
        <v>Anlieferung über Tiefgarage</v>
      </c>
    </row>
    <row r="296" spans="1:5" x14ac:dyDescent="0.2">
      <c r="A296" s="76" t="str">
        <f>Leipzig!A24</f>
        <v>Universitätsstraße 5</v>
      </c>
      <c r="B296" s="20" t="str">
        <f>IF(LEN(Leipzig!B24) &gt; 0,Leipzig!B24,"")</f>
        <v/>
      </c>
      <c r="C296" s="20" t="str">
        <f>IF(LEN(Leipzig!C24) &gt; 0,Leipzig!C24,"")</f>
        <v>0341/ 9737902</v>
      </c>
      <c r="D296" s="45" t="str">
        <f>IF(Leipzig!D24&gt;"",Leipzig!D24,"")</f>
        <v/>
      </c>
      <c r="E296" s="21" t="str">
        <f>IF(Leipzig!E24&gt;"",Leipzig!E24,"")</f>
        <v/>
      </c>
    </row>
    <row r="297" spans="1:5" x14ac:dyDescent="0.2">
      <c r="A297" s="76"/>
      <c r="B297" s="20" t="str">
        <f>IF(LEN(Leipzig!B25) &gt; 0,Leipzig!B25,"")</f>
        <v>Frau Jung (Cafeteria)</v>
      </c>
      <c r="C297" s="20" t="str">
        <f>IF(LEN(Leipzig!C25) &gt; 0,Leipzig!C25,"")</f>
        <v/>
      </c>
      <c r="D297" s="45" t="str">
        <f>IF(Leipzig!D25&gt;"",Leipzig!D25,"")</f>
        <v/>
      </c>
      <c r="E297" s="21" t="str">
        <f>IF(Leipzig!E25&gt;"",Leipzig!E25,"")</f>
        <v/>
      </c>
    </row>
    <row r="298" spans="1:5" x14ac:dyDescent="0.2">
      <c r="A298" s="75" t="str">
        <f>Leipzig!A26</f>
        <v>04109 Leipzig</v>
      </c>
      <c r="B298" s="22" t="str">
        <f>IF(LEN(Leipzig!B26) &gt; 0,Leipzig!B26,"")</f>
        <v/>
      </c>
      <c r="C298" s="22" t="str">
        <f>IF(LEN(Leipzig!C26) &gt; 0,Leipzig!C26,"")</f>
        <v>0341/ 9737909</v>
      </c>
      <c r="D298" s="46" t="str">
        <f>IF(Leipzig!D26&gt;"",Leipzig!D26,"")</f>
        <v/>
      </c>
      <c r="E298" s="23" t="str">
        <f>IF(Leipzig!E26&gt;"",Leipzig!E26,"")</f>
        <v/>
      </c>
    </row>
    <row r="299" spans="1:5" x14ac:dyDescent="0.2">
      <c r="A299" s="74" t="str">
        <f>Leipzig!A27</f>
        <v>Mensa am Medizincampus</v>
      </c>
      <c r="B299" s="18" t="str">
        <f>IF(LEN(Leipzig!B27) &gt; 0,Leipzig!B27,"")</f>
        <v>Herr Schiller</v>
      </c>
      <c r="C299" s="18" t="str">
        <f>IF(LEN(Leipzig!C27) &gt; 0,Leipzig!C27,"")</f>
        <v>0341/ 2618688</v>
      </c>
      <c r="D299" s="44" t="str">
        <f>IF(Leipzig!D27&gt;"",Leipzig!D27,"")</f>
        <v>6 - 11 Uhr</v>
      </c>
      <c r="E299" s="19" t="str">
        <f>IF(Leipzig!E27&gt;"",Leipzig!E27,"")</f>
        <v xml:space="preserve">Anlieferung über Stephanstraße </v>
      </c>
    </row>
    <row r="300" spans="1:5" x14ac:dyDescent="0.2">
      <c r="A300" s="76" t="str">
        <f>Leipzig!A28</f>
        <v>Liebigstraße 23-25</v>
      </c>
      <c r="B300" s="20" t="str">
        <f>IF(LEN(Leipzig!B28) &gt; 0,Leipzig!B28,"")</f>
        <v/>
      </c>
      <c r="C300" s="20" t="str">
        <f>IF(LEN(Leipzig!C28) &gt; 0,Leipzig!C28,"")</f>
        <v/>
      </c>
      <c r="D300" s="45" t="str">
        <f>IF(Leipzig!D28&gt;"",Leipzig!D28,"")</f>
        <v/>
      </c>
      <c r="E300" s="21" t="str">
        <f>IF(Leipzig!E28&gt;"",Leipzig!E28,"")</f>
        <v/>
      </c>
    </row>
    <row r="301" spans="1:5" x14ac:dyDescent="0.2">
      <c r="A301" s="76"/>
      <c r="B301" s="20" t="str">
        <f>IF(LEN(Leipzig!B29) &gt; 0,Leipzig!B29,"")</f>
        <v/>
      </c>
      <c r="C301" s="20" t="str">
        <f>IF(LEN(Leipzig!C29) &gt; 0,Leipzig!C29,"")</f>
        <v>0341/ 22541176</v>
      </c>
      <c r="D301" s="45" t="str">
        <f>IF(Leipzig!D29&gt;"",Leipzig!D29,"")</f>
        <v/>
      </c>
      <c r="E301" s="21" t="str">
        <f>IF(Leipzig!E29&gt;"",Leipzig!E29,"")</f>
        <v/>
      </c>
    </row>
    <row r="302" spans="1:5" x14ac:dyDescent="0.2">
      <c r="A302" s="75" t="str">
        <f>Leipzig!A30</f>
        <v>04103 Leipzig</v>
      </c>
      <c r="B302" s="22" t="str">
        <f>IF(LEN(Leipzig!B30) &gt; 0,Leipzig!B30,"")</f>
        <v/>
      </c>
      <c r="C302" s="22" t="str">
        <f>IF(LEN(Leipzig!C30) &gt; 0,Leipzig!C30,"")</f>
        <v/>
      </c>
      <c r="D302" s="46" t="str">
        <f>IF(Leipzig!D30&gt;"",Leipzig!D30,"")</f>
        <v/>
      </c>
      <c r="E302" s="23" t="str">
        <f>IF(Leipzig!E30&gt;"",Leipzig!E30,"")</f>
        <v/>
      </c>
    </row>
    <row r="303" spans="1:5" x14ac:dyDescent="0.2">
      <c r="A303" s="74" t="str">
        <f>Leipzig!A31</f>
        <v xml:space="preserve">Mensa an den Tierkliniken </v>
      </c>
      <c r="B303" s="18" t="str">
        <f>IF(LEN(Leipzig!B31) &gt; 0,Leipzig!B31,"")</f>
        <v>Frau Kirchner</v>
      </c>
      <c r="C303" s="18" t="str">
        <f>IF(LEN(Leipzig!C31) &gt; 0,Leipzig!C31,"")</f>
        <v>0341/ 9737927</v>
      </c>
      <c r="D303" s="44" t="str">
        <f>IF(Leipzig!D31&gt;"",Leipzig!D31,"")</f>
        <v>6 - 11 Uhr</v>
      </c>
      <c r="E303" s="19" t="str">
        <f>IF(Leipzig!E31&gt;"",Leipzig!E31,"")</f>
        <v/>
      </c>
    </row>
    <row r="304" spans="1:5" x14ac:dyDescent="0.2">
      <c r="A304" s="76" t="str">
        <f>Leipzig!A32</f>
        <v>An den Tierkliniken 5</v>
      </c>
      <c r="B304" s="20" t="str">
        <f>IF(LEN(Leipzig!B32) &gt; 0,Leipzig!B32,"")</f>
        <v/>
      </c>
      <c r="C304" s="20" t="str">
        <f>IF(LEN(Leipzig!C32) &gt; 0,Leipzig!C32,"")</f>
        <v/>
      </c>
      <c r="D304" s="45" t="str">
        <f>IF(Leipzig!D32&gt;"",Leipzig!D32,"")</f>
        <v/>
      </c>
      <c r="E304" s="21" t="str">
        <f>IF(Leipzig!E32&gt;"",Leipzig!E32,"")</f>
        <v/>
      </c>
    </row>
    <row r="305" spans="1:5" x14ac:dyDescent="0.2">
      <c r="A305" s="76"/>
      <c r="B305" s="20" t="str">
        <f>IF(LEN(Leipzig!B33) &gt; 0,Leipzig!B33,"")</f>
        <v/>
      </c>
      <c r="C305" s="20" t="str">
        <f>IF(LEN(Leipzig!C33) &gt; 0,Leipzig!C33,"")</f>
        <v/>
      </c>
      <c r="D305" s="45" t="str">
        <f>IF(Leipzig!D33&gt;"",Leipzig!D33,"")</f>
        <v/>
      </c>
      <c r="E305" s="21" t="str">
        <f>IF(Leipzig!E33&gt;"",Leipzig!E33,"")</f>
        <v/>
      </c>
    </row>
    <row r="306" spans="1:5" x14ac:dyDescent="0.2">
      <c r="A306" s="75" t="str">
        <f>Leipzig!A34</f>
        <v>04103 Leipzig</v>
      </c>
      <c r="B306" s="22" t="str">
        <f>IF(LEN(Leipzig!B34) &gt; 0,Leipzig!B34,"")</f>
        <v/>
      </c>
      <c r="C306" s="22" t="str">
        <f>IF(LEN(Leipzig!C34) &gt; 0,Leipzig!C34,"")</f>
        <v/>
      </c>
      <c r="D306" s="46" t="str">
        <f>IF(Leipzig!D34&gt;"",Leipzig!D34,"")</f>
        <v/>
      </c>
      <c r="E306" s="23" t="str">
        <f>IF(Leipzig!E34&gt;"",Leipzig!E34,"")</f>
        <v/>
      </c>
    </row>
    <row r="307" spans="1:5" x14ac:dyDescent="0.2">
      <c r="A307" s="74" t="str">
        <f>Leipzig!A35</f>
        <v>Cafeteria im Musikviertel</v>
      </c>
      <c r="B307" s="18" t="str">
        <f>IF(LEN(Leipzig!B35) &gt; 0,Leipzig!B35,"")</f>
        <v>Frau Barwich</v>
      </c>
      <c r="C307" s="18" t="str">
        <f>IF(LEN(Leipzig!C35) &gt; 0,Leipzig!C35,"")</f>
        <v>0341/ 9737935</v>
      </c>
      <c r="D307" s="44" t="str">
        <f>IF(Leipzig!D35&gt;"",Leipzig!D35,"")</f>
        <v>ab 9 Uhr</v>
      </c>
      <c r="E307" s="19" t="str">
        <f>IF(Leipzig!E35&gt;"",Leipzig!E35,"")</f>
        <v/>
      </c>
    </row>
    <row r="308" spans="1:5" x14ac:dyDescent="0.2">
      <c r="A308" s="76" t="str">
        <f>Leipzig!A36</f>
        <v>Beetovenstraße 15</v>
      </c>
      <c r="B308" s="20" t="str">
        <f>IF(LEN(Leipzig!B36) &gt; 0,Leipzig!B36,"")</f>
        <v/>
      </c>
      <c r="C308" s="20" t="str">
        <f>IF(LEN(Leipzig!C36) &gt; 0,Leipzig!C36,"")</f>
        <v/>
      </c>
      <c r="D308" s="45" t="str">
        <f>IF(Leipzig!D36&gt;"",Leipzig!D36,"")</f>
        <v>anliefern</v>
      </c>
      <c r="E308" s="21" t="str">
        <f>IF(Leipzig!E36&gt;"",Leipzig!E36,"")</f>
        <v/>
      </c>
    </row>
    <row r="309" spans="1:5" x14ac:dyDescent="0.2">
      <c r="A309" s="76"/>
      <c r="B309" s="20" t="str">
        <f>IF(LEN(Leipzig!B37) &gt; 0,Leipzig!B37,"")</f>
        <v/>
      </c>
      <c r="C309" s="20" t="str">
        <f>IF(LEN(Leipzig!C37) &gt; 0,Leipzig!C37,"")</f>
        <v/>
      </c>
      <c r="D309" s="45" t="str">
        <f>IF(Leipzig!D37&gt;"",Leipzig!D37,"")</f>
        <v/>
      </c>
      <c r="E309" s="21" t="str">
        <f>IF(Leipzig!E37&gt;"",Leipzig!E37,"")</f>
        <v/>
      </c>
    </row>
    <row r="310" spans="1:5" x14ac:dyDescent="0.2">
      <c r="A310" s="75" t="str">
        <f>Leipzig!A38</f>
        <v>04107 Leipzig</v>
      </c>
      <c r="B310" s="22" t="str">
        <f>IF(LEN(Leipzig!B38) &gt; 0,Leipzig!B38,"")</f>
        <v/>
      </c>
      <c r="C310" s="22" t="str">
        <f>IF(LEN(Leipzig!C38) &gt; 0,Leipzig!C38,"")</f>
        <v/>
      </c>
      <c r="D310" s="46" t="str">
        <f>IF(Leipzig!D38&gt;"",Leipzig!D38,"")</f>
        <v/>
      </c>
      <c r="E310" s="23" t="str">
        <f>IF(Leipzig!E38&gt;"",Leipzig!E38,"")</f>
        <v/>
      </c>
    </row>
    <row r="311" spans="1:5" x14ac:dyDescent="0.2">
      <c r="A311" s="74" t="str">
        <f>Leipzig!A39</f>
        <v>Cafeteria Dittrichring</v>
      </c>
      <c r="B311" s="18" t="str">
        <f>IF(LEN(Leipzig!B39) &gt; 0,Leipzig!B39,"")</f>
        <v>Frau Schnarchendorf</v>
      </c>
      <c r="C311" s="18" t="str">
        <f>IF(LEN(Leipzig!C39) &gt; 0,Leipzig!C39,"")</f>
        <v>0341/ 2144802</v>
      </c>
      <c r="D311" s="44" t="str">
        <f>IF(Leipzig!D39&gt;"",Leipzig!D39,"")</f>
        <v>7 - 10 Uhr</v>
      </c>
      <c r="E311" s="19" t="str">
        <f>IF(Leipzig!E39&gt;"",Leipzig!E39,"")</f>
        <v/>
      </c>
    </row>
    <row r="312" spans="1:5" x14ac:dyDescent="0.2">
      <c r="A312" s="76" t="str">
        <f>Leipzig!A40</f>
        <v>Dittrichring 21</v>
      </c>
      <c r="B312" s="20" t="str">
        <f>IF(LEN(Leipzig!B40) &gt; 0,Leipzig!B40,"")</f>
        <v/>
      </c>
      <c r="C312" s="20" t="str">
        <f>IF(LEN(Leipzig!C40) &gt; 0,Leipzig!C40,"")</f>
        <v/>
      </c>
      <c r="D312" s="45" t="str">
        <f>IF(Leipzig!D40&gt;"",Leipzig!D40,"")</f>
        <v/>
      </c>
      <c r="E312" s="21" t="str">
        <f>IF(Leipzig!E40&gt;"",Leipzig!E40,"")</f>
        <v/>
      </c>
    </row>
    <row r="313" spans="1:5" x14ac:dyDescent="0.2">
      <c r="A313" s="76"/>
      <c r="B313" s="20" t="str">
        <f>IF(LEN(Leipzig!B41) &gt; 0,Leipzig!B41,"")</f>
        <v/>
      </c>
      <c r="C313" s="20" t="str">
        <f>IF(LEN(Leipzig!C41) &gt; 0,Leipzig!C41,"")</f>
        <v/>
      </c>
      <c r="D313" s="45" t="str">
        <f>IF(Leipzig!D41&gt;"",Leipzig!D41,"")</f>
        <v/>
      </c>
      <c r="E313" s="21" t="str">
        <f>IF(Leipzig!E41&gt;"",Leipzig!E41,"")</f>
        <v/>
      </c>
    </row>
    <row r="314" spans="1:5" x14ac:dyDescent="0.2">
      <c r="A314" s="75" t="str">
        <f>Leipzig!A42</f>
        <v>04109 Leipzig</v>
      </c>
      <c r="B314" s="22" t="str">
        <f>IF(LEN(Leipzig!B42) &gt; 0,Leipzig!B42,"")</f>
        <v/>
      </c>
      <c r="C314" s="22" t="str">
        <f>IF(LEN(Leipzig!C42) &gt; 0,Leipzig!C42,"")</f>
        <v/>
      </c>
      <c r="D314" s="46" t="str">
        <f>IF(Leipzig!D42&gt;"",Leipzig!D42,"")</f>
        <v/>
      </c>
      <c r="E314" s="23" t="str">
        <f>IF(Leipzig!E42&gt;"",Leipzig!E42,"")</f>
        <v/>
      </c>
    </row>
    <row r="315" spans="1:5" ht="25.5" x14ac:dyDescent="0.2">
      <c r="A315" s="74" t="str">
        <f>Leipzig!A43</f>
        <v>Mensaria am Botanischen Garten</v>
      </c>
      <c r="B315" s="18" t="str">
        <f>IF(LEN(Leipzig!B43) &gt; 0,Leipzig!B43,"")</f>
        <v>Frau Mohring</v>
      </c>
      <c r="C315" s="18" t="str">
        <f>IF(LEN(Leipzig!C43) &gt; 0,Leipzig!C43,"")</f>
        <v>0341/ 9737945</v>
      </c>
      <c r="D315" s="44" t="str">
        <f>IF(Leipzig!D43&gt;"",Leipzig!D43,"")</f>
        <v>7 - 11 Uhr</v>
      </c>
      <c r="E315" s="19" t="str">
        <f>IF(Leipzig!E43&gt;"",Leipzig!E43,"")</f>
        <v xml:space="preserve">Anlieferung über Johannisallee </v>
      </c>
    </row>
    <row r="316" spans="1:5" x14ac:dyDescent="0.2">
      <c r="A316" s="76" t="str">
        <f>Leipzig!A44</f>
        <v>Ph. Rosenthal Straße 33</v>
      </c>
      <c r="B316" s="20" t="str">
        <f>IF(LEN(Leipzig!B44) &gt; 0,Leipzig!B44,"")</f>
        <v/>
      </c>
      <c r="C316" s="20" t="str">
        <f>IF(LEN(Leipzig!C44) &gt; 0,Leipzig!C44,"")</f>
        <v/>
      </c>
      <c r="D316" s="45" t="str">
        <f>IF(Leipzig!D44&gt;"",Leipzig!D44,"")</f>
        <v/>
      </c>
      <c r="E316" s="21" t="str">
        <f>IF(Leipzig!E44&gt;"",Leipzig!E44,"")</f>
        <v/>
      </c>
    </row>
    <row r="317" spans="1:5" x14ac:dyDescent="0.2">
      <c r="A317" s="76"/>
      <c r="B317" s="20" t="str">
        <f>IF(LEN(Leipzig!B45) &gt; 0,Leipzig!B45,"")</f>
        <v/>
      </c>
      <c r="C317" s="20" t="str">
        <f>IF(LEN(Leipzig!C45) &gt; 0,Leipzig!C45,"")</f>
        <v/>
      </c>
      <c r="D317" s="45" t="str">
        <f>IF(Leipzig!D45&gt;"",Leipzig!D45,"")</f>
        <v>(bis max. 11 Uhr)</v>
      </c>
      <c r="E317" s="21" t="str">
        <f>IF(Leipzig!E45&gt;"",Leipzig!E45,"")</f>
        <v/>
      </c>
    </row>
    <row r="318" spans="1:5" x14ac:dyDescent="0.2">
      <c r="A318" s="75" t="str">
        <f>Leipzig!A46</f>
        <v>04103 Leipzig</v>
      </c>
      <c r="B318" s="22" t="str">
        <f>IF(LEN(Leipzig!B46) &gt; 0,Leipzig!B46,"")</f>
        <v/>
      </c>
      <c r="C318" s="22" t="str">
        <f>IF(LEN(Leipzig!C46) &gt; 0,Leipzig!C46,"")</f>
        <v/>
      </c>
      <c r="D318" s="46" t="str">
        <f>IF(Leipzig!D46&gt;"",Leipzig!D46,"")</f>
        <v/>
      </c>
      <c r="E318" s="23" t="str">
        <f>IF(Leipzig!E46&gt;"",Leipzig!E46,"")</f>
        <v/>
      </c>
    </row>
    <row r="319" spans="1:5" x14ac:dyDescent="0.2">
      <c r="A319" s="74" t="str">
        <f>Leipzig!A47</f>
        <v>Cafeteria Schönauer Straße</v>
      </c>
      <c r="B319" s="18" t="str">
        <f>IF(LEN(Leipzig!B47) &gt; 0,Leipzig!B47,"")</f>
        <v>Frau Schlange</v>
      </c>
      <c r="C319" s="18" t="str">
        <f>IF(LEN(Leipzig!C47) &gt; 0,Leipzig!C47,"")</f>
        <v>0341/ 42743600</v>
      </c>
      <c r="D319" s="44" t="str">
        <f>IF(Leipzig!D47&gt;"",Leipzig!D47,"")</f>
        <v>ab 8 - 12 Uhr</v>
      </c>
      <c r="E319" s="19" t="str">
        <f>IF(Leipzig!E47&gt;"",Leipzig!E47,"")</f>
        <v>An den Rohren</v>
      </c>
    </row>
    <row r="320" spans="1:5" x14ac:dyDescent="0.2">
      <c r="A320" s="76" t="str">
        <f>Leipzig!A48</f>
        <v>Schönauer Straße 113a</v>
      </c>
      <c r="B320" s="20" t="str">
        <f>IF(LEN(Leipzig!B48) &gt; 0,Leipzig!B48,"")</f>
        <v/>
      </c>
      <c r="C320" s="20" t="str">
        <f>IF(LEN(Leipzig!C48) &gt; 0,Leipzig!C48,"")</f>
        <v/>
      </c>
      <c r="D320" s="45" t="str">
        <f>IF(Leipzig!D48&gt;"",Leipzig!D48,"")</f>
        <v>anliefern</v>
      </c>
      <c r="E320" s="21" t="str">
        <f>IF(Leipzig!E48&gt;"",Leipzig!E48,"")</f>
        <v/>
      </c>
    </row>
    <row r="321" spans="1:5" x14ac:dyDescent="0.2">
      <c r="A321" s="76"/>
      <c r="B321" s="20" t="str">
        <f>IF(LEN(Leipzig!B49) &gt; 0,Leipzig!B49,"")</f>
        <v/>
      </c>
      <c r="C321" s="20" t="str">
        <f>IF(LEN(Leipzig!C49) &gt; 0,Leipzig!C49,"")</f>
        <v/>
      </c>
      <c r="D321" s="45" t="str">
        <f>IF(Leipzig!D49&gt;"",Leipzig!D49,"")</f>
        <v/>
      </c>
      <c r="E321" s="21" t="str">
        <f>IF(Leipzig!E49&gt;"",Leipzig!E49,"")</f>
        <v/>
      </c>
    </row>
    <row r="322" spans="1:5" x14ac:dyDescent="0.2">
      <c r="A322" s="75" t="str">
        <f>Leipzig!A50</f>
        <v>04207 Leipzig</v>
      </c>
      <c r="B322" s="22" t="str">
        <f>IF(LEN(Leipzig!B50) &gt; 0,Leipzig!B50,"")</f>
        <v/>
      </c>
      <c r="C322" s="22" t="str">
        <f>IF(LEN(Leipzig!C50) &gt; 0,Leipzig!C50,"")</f>
        <v/>
      </c>
      <c r="D322" s="46" t="str">
        <f>IF(Leipzig!D50&gt;"",Leipzig!D50,"")</f>
        <v/>
      </c>
      <c r="E322" s="23" t="str">
        <f>IF(Leipzig!E50&gt;"",Leipzig!E50,"")</f>
        <v/>
      </c>
    </row>
    <row r="323" spans="1:5" ht="15" x14ac:dyDescent="0.25">
      <c r="A323" s="191" t="s">
        <v>22</v>
      </c>
      <c r="B323" s="192"/>
      <c r="C323" s="192"/>
      <c r="D323" s="192"/>
      <c r="E323" s="193"/>
    </row>
    <row r="324" spans="1:5" x14ac:dyDescent="0.2">
      <c r="A324" s="70" t="s">
        <v>3</v>
      </c>
      <c r="B324" s="25" t="s">
        <v>31</v>
      </c>
      <c r="C324" s="25" t="s">
        <v>5</v>
      </c>
      <c r="D324" s="25" t="s">
        <v>6</v>
      </c>
      <c r="E324" s="49" t="s">
        <v>7</v>
      </c>
    </row>
    <row r="325" spans="1:5" x14ac:dyDescent="0.2">
      <c r="A325" s="74" t="str">
        <f>Magdeburg!A6</f>
        <v>Hohepfortestraße 25</v>
      </c>
      <c r="B325" s="18" t="str">
        <f>Magdeburg!B6</f>
        <v>Herr Hebold</v>
      </c>
      <c r="C325" s="35" t="str">
        <f>Magdeburg!C6</f>
        <v>0391 /67 52969</v>
      </c>
      <c r="D325" s="18" t="str">
        <f>Magdeburg!D6</f>
        <v>0391 /67 41561</v>
      </c>
      <c r="E325" s="47" t="str">
        <f>Magdeburg!E6</f>
        <v>Erik.Hebold@Studentenwerk-Magdeburg.de</v>
      </c>
    </row>
    <row r="326" spans="1:5" x14ac:dyDescent="0.2">
      <c r="A326" s="75" t="str">
        <f>Magdeburg!A7</f>
        <v>39106 Magdeburg</v>
      </c>
      <c r="B326" s="22"/>
      <c r="C326" s="36"/>
      <c r="D326" s="22"/>
      <c r="E326" s="28"/>
    </row>
    <row r="327" spans="1:5" x14ac:dyDescent="0.2">
      <c r="A327" s="70" t="s">
        <v>8</v>
      </c>
      <c r="B327" s="25" t="s">
        <v>9</v>
      </c>
      <c r="C327" s="25" t="s">
        <v>12</v>
      </c>
      <c r="D327" s="25" t="s">
        <v>10</v>
      </c>
      <c r="E327" s="49" t="s">
        <v>11</v>
      </c>
    </row>
    <row r="328" spans="1:5" x14ac:dyDescent="0.2">
      <c r="A328" s="18" t="str">
        <f>IF(LEN(Magdeburg!A11)&gt;0,Magdeburg!A11,"")</f>
        <v>Mensa Pfälzer Straße</v>
      </c>
      <c r="B328" s="18" t="str">
        <f>IF(LEN(Magdeburg!B11)&gt;0,Magdeburg!B11,"")</f>
        <v>Herr Schröter</v>
      </c>
      <c r="C328" s="18" t="str">
        <f>IF(LEN(Magdeburg!C11)&gt;0,Magdeburg!C11,"")</f>
        <v>0391 /67 51319</v>
      </c>
      <c r="D328" s="18" t="str">
        <f>IF(LEN(Magdeburg!D11)&gt;0,Magdeburg!D11,"")</f>
        <v>6.30 - 11 Uhr</v>
      </c>
      <c r="E328" s="18" t="str">
        <f>IF(LEN(Magdeburg!E11)&gt;0,Magdeburg!E11,"")</f>
        <v/>
      </c>
    </row>
    <row r="329" spans="1:5" x14ac:dyDescent="0.2">
      <c r="A329" s="20" t="str">
        <f>IF(LEN(Magdeburg!A12)&gt;0,Magdeburg!A12,"")</f>
        <v>Hohepfortestraße 25</v>
      </c>
      <c r="B329" s="20" t="str">
        <f>IF(LEN(Magdeburg!B12)&gt;0,Magdeburg!B12,"")</f>
        <v/>
      </c>
      <c r="C329" s="20" t="str">
        <f>IF(LEN(Magdeburg!C12)&gt;0,Magdeburg!C12,"")</f>
        <v/>
      </c>
      <c r="D329" s="20" t="str">
        <f>IF(LEN(Magdeburg!D12)&gt;0,Magdeburg!D12,"")</f>
        <v/>
      </c>
      <c r="E329" s="20" t="str">
        <f>IF(LEN(Magdeburg!E12)&gt;0,Magdeburg!E12,"")</f>
        <v/>
      </c>
    </row>
    <row r="330" spans="1:5" x14ac:dyDescent="0.2">
      <c r="A330" s="20" t="str">
        <f>IF(LEN(Magdeburg!A13)&gt;0,Magdeburg!A13,"")</f>
        <v/>
      </c>
      <c r="B330" s="20" t="str">
        <f>IF(LEN(Magdeburg!B13)&gt;0,Magdeburg!B13,"")</f>
        <v/>
      </c>
      <c r="C330" s="20" t="str">
        <f>IF(LEN(Magdeburg!C13)&gt;0,Magdeburg!C13,"")</f>
        <v>0391 /67 415 61</v>
      </c>
      <c r="D330" s="20" t="str">
        <f>IF(LEN(Magdeburg!D13)&gt;0,Magdeburg!D13,"")</f>
        <v/>
      </c>
      <c r="E330" s="20" t="str">
        <f>IF(LEN(Magdeburg!E13)&gt;0,Magdeburg!E13,"")</f>
        <v/>
      </c>
    </row>
    <row r="331" spans="1:5" x14ac:dyDescent="0.2">
      <c r="A331" s="22" t="str">
        <f>IF(LEN(Magdeburg!A14)&gt;0,Magdeburg!A14,"")</f>
        <v>39106 Magdeburg</v>
      </c>
      <c r="B331" s="22" t="str">
        <f>IF(LEN(Magdeburg!B14)&gt;0,Magdeburg!B14,"")</f>
        <v/>
      </c>
      <c r="C331" s="22" t="str">
        <f>IF(LEN(Magdeburg!C14)&gt;0,Magdeburg!C14,"")</f>
        <v/>
      </c>
      <c r="D331" s="22" t="str">
        <f>IF(LEN(Magdeburg!D14)&gt;0,Magdeburg!D14,"")</f>
        <v/>
      </c>
      <c r="E331" s="22" t="str">
        <f>IF(LEN(Magdeburg!E14)&gt;0,Magdeburg!E14,"")</f>
        <v/>
      </c>
    </row>
    <row r="332" spans="1:5" x14ac:dyDescent="0.2">
      <c r="A332" s="18" t="str">
        <f>IF(LEN(Magdeburg!A15)&gt;0,Magdeburg!A15,"")</f>
        <v>Mensa an der Fachhochschule</v>
      </c>
      <c r="B332" s="18" t="str">
        <f>IF(LEN(Magdeburg!B15)&gt;0,Magdeburg!B15,"")</f>
        <v>Frau Büttner</v>
      </c>
      <c r="C332" s="18" t="str">
        <f>IF(LEN(Magdeburg!C15)&gt;0,Magdeburg!C15,"")</f>
        <v>0391 /8 86 46 75</v>
      </c>
      <c r="D332" s="18" t="str">
        <f>IF(LEN(Magdeburg!D15)&gt;0,Magdeburg!D15,"")</f>
        <v>7 - 10 Uhr</v>
      </c>
      <c r="E332" s="18" t="str">
        <f>IF(LEN(Magdeburg!E15)&gt;0,Magdeburg!E15,"")</f>
        <v/>
      </c>
    </row>
    <row r="333" spans="1:5" x14ac:dyDescent="0.2">
      <c r="A333" s="20" t="str">
        <f>IF(LEN(Magdeburg!A16)&gt;0,Magdeburg!A16,"")</f>
        <v>Breitscheidstraße 2</v>
      </c>
      <c r="B333" s="20" t="str">
        <f>IF(LEN(Magdeburg!B16)&gt;0,Magdeburg!B16,"")</f>
        <v/>
      </c>
      <c r="C333" s="20" t="str">
        <f>IF(LEN(Magdeburg!C16)&gt;0,Magdeburg!C16,"")</f>
        <v/>
      </c>
      <c r="D333" s="20" t="str">
        <f>IF(LEN(Magdeburg!D16)&gt;0,Magdeburg!D16,"")</f>
        <v/>
      </c>
      <c r="E333" s="20" t="str">
        <f>IF(LEN(Magdeburg!E16)&gt;0,Magdeburg!E16,"")</f>
        <v/>
      </c>
    </row>
    <row r="334" spans="1:5" x14ac:dyDescent="0.2">
      <c r="A334" s="20" t="str">
        <f>IF(LEN(Magdeburg!A17)&gt;0,Magdeburg!A17,"")</f>
        <v/>
      </c>
      <c r="B334" s="20" t="str">
        <f>IF(LEN(Magdeburg!B17)&gt;0,Magdeburg!B17,"")</f>
        <v/>
      </c>
      <c r="C334" s="20" t="str">
        <f>IF(LEN(Magdeburg!C17)&gt;0,Magdeburg!C17,"")</f>
        <v>0391 /8 86 46 92</v>
      </c>
      <c r="D334" s="20" t="str">
        <f>IF(LEN(Magdeburg!D17)&gt;0,Magdeburg!D17,"")</f>
        <v/>
      </c>
      <c r="E334" s="20" t="str">
        <f>IF(LEN(Magdeburg!E17)&gt;0,Magdeburg!E17,"")</f>
        <v/>
      </c>
    </row>
    <row r="335" spans="1:5" x14ac:dyDescent="0.2">
      <c r="A335" s="22" t="str">
        <f>IF(LEN(Magdeburg!A18)&gt;0,Magdeburg!A18,"")</f>
        <v>39114 Magdeburg</v>
      </c>
      <c r="B335" s="22" t="str">
        <f>IF(LEN(Magdeburg!B18)&gt;0,Magdeburg!B18,"")</f>
        <v/>
      </c>
      <c r="C335" s="22" t="str">
        <f>IF(LEN(Magdeburg!C18)&gt;0,Magdeburg!C18,"")</f>
        <v/>
      </c>
      <c r="D335" s="22" t="str">
        <f>IF(LEN(Magdeburg!D18)&gt;0,Magdeburg!D18,"")</f>
        <v/>
      </c>
      <c r="E335" s="22" t="str">
        <f>IF(LEN(Magdeburg!E18)&gt;0,Magdeburg!E18,"")</f>
        <v/>
      </c>
    </row>
    <row r="336" spans="1:5" x14ac:dyDescent="0.2">
      <c r="A336" s="18" t="str">
        <f>IF(LEN(Magdeburg!A19)&gt;0,Magdeburg!A19,"")</f>
        <v>Mensa an der Hochschule Harz</v>
      </c>
      <c r="B336" s="18" t="str">
        <f>IF(LEN(Magdeburg!B19)&gt;0,Magdeburg!B19,"")</f>
        <v>Herr Bückner</v>
      </c>
      <c r="C336" s="18" t="str">
        <f>IF(LEN(Magdeburg!C19)&gt;0,Magdeburg!C19,"")</f>
        <v>03943/65 97 00</v>
      </c>
      <c r="D336" s="18" t="str">
        <f>IF(LEN(Magdeburg!D19)&gt;0,Magdeburg!D19,"")</f>
        <v>7 - 10 Uhr</v>
      </c>
      <c r="E336" s="18" t="str">
        <f>IF(LEN(Magdeburg!E19)&gt;0,Magdeburg!E19,"")</f>
        <v>gleichzeitig Rechnungsanschrift für</v>
      </c>
    </row>
    <row r="337" spans="1:5" x14ac:dyDescent="0.2">
      <c r="A337" s="20" t="str">
        <f>IF(LEN(Magdeburg!A20)&gt;0,Magdeburg!A20,"")</f>
        <v>Friedrichstraße 57 - 59</v>
      </c>
      <c r="B337" s="20" t="str">
        <f>IF(LEN(Magdeburg!B20)&gt;0,Magdeburg!B20,"")</f>
        <v/>
      </c>
      <c r="C337" s="20" t="str">
        <f>IF(LEN(Magdeburg!C20)&gt;0,Magdeburg!C20,"")</f>
        <v>oder - 03</v>
      </c>
      <c r="D337" s="20" t="str">
        <f>IF(LEN(Magdeburg!D20)&gt;0,Magdeburg!D20,"")</f>
        <v/>
      </c>
      <c r="E337" s="20" t="str">
        <f>IF(LEN(Magdeburg!E20)&gt;0,Magdeburg!E20,"")</f>
        <v>Wernigerode und Halberstadt</v>
      </c>
    </row>
    <row r="338" spans="1:5" x14ac:dyDescent="0.2">
      <c r="A338" s="20" t="str">
        <f>IF(LEN(Magdeburg!A21)&gt;0,Magdeburg!A21,"")</f>
        <v/>
      </c>
      <c r="B338" s="20" t="str">
        <f>IF(LEN(Magdeburg!B21)&gt;0,Magdeburg!B21,"")</f>
        <v/>
      </c>
      <c r="C338" s="20" t="str">
        <f>IF(LEN(Magdeburg!C21)&gt;0,Magdeburg!C21,"")</f>
        <v>03943/65 97 02</v>
      </c>
      <c r="D338" s="20" t="str">
        <f>IF(LEN(Magdeburg!D21)&gt;0,Magdeburg!D21,"")</f>
        <v/>
      </c>
      <c r="E338" s="20" t="str">
        <f>IF(LEN(Magdeburg!E21)&gt;0,Magdeburg!E21,"")</f>
        <v/>
      </c>
    </row>
    <row r="339" spans="1:5" x14ac:dyDescent="0.2">
      <c r="A339" s="22" t="str">
        <f>IF(LEN(Magdeburg!A22)&gt;0,Magdeburg!A22,"")</f>
        <v>38855 Wernigerode</v>
      </c>
      <c r="B339" s="22" t="str">
        <f>IF(LEN(Magdeburg!B22)&gt;0,Magdeburg!B22,"")</f>
        <v/>
      </c>
      <c r="C339" s="22" t="str">
        <f>IF(LEN(Magdeburg!C22)&gt;0,Magdeburg!C22,"")</f>
        <v/>
      </c>
      <c r="D339" s="22" t="str">
        <f>IF(LEN(Magdeburg!D22)&gt;0,Magdeburg!D22,"")</f>
        <v/>
      </c>
      <c r="E339" s="22" t="str">
        <f>IF(LEN(Magdeburg!E22)&gt;0,Magdeburg!E22,"")</f>
        <v/>
      </c>
    </row>
    <row r="340" spans="1:5" x14ac:dyDescent="0.2">
      <c r="A340" s="18" t="str">
        <f>IF(LEN(Magdeburg!A23)&gt;0,Magdeburg!A23,"")</f>
        <v>Cafeteria Hochschule Harz</v>
      </c>
      <c r="B340" s="18" t="str">
        <f>IF(LEN(Magdeburg!B23)&gt;0,Magdeburg!B23,"")</f>
        <v>Frau Becker</v>
      </c>
      <c r="C340" s="18" t="str">
        <f>IF(LEN(Magdeburg!C23)&gt;0,Magdeburg!C23,"")</f>
        <v>03943/65 97 16</v>
      </c>
      <c r="D340" s="18" t="str">
        <f>IF(LEN(Magdeburg!D23)&gt;0,Magdeburg!D23,"")</f>
        <v>7 - 10 Uhr</v>
      </c>
      <c r="E340" s="18" t="str">
        <f>IF(LEN(Magdeburg!E23)&gt;0,Magdeburg!E23,"")</f>
        <v/>
      </c>
    </row>
    <row r="341" spans="1:5" x14ac:dyDescent="0.2">
      <c r="A341" s="20" t="str">
        <f>IF(LEN(Magdeburg!A24)&gt;0,Magdeburg!A24,"")</f>
        <v>Domplatz 16</v>
      </c>
      <c r="B341" s="20" t="str">
        <f>IF(LEN(Magdeburg!B24)&gt;0,Magdeburg!B24,"")</f>
        <v/>
      </c>
      <c r="C341" s="20" t="str">
        <f>IF(LEN(Magdeburg!C24)&gt;0,Magdeburg!C24,"")</f>
        <v>oder - 20</v>
      </c>
      <c r="D341" s="20" t="str">
        <f>IF(LEN(Magdeburg!D24)&gt;0,Magdeburg!D24,"")</f>
        <v/>
      </c>
      <c r="E341" s="20" t="str">
        <f>IF(LEN(Magdeburg!E24)&gt;0,Magdeburg!E24,"")</f>
        <v/>
      </c>
    </row>
    <row r="342" spans="1:5" x14ac:dyDescent="0.2">
      <c r="A342" s="20" t="str">
        <f>IF(LEN(Magdeburg!A25)&gt;0,Magdeburg!A25,"")</f>
        <v/>
      </c>
      <c r="B342" s="20" t="str">
        <f>IF(LEN(Magdeburg!B25)&gt;0,Magdeburg!B25,"")</f>
        <v/>
      </c>
      <c r="C342" s="20" t="str">
        <f>IF(LEN(Magdeburg!C25)&gt;0,Magdeburg!C25,"")</f>
        <v>03943/65 97 19</v>
      </c>
      <c r="D342" s="20" t="str">
        <f>IF(LEN(Magdeburg!D25)&gt;0,Magdeburg!D25,"")</f>
        <v/>
      </c>
      <c r="E342" s="20" t="str">
        <f>IF(LEN(Magdeburg!E25)&gt;0,Magdeburg!E25,"")</f>
        <v/>
      </c>
    </row>
    <row r="343" spans="1:5" x14ac:dyDescent="0.2">
      <c r="A343" s="22" t="str">
        <f>IF(LEN(Magdeburg!A26)&gt;0,Magdeburg!A26,"")</f>
        <v>38820 Halberstadt</v>
      </c>
      <c r="B343" s="22" t="str">
        <f>IF(LEN(Magdeburg!B26)&gt;0,Magdeburg!B26,"")</f>
        <v/>
      </c>
      <c r="C343" s="22" t="str">
        <f>IF(LEN(Magdeburg!C26)&gt;0,Magdeburg!C26,"")</f>
        <v/>
      </c>
      <c r="D343" s="22" t="str">
        <f>IF(LEN(Magdeburg!D26)&gt;0,Magdeburg!D26,"")</f>
        <v/>
      </c>
      <c r="E343" s="22" t="str">
        <f>IF(LEN(Magdeburg!E26)&gt;0,Magdeburg!E26,"")</f>
        <v/>
      </c>
    </row>
    <row r="344" spans="1:5" x14ac:dyDescent="0.2">
      <c r="A344" s="18" t="str">
        <f>IF(LEN(Magdeburg!A27)&gt;0,Magdeburg!A27,"")</f>
        <v xml:space="preserve">Mensa an der HS </v>
      </c>
      <c r="B344" s="18" t="str">
        <f>IF(LEN(Magdeburg!B27)&gt;0,Magdeburg!B27,"")</f>
        <v>Frau Ziemann</v>
      </c>
      <c r="C344" s="18" t="str">
        <f>IF(LEN(Magdeburg!C27)&gt;0,Magdeburg!C27,"")</f>
        <v>03931/21873675</v>
      </c>
      <c r="D344" s="18" t="str">
        <f>IF(LEN(Magdeburg!D27)&gt;0,Magdeburg!D27,"")</f>
        <v>7:00 - 8:30 Uhr</v>
      </c>
      <c r="E344" s="18" t="str">
        <f>IF(LEN(Magdeburg!E27)&gt;0,Magdeburg!E27,"")</f>
        <v>Rechnungsanschrift:</v>
      </c>
    </row>
    <row r="345" spans="1:5" x14ac:dyDescent="0.2">
      <c r="A345" s="20" t="str">
        <f>IF(LEN(Magdeburg!A28)&gt;0,Magdeburg!A28,"")</f>
        <v>Magdeburg Stendal</v>
      </c>
      <c r="B345" s="20" t="str">
        <f>IF(LEN(Magdeburg!B28)&gt;0,Magdeburg!B28,"")</f>
        <v/>
      </c>
      <c r="C345" s="20" t="str">
        <f>IF(LEN(Magdeburg!C28)&gt;0,Magdeburg!C28,"")</f>
        <v>03931/21873692</v>
      </c>
      <c r="D345" s="20" t="str">
        <f>IF(LEN(Magdeburg!D28)&gt;0,Magdeburg!D28,"")</f>
        <v/>
      </c>
      <c r="E345" s="20" t="str">
        <f>IF(LEN(Magdeburg!E28)&gt;0,Magdeburg!E28,"")</f>
        <v>Studentenwerk Magdeburg</v>
      </c>
    </row>
    <row r="346" spans="1:5" x14ac:dyDescent="0.2">
      <c r="A346" s="20" t="str">
        <f>IF(LEN(Magdeburg!A29)&gt;0,Magdeburg!A29,"")</f>
        <v>Osterburgerstr. 25</v>
      </c>
      <c r="B346" s="20" t="str">
        <f>IF(LEN(Magdeburg!B29)&gt;0,Magdeburg!B29,"")</f>
        <v/>
      </c>
      <c r="C346" s="20" t="str">
        <f>IF(LEN(Magdeburg!C29)&gt;0,Magdeburg!C29,"")</f>
        <v/>
      </c>
      <c r="D346" s="20" t="str">
        <f>IF(LEN(Magdeburg!D29)&gt;0,Magdeburg!D29,"")</f>
        <v/>
      </c>
      <c r="E346" s="20" t="str">
        <f>IF(LEN(Magdeburg!E29)&gt;0,Magdeburg!E29,"")</f>
        <v>Abt. Hochschulgastronomie, PSF 4053</v>
      </c>
    </row>
    <row r="347" spans="1:5" x14ac:dyDescent="0.2">
      <c r="A347" s="22" t="str">
        <f>IF(LEN(Magdeburg!A30)&gt;0,Magdeburg!A30,"")</f>
        <v>39576 Stendal</v>
      </c>
      <c r="B347" s="22" t="str">
        <f>IF(LEN(Magdeburg!B30)&gt;0,Magdeburg!B30,"")</f>
        <v/>
      </c>
      <c r="C347" s="22" t="str">
        <f>IF(LEN(Magdeburg!C30)&gt;0,Magdeburg!C30,"")</f>
        <v/>
      </c>
      <c r="D347" s="22" t="str">
        <f>IF(LEN(Magdeburg!D30)&gt;0,Magdeburg!D30,"")</f>
        <v/>
      </c>
      <c r="E347" s="22" t="str">
        <f>IF(LEN(Magdeburg!E30)&gt;0,Magdeburg!E30,"")</f>
        <v>39015 Magdeburg</v>
      </c>
    </row>
    <row r="348" spans="1:5" ht="15" x14ac:dyDescent="0.25">
      <c r="A348" s="191" t="s">
        <v>155</v>
      </c>
      <c r="B348" s="192"/>
      <c r="C348" s="192"/>
      <c r="D348" s="192"/>
      <c r="E348" s="193"/>
    </row>
    <row r="349" spans="1:5" x14ac:dyDescent="0.2">
      <c r="A349" s="70" t="s">
        <v>3</v>
      </c>
      <c r="B349" s="25" t="s">
        <v>198</v>
      </c>
      <c r="C349" s="25" t="s">
        <v>5</v>
      </c>
      <c r="D349" s="25" t="s">
        <v>6</v>
      </c>
      <c r="E349" s="49" t="s">
        <v>7</v>
      </c>
    </row>
    <row r="350" spans="1:5" x14ac:dyDescent="0.2">
      <c r="A350" s="74" t="str">
        <f>Potsdam!A6</f>
        <v>Babelsberger Straße 2</v>
      </c>
      <c r="B350" s="18" t="str">
        <f>Potsdam!B6</f>
        <v>Herr Hille</v>
      </c>
      <c r="C350" s="35" t="str">
        <f>Potsdam!C6</f>
        <v>0331 /3 70 64 02</v>
      </c>
      <c r="D350" s="18" t="str">
        <f>Potsdam!D6</f>
        <v>0331 /3 70 64 25</v>
      </c>
      <c r="E350" s="27" t="str">
        <f>Potsdam!E6</f>
        <v>hille@studentenwerk-potsdam.de</v>
      </c>
    </row>
    <row r="351" spans="1:5" x14ac:dyDescent="0.2">
      <c r="A351" s="75" t="str">
        <f>Potsdam!A7</f>
        <v>14473 Potsdam</v>
      </c>
      <c r="B351" s="22"/>
      <c r="C351" s="36"/>
      <c r="D351" s="22"/>
      <c r="E351" s="28"/>
    </row>
    <row r="352" spans="1:5" x14ac:dyDescent="0.2">
      <c r="A352" s="70" t="s">
        <v>8</v>
      </c>
      <c r="B352" s="25" t="s">
        <v>9</v>
      </c>
      <c r="C352" s="25" t="s">
        <v>12</v>
      </c>
      <c r="D352" s="25" t="s">
        <v>10</v>
      </c>
      <c r="E352" s="49" t="s">
        <v>11</v>
      </c>
    </row>
    <row r="353" spans="1:5" x14ac:dyDescent="0.2">
      <c r="A353" s="18" t="str">
        <f>IF(LEN(Potsdam!A11)&gt;0,Potsdam!A11,"")</f>
        <v>Mensa "Am Neuen Palais"</v>
      </c>
      <c r="B353" s="18" t="str">
        <f>IF(LEN(Potsdam!B11)&gt;0,Potsdam!B11,"")</f>
        <v>Herr Bringezu</v>
      </c>
      <c r="C353" s="18" t="str">
        <f>IF(LEN(Potsdam!C11)&gt;0,Potsdam!C11,"")</f>
        <v>0331 / 3706350</v>
      </c>
      <c r="D353" s="18" t="str">
        <f>IF(LEN(Potsdam!D11)&gt;0,Potsdam!D11,"")</f>
        <v>7 - 11 Uhr</v>
      </c>
      <c r="E353" s="18" t="str">
        <f>IF(LEN(Potsdam!E11)&gt;0,Potsdam!E11,"")</f>
        <v/>
      </c>
    </row>
    <row r="354" spans="1:5" x14ac:dyDescent="0.2">
      <c r="A354" s="20" t="str">
        <f>IF(LEN(Potsdam!A12)&gt;0,Potsdam!A12,"")</f>
        <v>Am Neuen Palais 10</v>
      </c>
      <c r="B354" s="20" t="str">
        <f>IF(LEN(Potsdam!B12)&gt;0,Potsdam!B12,"")</f>
        <v/>
      </c>
      <c r="C354" s="20" t="str">
        <f>IF(LEN(Potsdam!C12)&gt;0,Potsdam!C12,"")</f>
        <v/>
      </c>
      <c r="D354" s="20" t="str">
        <f>IF(LEN(Potsdam!D12)&gt;0,Potsdam!D12,"")</f>
        <v/>
      </c>
      <c r="E354" s="20" t="str">
        <f>IF(LEN(Potsdam!E12)&gt;0,Potsdam!E12,"")</f>
        <v/>
      </c>
    </row>
    <row r="355" spans="1:5" x14ac:dyDescent="0.2">
      <c r="A355" s="20" t="str">
        <f>IF(LEN(Potsdam!A13)&gt;0,Potsdam!A13,"")</f>
        <v/>
      </c>
      <c r="B355" s="20" t="str">
        <f>IF(LEN(Potsdam!B13)&gt;0,Potsdam!B13,"")</f>
        <v/>
      </c>
      <c r="C355" s="20" t="str">
        <f>IF(LEN(Potsdam!C13)&gt;0,Potsdam!C13,"")</f>
        <v/>
      </c>
      <c r="D355" s="20" t="str">
        <f>IF(LEN(Potsdam!D13)&gt;0,Potsdam!D13,"")</f>
        <v/>
      </c>
      <c r="E355" s="20" t="str">
        <f>IF(LEN(Potsdam!E13)&gt;0,Potsdam!E13,"")</f>
        <v/>
      </c>
    </row>
    <row r="356" spans="1:5" x14ac:dyDescent="0.2">
      <c r="A356" s="22" t="str">
        <f>IF(LEN(Potsdam!A14)&gt;0,Potsdam!A14,"")</f>
        <v>14469 Potsdam</v>
      </c>
      <c r="B356" s="22" t="str">
        <f>IF(LEN(Potsdam!B14)&gt;0,Potsdam!B14,"")</f>
        <v/>
      </c>
      <c r="C356" s="22" t="str">
        <f>IF(LEN(Potsdam!C14)&gt;0,Potsdam!C14,"")</f>
        <v/>
      </c>
      <c r="D356" s="22" t="str">
        <f>IF(LEN(Potsdam!D14)&gt;0,Potsdam!D14,"")</f>
        <v/>
      </c>
      <c r="E356" s="22" t="str">
        <f>IF(LEN(Potsdam!E14)&gt;0,Potsdam!E14,"")</f>
        <v/>
      </c>
    </row>
    <row r="357" spans="1:5" x14ac:dyDescent="0.2">
      <c r="A357" s="18" t="str">
        <f>IF(LEN(Potsdam!A15)&gt;0,Potsdam!A15,"")</f>
        <v>Mensa Filmuniversität</v>
      </c>
      <c r="B357" s="18" t="str">
        <f>IF(LEN(Potsdam!B15)&gt;0,Potsdam!B15,"")</f>
        <v>Herr Scheffel</v>
      </c>
      <c r="C357" s="18" t="str">
        <f>IF(LEN(Potsdam!C15)&gt;0,Potsdam!C15,"")</f>
        <v>0331 / 3706354</v>
      </c>
      <c r="D357" s="18" t="str">
        <f>IF(LEN(Potsdam!D15)&gt;0,Potsdam!D15,"")</f>
        <v>7 - 11 Uhr</v>
      </c>
      <c r="E357" s="18" t="str">
        <f>IF(LEN(Potsdam!E15)&gt;0,Potsdam!E15,"")</f>
        <v/>
      </c>
    </row>
    <row r="358" spans="1:5" x14ac:dyDescent="0.2">
      <c r="A358" s="20" t="str">
        <f>IF(LEN(Potsdam!A16)&gt;0,Potsdam!A16,"")</f>
        <v>Babelsberg / Haus 6</v>
      </c>
      <c r="B358" s="20" t="str">
        <f>IF(LEN(Potsdam!B16)&gt;0,Potsdam!B16,"")</f>
        <v/>
      </c>
      <c r="C358" s="20" t="str">
        <f>IF(LEN(Potsdam!C16)&gt;0,Potsdam!C16,"")</f>
        <v/>
      </c>
      <c r="D358" s="20" t="str">
        <f>IF(LEN(Potsdam!D16)&gt;0,Potsdam!D16,"")</f>
        <v/>
      </c>
      <c r="E358" s="20" t="str">
        <f>IF(LEN(Potsdam!E16)&gt;0,Potsdam!E16,"")</f>
        <v/>
      </c>
    </row>
    <row r="359" spans="1:5" x14ac:dyDescent="0.2">
      <c r="A359" s="20" t="str">
        <f>IF(LEN(Potsdam!A17)&gt;0,Potsdam!A17,"")</f>
        <v>Marlene-Dietrich-Allee 11</v>
      </c>
      <c r="B359" s="20" t="str">
        <f>IF(LEN(Potsdam!B17)&gt;0,Potsdam!B17,"")</f>
        <v/>
      </c>
      <c r="C359" s="20" t="str">
        <f>IF(LEN(Potsdam!C17)&gt;0,Potsdam!C17,"")</f>
        <v/>
      </c>
      <c r="D359" s="20" t="str">
        <f>IF(LEN(Potsdam!D17)&gt;0,Potsdam!D17,"")</f>
        <v/>
      </c>
      <c r="E359" s="20" t="str">
        <f>IF(LEN(Potsdam!E17)&gt;0,Potsdam!E17,"")</f>
        <v/>
      </c>
    </row>
    <row r="360" spans="1:5" x14ac:dyDescent="0.2">
      <c r="A360" s="22" t="str">
        <f>IF(LEN(Potsdam!A18)&gt;0,Potsdam!A18,"")</f>
        <v>14482 Potsdam</v>
      </c>
      <c r="B360" s="22" t="str">
        <f>IF(LEN(Potsdam!B18)&gt;0,Potsdam!B18,"")</f>
        <v/>
      </c>
      <c r="C360" s="22" t="str">
        <f>IF(LEN(Potsdam!C18)&gt;0,Potsdam!C18,"")</f>
        <v/>
      </c>
      <c r="D360" s="22" t="str">
        <f>IF(LEN(Potsdam!D18)&gt;0,Potsdam!D18,"")</f>
        <v/>
      </c>
      <c r="E360" s="22" t="str">
        <f>IF(LEN(Potsdam!E18)&gt;0,Potsdam!E18,"")</f>
        <v/>
      </c>
    </row>
    <row r="361" spans="1:5" x14ac:dyDescent="0.2">
      <c r="A361" s="18" t="str">
        <f>IF(LEN(Potsdam!A19)&gt;0,Potsdam!A19,"")</f>
        <v>Mensa Griebnitzsee</v>
      </c>
      <c r="B361" s="18" t="str">
        <f>IF(LEN(Potsdam!B19)&gt;0,Potsdam!B19,"")</f>
        <v>Frau Kähler</v>
      </c>
      <c r="C361" s="18" t="str">
        <f>IF(LEN(Potsdam!C19)&gt;0,Potsdam!C19,"")</f>
        <v>0331 / 3706353</v>
      </c>
      <c r="D361" s="18" t="str">
        <f>IF(LEN(Potsdam!D19)&gt;0,Potsdam!D19,"")</f>
        <v>7 - 11 Uhr</v>
      </c>
      <c r="E361" s="18" t="str">
        <f>IF(LEN(Potsdam!E19)&gt;0,Potsdam!E19,"")</f>
        <v/>
      </c>
    </row>
    <row r="362" spans="1:5" x14ac:dyDescent="0.2">
      <c r="A362" s="20" t="str">
        <f>IF(LEN(Potsdam!A20)&gt;0,Potsdam!A20,"")</f>
        <v>August - Bebel - Straße 89</v>
      </c>
      <c r="B362" s="20" t="str">
        <f>IF(LEN(Potsdam!B20)&gt;0,Potsdam!B20,"")</f>
        <v/>
      </c>
      <c r="C362" s="20" t="str">
        <f>IF(LEN(Potsdam!C20)&gt;0,Potsdam!C20,"")</f>
        <v/>
      </c>
      <c r="D362" s="20" t="str">
        <f>IF(LEN(Potsdam!D20)&gt;0,Potsdam!D20,"")</f>
        <v/>
      </c>
      <c r="E362" s="20" t="str">
        <f>IF(LEN(Potsdam!E20)&gt;0,Potsdam!E20,"")</f>
        <v/>
      </c>
    </row>
    <row r="363" spans="1:5" x14ac:dyDescent="0.2">
      <c r="A363" s="20" t="str">
        <f>IF(LEN(Potsdam!A21)&gt;0,Potsdam!A21,"")</f>
        <v/>
      </c>
      <c r="B363" s="20" t="str">
        <f>IF(LEN(Potsdam!B21)&gt;0,Potsdam!B21,"")</f>
        <v/>
      </c>
      <c r="C363" s="20" t="str">
        <f>IF(LEN(Potsdam!C21)&gt;0,Potsdam!C21,"")</f>
        <v/>
      </c>
      <c r="D363" s="20" t="str">
        <f>IF(LEN(Potsdam!D21)&gt;0,Potsdam!D21,"")</f>
        <v/>
      </c>
      <c r="E363" s="20" t="str">
        <f>IF(LEN(Potsdam!E21)&gt;0,Potsdam!E21,"")</f>
        <v/>
      </c>
    </row>
    <row r="364" spans="1:5" x14ac:dyDescent="0.2">
      <c r="A364" s="22" t="str">
        <f>IF(LEN(Potsdam!A22)&gt;0,Potsdam!A22,"")</f>
        <v>14482 Potsdam</v>
      </c>
      <c r="B364" s="22" t="str">
        <f>IF(LEN(Potsdam!B22)&gt;0,Potsdam!B22,"")</f>
        <v/>
      </c>
      <c r="C364" s="22" t="str">
        <f>IF(LEN(Potsdam!C22)&gt;0,Potsdam!C22,"")</f>
        <v/>
      </c>
      <c r="D364" s="22" t="str">
        <f>IF(LEN(Potsdam!D22)&gt;0,Potsdam!D22,"")</f>
        <v/>
      </c>
      <c r="E364" s="22" t="str">
        <f>IF(LEN(Potsdam!E22)&gt;0,Potsdam!E22,"")</f>
        <v/>
      </c>
    </row>
    <row r="365" spans="1:5" x14ac:dyDescent="0.2">
      <c r="A365" s="18" t="str">
        <f>IF(LEN(Potsdam!A23)&gt;0,Potsdam!A23,"")</f>
        <v>Mensa Wildau</v>
      </c>
      <c r="B365" s="18" t="str">
        <f>IF(LEN(Potsdam!B23)&gt;0,Potsdam!B23,"")</f>
        <v>Herr Radke</v>
      </c>
      <c r="C365" s="18" t="str">
        <f>IF(LEN(Potsdam!C23)&gt;0,Potsdam!C23,"")</f>
        <v>03375 / 508481</v>
      </c>
      <c r="D365" s="18" t="str">
        <f>IF(LEN(Potsdam!D23)&gt;0,Potsdam!D23,"")</f>
        <v>7 - 11 Uhr</v>
      </c>
      <c r="E365" s="18" t="str">
        <f>IF(LEN(Potsdam!E23)&gt;0,Potsdam!E23,"")</f>
        <v/>
      </c>
    </row>
    <row r="366" spans="1:5" x14ac:dyDescent="0.2">
      <c r="A366" s="20" t="str">
        <f>IF(LEN(Potsdam!A24)&gt;0,Potsdam!A24,"")</f>
        <v>Am Hochschulring 1</v>
      </c>
      <c r="B366" s="20" t="str">
        <f>IF(LEN(Potsdam!B24)&gt;0,Potsdam!B24,"")</f>
        <v/>
      </c>
      <c r="C366" s="20" t="str">
        <f>IF(LEN(Potsdam!C24)&gt;0,Potsdam!C24,"")</f>
        <v/>
      </c>
      <c r="D366" s="20" t="str">
        <f>IF(LEN(Potsdam!D24)&gt;0,Potsdam!D24,"")</f>
        <v/>
      </c>
      <c r="E366" s="20" t="str">
        <f>IF(LEN(Potsdam!E24)&gt;0,Potsdam!E24,"")</f>
        <v/>
      </c>
    </row>
    <row r="367" spans="1:5" x14ac:dyDescent="0.2">
      <c r="A367" s="20" t="str">
        <f>IF(LEN(Potsdam!A25)&gt;0,Potsdam!A25,"")</f>
        <v/>
      </c>
      <c r="B367" s="20" t="str">
        <f>IF(LEN(Potsdam!B25)&gt;0,Potsdam!B25,"")</f>
        <v/>
      </c>
      <c r="C367" s="20" t="str">
        <f>IF(LEN(Potsdam!C25)&gt;0,Potsdam!C25,"")</f>
        <v/>
      </c>
      <c r="D367" s="20" t="str">
        <f>IF(LEN(Potsdam!D25)&gt;0,Potsdam!D25,"")</f>
        <v/>
      </c>
      <c r="E367" s="20" t="str">
        <f>IF(LEN(Potsdam!E25)&gt;0,Potsdam!E25,"")</f>
        <v/>
      </c>
    </row>
    <row r="368" spans="1:5" x14ac:dyDescent="0.2">
      <c r="A368" s="22" t="str">
        <f>IF(LEN(Potsdam!A26)&gt;0,Potsdam!A26,"")</f>
        <v>15745 Wildau</v>
      </c>
      <c r="B368" s="22" t="str">
        <f>IF(LEN(Potsdam!B26)&gt;0,Potsdam!B26,"")</f>
        <v/>
      </c>
      <c r="C368" s="22" t="str">
        <f>IF(LEN(Potsdam!C26)&gt;0,Potsdam!C26,"")</f>
        <v/>
      </c>
      <c r="D368" s="22" t="str">
        <f>IF(LEN(Potsdam!D26)&gt;0,Potsdam!D26,"")</f>
        <v/>
      </c>
      <c r="E368" s="22" t="str">
        <f>IF(LEN(Potsdam!E26)&gt;0,Potsdam!E26,"")</f>
        <v/>
      </c>
    </row>
    <row r="369" spans="1:5" x14ac:dyDescent="0.2">
      <c r="A369" s="18" t="str">
        <f>IF(LEN(Potsdam!A27)&gt;0,Potsdam!A27,"")</f>
        <v>Mensa FH Brandenburg</v>
      </c>
      <c r="B369" s="18" t="str">
        <f>IF(LEN(Potsdam!B27)&gt;0,Potsdam!B27,"")</f>
        <v>Herr Haßmann</v>
      </c>
      <c r="C369" s="18" t="str">
        <f>IF(LEN(Potsdam!C27)&gt;0,Potsdam!C27,"")</f>
        <v>03381/ 355156</v>
      </c>
      <c r="D369" s="18" t="str">
        <f>IF(LEN(Potsdam!D27)&gt;0,Potsdam!D27,"")</f>
        <v>7 - 11 Uhr</v>
      </c>
      <c r="E369" s="18" t="str">
        <f>IF(LEN(Potsdam!E27)&gt;0,Potsdam!E27,"")</f>
        <v/>
      </c>
    </row>
    <row r="370" spans="1:5" x14ac:dyDescent="0.2">
      <c r="A370" s="20" t="str">
        <f>IF(LEN(Potsdam!A28)&gt;0,Potsdam!A28,"")</f>
        <v>Magdeburger Straße 53</v>
      </c>
      <c r="B370" s="20" t="str">
        <f>IF(LEN(Potsdam!B28)&gt;0,Potsdam!B28,"")</f>
        <v/>
      </c>
      <c r="C370" s="20" t="str">
        <f>IF(LEN(Potsdam!C28)&gt;0,Potsdam!C28,"")</f>
        <v/>
      </c>
      <c r="D370" s="20" t="str">
        <f>IF(LEN(Potsdam!D28)&gt;0,Potsdam!D28,"")</f>
        <v/>
      </c>
      <c r="E370" s="20" t="str">
        <f>IF(LEN(Potsdam!E28)&gt;0,Potsdam!E28,"")</f>
        <v/>
      </c>
    </row>
    <row r="371" spans="1:5" x14ac:dyDescent="0.2">
      <c r="A371" s="20" t="str">
        <f>IF(LEN(Potsdam!A29)&gt;0,Potsdam!A29,"")</f>
        <v/>
      </c>
      <c r="B371" s="20" t="str">
        <f>IF(LEN(Potsdam!B29)&gt;0,Potsdam!B29,"")</f>
        <v/>
      </c>
      <c r="C371" s="20" t="str">
        <f>IF(LEN(Potsdam!C29)&gt;0,Potsdam!C29,"")</f>
        <v/>
      </c>
      <c r="D371" s="20" t="str">
        <f>IF(LEN(Potsdam!D29)&gt;0,Potsdam!D29,"")</f>
        <v/>
      </c>
      <c r="E371" s="20" t="str">
        <f>IF(LEN(Potsdam!E29)&gt;0,Potsdam!E29,"")</f>
        <v/>
      </c>
    </row>
    <row r="372" spans="1:5" x14ac:dyDescent="0.2">
      <c r="A372" s="22" t="str">
        <f>IF(LEN(Potsdam!A30)&gt;0,Potsdam!A30,"")</f>
        <v>14770 Brandenburg</v>
      </c>
      <c r="B372" s="22" t="str">
        <f>IF(LEN(Potsdam!B30)&gt;0,Potsdam!B30,"")</f>
        <v/>
      </c>
      <c r="C372" s="22" t="str">
        <f>IF(LEN(Potsdam!C30)&gt;0,Potsdam!C30,"")</f>
        <v/>
      </c>
      <c r="D372" s="22" t="str">
        <f>IF(LEN(Potsdam!D30)&gt;0,Potsdam!D30,"")</f>
        <v/>
      </c>
      <c r="E372" s="22" t="str">
        <f>IF(LEN(Potsdam!E30)&gt;0,Potsdam!E30,"")</f>
        <v/>
      </c>
    </row>
    <row r="373" spans="1:5" x14ac:dyDescent="0.2">
      <c r="A373" s="18" t="str">
        <f>IF(LEN(Potsdam!A31)&gt;0,Potsdam!A31,"")</f>
        <v>Mensa Golm</v>
      </c>
      <c r="B373" s="18" t="str">
        <f>IF(LEN(Potsdam!B31)&gt;0,Potsdam!B31,"")</f>
        <v>Frau Geserich</v>
      </c>
      <c r="C373" s="18" t="str">
        <f>IF(LEN(Potsdam!C31)&gt;0,Potsdam!C31,"")</f>
        <v>0331/ 3706351</v>
      </c>
      <c r="D373" s="18" t="str">
        <f>IF(LEN(Potsdam!D31)&gt;0,Potsdam!D31,"")</f>
        <v>7 - 11 Uhr</v>
      </c>
      <c r="E373" s="18" t="str">
        <f>IF(LEN(Potsdam!E31)&gt;0,Potsdam!E31,"")</f>
        <v/>
      </c>
    </row>
    <row r="374" spans="1:5" x14ac:dyDescent="0.2">
      <c r="A374" s="20" t="str">
        <f>IF(LEN(Potsdam!A32)&gt;0,Potsdam!A32,"")</f>
        <v>Karl-Liebknecht-</v>
      </c>
      <c r="B374" s="20" t="str">
        <f>IF(LEN(Potsdam!B32)&gt;0,Potsdam!B32,"")</f>
        <v/>
      </c>
      <c r="C374" s="20" t="str">
        <f>IF(LEN(Potsdam!C32)&gt;0,Potsdam!C32,"")</f>
        <v/>
      </c>
      <c r="D374" s="20" t="str">
        <f>IF(LEN(Potsdam!D32)&gt;0,Potsdam!D32,"")</f>
        <v/>
      </c>
      <c r="E374" s="20" t="str">
        <f>IF(LEN(Potsdam!E32)&gt;0,Potsdam!E32,"")</f>
        <v/>
      </c>
    </row>
    <row r="375" spans="1:5" x14ac:dyDescent="0.2">
      <c r="A375" s="20" t="str">
        <f>IF(LEN(Potsdam!A33)&gt;0,Potsdam!A33,"")</f>
        <v>Straße 24-25</v>
      </c>
      <c r="B375" s="20" t="str">
        <f>IF(LEN(Potsdam!B33)&gt;0,Potsdam!B33,"")</f>
        <v/>
      </c>
      <c r="C375" s="20" t="str">
        <f>IF(LEN(Potsdam!C33)&gt;0,Potsdam!C33,"")</f>
        <v/>
      </c>
      <c r="D375" s="20" t="str">
        <f>IF(LEN(Potsdam!D33)&gt;0,Potsdam!D33,"")</f>
        <v/>
      </c>
      <c r="E375" s="20" t="str">
        <f>IF(LEN(Potsdam!E33)&gt;0,Potsdam!E33,"")</f>
        <v/>
      </c>
    </row>
    <row r="376" spans="1:5" x14ac:dyDescent="0.2">
      <c r="A376" s="22" t="str">
        <f>IF(LEN(Potsdam!A34)&gt;0,Potsdam!A34,"")</f>
        <v>14476 Potsdam/ OT Golm</v>
      </c>
      <c r="B376" s="22" t="str">
        <f>IF(LEN(Potsdam!B34)&gt;0,Potsdam!B34,"")</f>
        <v/>
      </c>
      <c r="C376" s="22" t="str">
        <f>IF(LEN(Potsdam!C34)&gt;0,Potsdam!C34,"")</f>
        <v/>
      </c>
      <c r="D376" s="22" t="str">
        <f>IF(LEN(Potsdam!D34)&gt;0,Potsdam!D34,"")</f>
        <v/>
      </c>
      <c r="E376" s="22" t="str">
        <f>IF(LEN(Potsdam!E34)&gt;0,Potsdam!E34,"")</f>
        <v/>
      </c>
    </row>
    <row r="377" spans="1:5" x14ac:dyDescent="0.2">
      <c r="A377" s="18" t="str">
        <f>IF(LEN(Potsdam!A35)&gt;0,Potsdam!A35,"")</f>
        <v>Cafeteria</v>
      </c>
      <c r="B377" s="18" t="str">
        <f>IF(LEN(Potsdam!B35)&gt;0,Potsdam!B35,"")</f>
        <v>Herr Bringezu</v>
      </c>
      <c r="C377" s="18" t="str">
        <f>IF(LEN(Potsdam!C35)&gt;0,Potsdam!C35,"")</f>
        <v>0331/ 3706370</v>
      </c>
      <c r="D377" s="18" t="str">
        <f>IF(LEN(Potsdam!D35)&gt;0,Potsdam!D35,"")</f>
        <v>7 - 11 Uhr</v>
      </c>
      <c r="E377" s="18" t="str">
        <f>IF(LEN(Potsdam!E35)&gt;0,Potsdam!E35,"")</f>
        <v/>
      </c>
    </row>
    <row r="378" spans="1:5" x14ac:dyDescent="0.2">
      <c r="A378" s="20" t="str">
        <f>IF(LEN(Potsdam!A36)&gt;0,Potsdam!A36,"")</f>
        <v>"Am Neuen Palais"</v>
      </c>
      <c r="B378" s="20" t="str">
        <f>IF(LEN(Potsdam!B36)&gt;0,Potsdam!B36,"")</f>
        <v/>
      </c>
      <c r="C378" s="20" t="str">
        <f>IF(LEN(Potsdam!C36)&gt;0,Potsdam!C36,"")</f>
        <v/>
      </c>
      <c r="D378" s="20" t="str">
        <f>IF(LEN(Potsdam!D36)&gt;0,Potsdam!D36,"")</f>
        <v/>
      </c>
      <c r="E378" s="20" t="str">
        <f>IF(LEN(Potsdam!E36)&gt;0,Potsdam!E36,"")</f>
        <v/>
      </c>
    </row>
    <row r="379" spans="1:5" x14ac:dyDescent="0.2">
      <c r="A379" s="20" t="str">
        <f>IF(LEN(Potsdam!A37)&gt;0,Potsdam!A37,"")</f>
        <v>Am Neuen Palais 10</v>
      </c>
      <c r="B379" s="20" t="str">
        <f>IF(LEN(Potsdam!B37)&gt;0,Potsdam!B37,"")</f>
        <v/>
      </c>
      <c r="C379" s="20" t="str">
        <f>IF(LEN(Potsdam!C37)&gt;0,Potsdam!C37,"")</f>
        <v/>
      </c>
      <c r="D379" s="20" t="str">
        <f>IF(LEN(Potsdam!D37)&gt;0,Potsdam!D37,"")</f>
        <v/>
      </c>
      <c r="E379" s="20" t="str">
        <f>IF(LEN(Potsdam!E37)&gt;0,Potsdam!E37,"")</f>
        <v/>
      </c>
    </row>
    <row r="380" spans="1:5" x14ac:dyDescent="0.2">
      <c r="A380" s="22" t="str">
        <f>IF(LEN(Potsdam!A38)&gt;0,Potsdam!A38,"")</f>
        <v>14469 Potsdam</v>
      </c>
      <c r="B380" s="22" t="str">
        <f>IF(LEN(Potsdam!B38)&gt;0,Potsdam!B38,"")</f>
        <v/>
      </c>
      <c r="C380" s="22" t="str">
        <f>IF(LEN(Potsdam!C38)&gt;0,Potsdam!C38,"")</f>
        <v/>
      </c>
      <c r="D380" s="22" t="str">
        <f>IF(LEN(Potsdam!D38)&gt;0,Potsdam!D38,"")</f>
        <v/>
      </c>
      <c r="E380" s="22" t="str">
        <f>IF(LEN(Potsdam!E38)&gt;0,Potsdam!E38,"")</f>
        <v/>
      </c>
    </row>
    <row r="381" spans="1:5" x14ac:dyDescent="0.2">
      <c r="A381" s="18" t="str">
        <f>IF(LEN(Potsdam!A39)&gt;0,Potsdam!A39,"")</f>
        <v>Mensa Kiepenheuerallee</v>
      </c>
      <c r="B381" s="18" t="str">
        <f>IF(LEN(Potsdam!B39)&gt;0,Potsdam!B39,"")</f>
        <v>Frau Stüdemann</v>
      </c>
      <c r="C381" s="18" t="str">
        <f>IF(LEN(Potsdam!C39)&gt;0,Potsdam!C39,"")</f>
        <v>0331/ 3706355</v>
      </c>
      <c r="D381" s="18" t="str">
        <f>IF(LEN(Potsdam!D39)&gt;0,Potsdam!D39,"")</f>
        <v>7 - 11 Uhr</v>
      </c>
      <c r="E381" s="18" t="str">
        <f>IF(LEN(Potsdam!E39)&gt;0,Potsdam!E39,"")</f>
        <v/>
      </c>
    </row>
    <row r="382" spans="1:5" x14ac:dyDescent="0.2">
      <c r="A382" s="20" t="str">
        <f>IF(LEN(Potsdam!A40)&gt;0,Potsdam!A40,"")</f>
        <v>Kiepenheuerallee 5</v>
      </c>
      <c r="B382" s="20" t="str">
        <f>IF(LEN(Potsdam!B40)&gt;0,Potsdam!B40,"")</f>
        <v/>
      </c>
      <c r="C382" s="20" t="str">
        <f>IF(LEN(Potsdam!C40)&gt;0,Potsdam!C40,"")</f>
        <v/>
      </c>
      <c r="D382" s="20" t="str">
        <f>IF(LEN(Potsdam!D40)&gt;0,Potsdam!D40,"")</f>
        <v/>
      </c>
      <c r="E382" s="20" t="str">
        <f>IF(LEN(Potsdam!E40)&gt;0,Potsdam!E40,"")</f>
        <v/>
      </c>
    </row>
    <row r="383" spans="1:5" x14ac:dyDescent="0.2">
      <c r="A383" s="20" t="str">
        <f>IF(LEN(Potsdam!A41)&gt;0,Potsdam!A41,"")</f>
        <v/>
      </c>
      <c r="B383" s="20" t="str">
        <f>IF(LEN(Potsdam!B41)&gt;0,Potsdam!B41,"")</f>
        <v/>
      </c>
      <c r="C383" s="20" t="str">
        <f>IF(LEN(Potsdam!C41)&gt;0,Potsdam!C41,"")</f>
        <v/>
      </c>
      <c r="D383" s="20" t="str">
        <f>IF(LEN(Potsdam!D41)&gt;0,Potsdam!D41,"")</f>
        <v/>
      </c>
      <c r="E383" s="20" t="str">
        <f>IF(LEN(Potsdam!E41)&gt;0,Potsdam!E41,"")</f>
        <v/>
      </c>
    </row>
    <row r="384" spans="1:5" x14ac:dyDescent="0.2">
      <c r="A384" s="22" t="str">
        <f>IF(LEN(Potsdam!A42)&gt;0,Potsdam!A42,"")</f>
        <v>14469 Potsdam</v>
      </c>
      <c r="B384" s="22" t="str">
        <f>IF(LEN(Potsdam!B42)&gt;0,Potsdam!B42,"")</f>
        <v/>
      </c>
      <c r="C384" s="22" t="str">
        <f>IF(LEN(Potsdam!C42)&gt;0,Potsdam!C42,"")</f>
        <v/>
      </c>
      <c r="D384" s="22" t="str">
        <f>IF(LEN(Potsdam!D42)&gt;0,Potsdam!D42,"")</f>
        <v/>
      </c>
      <c r="E384" s="22" t="str">
        <f>IF(LEN(Potsdam!E42)&gt;0,Potsdam!E42,"")</f>
        <v/>
      </c>
    </row>
    <row r="385" spans="1:5" ht="15" x14ac:dyDescent="0.25">
      <c r="A385" s="191" t="s">
        <v>2</v>
      </c>
      <c r="B385" s="192"/>
      <c r="C385" s="192"/>
      <c r="D385" s="192"/>
      <c r="E385" s="193"/>
    </row>
    <row r="386" spans="1:5" x14ac:dyDescent="0.2">
      <c r="A386" s="70" t="s">
        <v>3</v>
      </c>
      <c r="B386" s="25" t="s">
        <v>31</v>
      </c>
      <c r="C386" s="25" t="s">
        <v>5</v>
      </c>
      <c r="D386" s="25" t="s">
        <v>6</v>
      </c>
      <c r="E386" s="49" t="s">
        <v>7</v>
      </c>
    </row>
    <row r="387" spans="1:5" x14ac:dyDescent="0.2">
      <c r="A387" s="130" t="str">
        <f>Rostock!A6</f>
        <v>St.-Georg-Str. 104-107</v>
      </c>
      <c r="B387" s="18" t="str">
        <f>Rostock!B6</f>
        <v>Anne Beetz</v>
      </c>
      <c r="C387" s="35" t="str">
        <f>Rostock!C6</f>
        <v>0381 /4592 650</v>
      </c>
      <c r="D387" s="18" t="str">
        <f>Rostock!D6</f>
        <v>0381 /4592 9425</v>
      </c>
      <c r="E387" s="18" t="str">
        <f>Rostock!E6</f>
        <v>a.beetz@stw-rw.de</v>
      </c>
    </row>
    <row r="388" spans="1:5" x14ac:dyDescent="0.2">
      <c r="A388" s="76" t="str">
        <f>Rostock!A7</f>
        <v>18055 Rostock</v>
      </c>
      <c r="B388" s="20"/>
      <c r="C388" s="30"/>
      <c r="D388" s="20"/>
      <c r="E388" s="33"/>
    </row>
    <row r="389" spans="1:5" x14ac:dyDescent="0.2">
      <c r="A389" s="76">
        <f>Rostock!A8</f>
        <v>0</v>
      </c>
      <c r="B389" s="22"/>
      <c r="C389" s="36"/>
      <c r="D389" s="22"/>
      <c r="E389" s="28"/>
    </row>
    <row r="390" spans="1:5" x14ac:dyDescent="0.2">
      <c r="A390" s="70" t="s">
        <v>8</v>
      </c>
      <c r="B390" s="25" t="s">
        <v>9</v>
      </c>
      <c r="C390" s="25" t="s">
        <v>12</v>
      </c>
      <c r="D390" s="25" t="s">
        <v>10</v>
      </c>
      <c r="E390" s="49" t="s">
        <v>11</v>
      </c>
    </row>
    <row r="391" spans="1:5" x14ac:dyDescent="0.2">
      <c r="A391" s="18" t="str">
        <f>Rostock!A10</f>
        <v>Mensa Süd</v>
      </c>
      <c r="B391" s="18" t="str">
        <f>Rostock!B10</f>
        <v>Herr Kuhn</v>
      </c>
      <c r="C391" s="18" t="str">
        <f>Rostock!C10</f>
        <v>0381 /45 92 710</v>
      </c>
      <c r="D391" s="18" t="str">
        <f>Rostock!D10</f>
        <v>7 - 14 Uhr</v>
      </c>
      <c r="E391" s="18"/>
    </row>
    <row r="392" spans="1:5" x14ac:dyDescent="0.2">
      <c r="A392" s="20" t="str">
        <f>Rostock!A11</f>
        <v>Albert - Einstein - Str. 6a</v>
      </c>
      <c r="B392" s="20"/>
      <c r="C392" s="20"/>
      <c r="D392" s="20"/>
      <c r="E392" s="20"/>
    </row>
    <row r="393" spans="1:5" x14ac:dyDescent="0.2">
      <c r="A393" s="20"/>
      <c r="B393" s="20"/>
      <c r="C393" s="20" t="str">
        <f>Rostock!C12</f>
        <v>0381 /45 92 712</v>
      </c>
      <c r="D393" s="20"/>
      <c r="E393" s="20"/>
    </row>
    <row r="394" spans="1:5" x14ac:dyDescent="0.2">
      <c r="A394" s="22" t="str">
        <f>Rostock!A13</f>
        <v>18059 Rostock</v>
      </c>
      <c r="B394" s="22"/>
      <c r="C394" s="22"/>
      <c r="D394" s="22"/>
      <c r="E394" s="22"/>
    </row>
    <row r="395" spans="1:5" x14ac:dyDescent="0.2">
      <c r="A395" s="18" t="str">
        <f>Rostock!A14</f>
        <v>Mensa St. - Georg - Str.</v>
      </c>
      <c r="B395" s="18" t="str">
        <f>Rostock!B14</f>
        <v>Frau Martini</v>
      </c>
      <c r="C395" s="18" t="str">
        <f>Rostock!C14</f>
        <v>0381 /45 92 770</v>
      </c>
      <c r="D395" s="18" t="str">
        <f>Rostock!D14</f>
        <v>7 - 14 Uhr</v>
      </c>
      <c r="E395" s="18"/>
    </row>
    <row r="396" spans="1:5" x14ac:dyDescent="0.2">
      <c r="A396" s="20" t="str">
        <f>Rostock!A15</f>
        <v>St. - Georg - Straße 104-107</v>
      </c>
      <c r="B396" s="20"/>
      <c r="C396" s="20"/>
      <c r="D396" s="20"/>
      <c r="E396" s="20"/>
    </row>
    <row r="397" spans="1:5" x14ac:dyDescent="0.2">
      <c r="A397" s="20"/>
      <c r="B397" s="20"/>
      <c r="C397" s="20" t="str">
        <f>Rostock!C16</f>
        <v>0381 /45 92 777</v>
      </c>
      <c r="D397" s="20"/>
      <c r="E397" s="20"/>
    </row>
    <row r="398" spans="1:5" x14ac:dyDescent="0.2">
      <c r="A398" s="22" t="str">
        <f>Rostock!A17</f>
        <v>18055 Rostock</v>
      </c>
      <c r="B398" s="22"/>
      <c r="C398" s="22"/>
      <c r="D398" s="22"/>
      <c r="E398" s="22"/>
    </row>
    <row r="399" spans="1:5" x14ac:dyDescent="0.2">
      <c r="A399" s="18" t="str">
        <f>Rostock!A18</f>
        <v>Mensa Wismar</v>
      </c>
      <c r="B399" s="18" t="str">
        <f>Rostock!B18</f>
        <v>Herr Kirschnick</v>
      </c>
      <c r="C399" s="18" t="str">
        <f>Rostock!C18</f>
        <v>0381/45 92 780</v>
      </c>
      <c r="D399" s="18" t="str">
        <f>Rostock!D18</f>
        <v>7 - 14 Uhr</v>
      </c>
      <c r="E399" s="18"/>
    </row>
    <row r="400" spans="1:5" x14ac:dyDescent="0.2">
      <c r="A400" s="20" t="str">
        <f>Rostock!A19</f>
        <v>Phillipp -Müller - Straße 14a</v>
      </c>
      <c r="B400" s="20"/>
      <c r="C400" s="20"/>
      <c r="D400" s="20"/>
      <c r="E400" s="20"/>
    </row>
    <row r="401" spans="1:5" x14ac:dyDescent="0.2">
      <c r="A401" s="20"/>
      <c r="B401" s="20"/>
      <c r="C401" s="20"/>
      <c r="D401" s="20"/>
      <c r="E401" s="20"/>
    </row>
    <row r="402" spans="1:5" x14ac:dyDescent="0.2">
      <c r="A402" s="22" t="str">
        <f>Rostock!A21</f>
        <v>23966 Wismar</v>
      </c>
      <c r="B402" s="22"/>
      <c r="C402" s="22"/>
      <c r="D402" s="22"/>
      <c r="E402" s="22"/>
    </row>
    <row r="403" spans="1:5" x14ac:dyDescent="0.2">
      <c r="A403" s="31" t="str">
        <f>Rostock!A22</f>
        <v>Mensa Ulme</v>
      </c>
      <c r="B403" s="18" t="str">
        <f>Rostock!B22</f>
        <v>Herr Peters</v>
      </c>
      <c r="C403" s="35" t="str">
        <f>Rostock!C22</f>
        <v>0381/45 92 750</v>
      </c>
      <c r="D403" s="129" t="str">
        <f>Rostock!D22</f>
        <v>7 - 14 Uhr</v>
      </c>
      <c r="E403" s="18"/>
    </row>
    <row r="404" spans="1:5" x14ac:dyDescent="0.2">
      <c r="A404" s="32" t="str">
        <f>Rostock!A23</f>
        <v>Ulmenstrasse 45</v>
      </c>
      <c r="B404" s="20"/>
      <c r="C404" s="30"/>
      <c r="D404" s="21"/>
      <c r="E404" s="20"/>
    </row>
    <row r="405" spans="1:5" x14ac:dyDescent="0.2">
      <c r="A405" s="32"/>
      <c r="B405" s="20"/>
      <c r="C405" s="30"/>
      <c r="D405" s="21"/>
      <c r="E405" s="20"/>
    </row>
    <row r="406" spans="1:5" x14ac:dyDescent="0.2">
      <c r="A406" s="34" t="str">
        <f>Rostock!A25</f>
        <v>18057 Rostock</v>
      </c>
      <c r="B406" s="22"/>
      <c r="C406" s="36"/>
      <c r="D406" s="23"/>
      <c r="E406" s="22"/>
    </row>
  </sheetData>
  <sheetProtection algorithmName="SHA-512" hashValue="yNbnU2zryi7JGXzE9NQ52PHieDCmELVnLt5Y59txeu8EBD2ijHhh1uOWduxx9p9I5WHFynh6lrKeUex6kdZfqQ==" saltValue="DtWv/m0YQyfvXWFzNaJpJA==" spinCount="100000" sheet="1" objects="1" scenarios="1" formatCells="0" formatColumns="0" formatRows="0"/>
  <mergeCells count="11">
    <mergeCell ref="A162:E162"/>
    <mergeCell ref="A385:E385"/>
    <mergeCell ref="A348:E348"/>
    <mergeCell ref="A323:E323"/>
    <mergeCell ref="A278:E278"/>
    <mergeCell ref="A215:E215"/>
    <mergeCell ref="A129:E129"/>
    <mergeCell ref="A113:E113"/>
    <mergeCell ref="A26:E26"/>
    <mergeCell ref="A5:E5"/>
    <mergeCell ref="A80:E80"/>
  </mergeCells>
  <phoneticPr fontId="0" type="noConversion"/>
  <pageMargins left="0.39370078740157483" right="0" top="0.78740157480314965" bottom="0.78740157480314965" header="0.51181102362204722" footer="0.39370078740157483"/>
  <pageSetup paperSize="9" scale="85" orientation="portrait" r:id="rId1"/>
  <headerFooter alignWithMargins="0">
    <oddFooter>&amp;LStand : 12.2018
zuletzt geändert : 26.10.2018&amp;RSeite &amp;P von &amp;N</oddFooter>
  </headerFooter>
  <rowBreaks count="9" manualBreakCount="9">
    <brk id="51" max="16383" man="1"/>
    <brk id="79" max="16383" man="1"/>
    <brk id="128" max="16383" man="1"/>
    <brk id="161" max="16383" man="1"/>
    <brk id="194" max="16383" man="1"/>
    <brk id="245" max="16383" man="1"/>
    <brk id="277" max="16383" man="1"/>
    <brk id="322" max="16383" man="1"/>
    <brk id="3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D3" sqref="D3"/>
    </sheetView>
  </sheetViews>
  <sheetFormatPr baseColWidth="10" defaultRowHeight="12.75" x14ac:dyDescent="0.2"/>
  <cols>
    <col min="1" max="1" width="26.42578125" customWidth="1"/>
    <col min="2" max="2" width="16.28515625" bestFit="1" customWidth="1"/>
    <col min="3" max="3" width="15.42578125" bestFit="1" customWidth="1"/>
    <col min="4" max="4" width="14.7109375" bestFit="1" customWidth="1"/>
    <col min="5" max="5" width="33.2851562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31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538</v>
      </c>
      <c r="B6" s="15" t="s">
        <v>370</v>
      </c>
      <c r="C6" s="15" t="s">
        <v>531</v>
      </c>
      <c r="D6" s="15" t="s">
        <v>532</v>
      </c>
      <c r="E6" s="17" t="s">
        <v>371</v>
      </c>
    </row>
    <row r="7" spans="1:5" x14ac:dyDescent="0.2">
      <c r="A7" s="15" t="s">
        <v>23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294</v>
      </c>
      <c r="B11" s="15" t="s">
        <v>364</v>
      </c>
      <c r="C11" s="18" t="s">
        <v>534</v>
      </c>
      <c r="D11" s="19" t="s">
        <v>24</v>
      </c>
      <c r="E11" s="18"/>
    </row>
    <row r="12" spans="1:5" x14ac:dyDescent="0.2">
      <c r="A12" s="15" t="s">
        <v>538</v>
      </c>
      <c r="B12" s="20"/>
      <c r="C12" s="20"/>
      <c r="D12" s="21"/>
      <c r="E12" s="20"/>
    </row>
    <row r="13" spans="1:5" x14ac:dyDescent="0.2">
      <c r="A13" s="20"/>
      <c r="B13" s="20"/>
      <c r="C13" s="20" t="s">
        <v>533</v>
      </c>
      <c r="D13" s="21"/>
      <c r="E13" s="20"/>
    </row>
    <row r="14" spans="1:5" x14ac:dyDescent="0.2">
      <c r="A14" s="22" t="s">
        <v>23</v>
      </c>
      <c r="B14" s="22"/>
      <c r="C14" s="22"/>
      <c r="D14" s="23"/>
      <c r="E14" s="22"/>
    </row>
    <row r="15" spans="1:5" x14ac:dyDescent="0.2">
      <c r="A15" s="18" t="s">
        <v>25</v>
      </c>
      <c r="B15" s="18" t="s">
        <v>282</v>
      </c>
      <c r="C15" s="18" t="s">
        <v>28</v>
      </c>
      <c r="D15" s="19" t="s">
        <v>30</v>
      </c>
      <c r="E15" s="18"/>
    </row>
    <row r="16" spans="1:5" x14ac:dyDescent="0.2">
      <c r="A16" s="20" t="s">
        <v>26</v>
      </c>
      <c r="B16" s="20"/>
      <c r="C16" s="20"/>
      <c r="D16" s="21"/>
      <c r="E16" s="20"/>
    </row>
    <row r="17" spans="1:5" x14ac:dyDescent="0.2">
      <c r="A17" s="20"/>
      <c r="B17" s="20"/>
      <c r="C17" s="20" t="s">
        <v>29</v>
      </c>
      <c r="D17" s="21"/>
      <c r="E17" s="20"/>
    </row>
    <row r="18" spans="1:5" x14ac:dyDescent="0.2">
      <c r="A18" s="22" t="s">
        <v>27</v>
      </c>
      <c r="B18" s="22"/>
      <c r="C18" s="22"/>
      <c r="D18" s="23"/>
      <c r="E18" s="22"/>
    </row>
    <row r="19" spans="1:5" x14ac:dyDescent="0.2">
      <c r="A19" s="18" t="s">
        <v>32</v>
      </c>
      <c r="B19" s="18" t="s">
        <v>535</v>
      </c>
      <c r="C19" s="18" t="s">
        <v>35</v>
      </c>
      <c r="D19" s="19" t="s">
        <v>30</v>
      </c>
      <c r="E19" s="18" t="s">
        <v>44</v>
      </c>
    </row>
    <row r="20" spans="1:5" x14ac:dyDescent="0.2">
      <c r="A20" s="20" t="s">
        <v>33</v>
      </c>
      <c r="B20" s="20"/>
      <c r="C20" s="20" t="s">
        <v>43</v>
      </c>
      <c r="D20" s="21"/>
      <c r="E20" s="20" t="s">
        <v>45</v>
      </c>
    </row>
    <row r="21" spans="1:5" x14ac:dyDescent="0.2">
      <c r="A21" s="20"/>
      <c r="B21" s="20"/>
      <c r="C21" s="20" t="s">
        <v>36</v>
      </c>
      <c r="D21" s="21"/>
      <c r="E21" s="20"/>
    </row>
    <row r="22" spans="1:5" x14ac:dyDescent="0.2">
      <c r="A22" s="22" t="s">
        <v>34</v>
      </c>
      <c r="B22" s="22"/>
      <c r="C22" s="22"/>
      <c r="D22" s="23"/>
      <c r="E22" s="22"/>
    </row>
    <row r="23" spans="1:5" x14ac:dyDescent="0.2">
      <c r="A23" s="18" t="s">
        <v>37</v>
      </c>
      <c r="B23" s="18" t="s">
        <v>342</v>
      </c>
      <c r="C23" s="18" t="s">
        <v>40</v>
      </c>
      <c r="D23" s="19" t="s">
        <v>30</v>
      </c>
      <c r="E23" s="18"/>
    </row>
    <row r="24" spans="1:5" x14ac:dyDescent="0.2">
      <c r="A24" s="20" t="s">
        <v>38</v>
      </c>
      <c r="B24" s="20"/>
      <c r="C24" s="20" t="s">
        <v>42</v>
      </c>
      <c r="D24" s="21"/>
      <c r="E24" s="20"/>
    </row>
    <row r="25" spans="1:5" x14ac:dyDescent="0.2">
      <c r="A25" s="20"/>
      <c r="B25" s="20"/>
      <c r="C25" s="20" t="s">
        <v>41</v>
      </c>
      <c r="D25" s="21"/>
      <c r="E25" s="20"/>
    </row>
    <row r="26" spans="1:5" x14ac:dyDescent="0.2">
      <c r="A26" s="22" t="s">
        <v>39</v>
      </c>
      <c r="B26" s="22"/>
      <c r="C26" s="22"/>
      <c r="D26" s="23"/>
      <c r="E26" s="22"/>
    </row>
    <row r="27" spans="1:5" x14ac:dyDescent="0.2">
      <c r="A27" s="20" t="s">
        <v>283</v>
      </c>
      <c r="B27" s="20" t="s">
        <v>284</v>
      </c>
      <c r="C27" s="20" t="s">
        <v>295</v>
      </c>
      <c r="D27" s="21" t="s">
        <v>297</v>
      </c>
      <c r="E27" s="18" t="s">
        <v>298</v>
      </c>
    </row>
    <row r="28" spans="1:5" x14ac:dyDescent="0.2">
      <c r="A28" s="20" t="s">
        <v>285</v>
      </c>
      <c r="B28" s="20"/>
      <c r="C28" s="20" t="s">
        <v>296</v>
      </c>
      <c r="D28" s="21"/>
      <c r="E28" s="20" t="s">
        <v>299</v>
      </c>
    </row>
    <row r="29" spans="1:5" x14ac:dyDescent="0.2">
      <c r="A29" s="20" t="s">
        <v>286</v>
      </c>
      <c r="B29" s="20"/>
      <c r="C29" s="20"/>
      <c r="D29" s="20"/>
      <c r="E29" s="20" t="s">
        <v>300</v>
      </c>
    </row>
    <row r="30" spans="1:5" x14ac:dyDescent="0.2">
      <c r="A30" s="22" t="s">
        <v>287</v>
      </c>
      <c r="B30" s="22"/>
      <c r="C30" s="22"/>
      <c r="D30" s="23"/>
      <c r="E30" s="22" t="s">
        <v>301</v>
      </c>
    </row>
    <row r="31" spans="1:5" x14ac:dyDescent="0.2">
      <c r="A31" s="18"/>
      <c r="B31" s="18"/>
      <c r="C31" s="18"/>
      <c r="D31" s="19"/>
      <c r="E31" s="18"/>
    </row>
    <row r="32" spans="1:5" x14ac:dyDescent="0.2">
      <c r="A32" s="20"/>
      <c r="B32" s="20"/>
      <c r="C32" s="20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/>
      <c r="B34" s="22"/>
      <c r="C34" s="22"/>
      <c r="D34" s="23"/>
      <c r="E34" s="22"/>
    </row>
    <row r="35" spans="1:5" x14ac:dyDescent="0.2">
      <c r="A35" s="18"/>
      <c r="B35" s="18"/>
      <c r="C35" s="18"/>
      <c r="D35" s="19"/>
      <c r="E35" s="18"/>
    </row>
    <row r="36" spans="1:5" x14ac:dyDescent="0.2">
      <c r="A36" s="20"/>
      <c r="B36" s="20"/>
      <c r="C36" s="20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/>
      <c r="B38" s="22"/>
      <c r="C38" s="22"/>
      <c r="D38" s="23"/>
      <c r="E38" s="22"/>
    </row>
    <row r="39" spans="1:5" x14ac:dyDescent="0.2">
      <c r="A39" s="18"/>
      <c r="B39" s="18"/>
      <c r="C39" s="18"/>
      <c r="D39" s="19"/>
      <c r="E39" s="18"/>
    </row>
    <row r="40" spans="1:5" x14ac:dyDescent="0.2">
      <c r="A40" s="20"/>
      <c r="B40" s="20"/>
      <c r="C40" s="20"/>
      <c r="D40" s="21"/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/>
      <c r="B42" s="22"/>
      <c r="C42" s="22"/>
      <c r="D42" s="23"/>
      <c r="E42" s="22"/>
    </row>
    <row r="43" spans="1:5" x14ac:dyDescent="0.2">
      <c r="A43" s="18"/>
      <c r="B43" s="18"/>
      <c r="C43" s="18"/>
      <c r="D43" s="19"/>
      <c r="E43" s="18"/>
    </row>
    <row r="44" spans="1:5" x14ac:dyDescent="0.2">
      <c r="A44" s="4"/>
      <c r="B44" s="4"/>
      <c r="C44" s="4"/>
      <c r="D44" s="7"/>
      <c r="E44" s="4"/>
    </row>
    <row r="45" spans="1:5" x14ac:dyDescent="0.2">
      <c r="A45" s="4"/>
      <c r="B45" s="4"/>
      <c r="C45" s="4"/>
      <c r="D45" s="7"/>
      <c r="E45" s="4"/>
    </row>
    <row r="46" spans="1:5" x14ac:dyDescent="0.2">
      <c r="A46" s="5"/>
      <c r="B46" s="5"/>
      <c r="C46" s="5"/>
      <c r="D46" s="8"/>
      <c r="E46" s="5"/>
    </row>
    <row r="47" spans="1:5" x14ac:dyDescent="0.2">
      <c r="A47" s="3"/>
      <c r="B47" s="3"/>
      <c r="C47" s="3"/>
      <c r="D47" s="6"/>
      <c r="E47" s="3"/>
    </row>
    <row r="48" spans="1:5" x14ac:dyDescent="0.2">
      <c r="A48" s="4"/>
      <c r="B48" s="4"/>
      <c r="C48" s="4"/>
      <c r="D48" s="7"/>
      <c r="E48" s="4"/>
    </row>
    <row r="49" spans="1:5" x14ac:dyDescent="0.2">
      <c r="A49" s="4"/>
      <c r="B49" s="4"/>
      <c r="C49" s="4"/>
      <c r="D49" s="7"/>
      <c r="E49" s="4"/>
    </row>
    <row r="50" spans="1:5" x14ac:dyDescent="0.2">
      <c r="A50" s="5"/>
      <c r="B50" s="5"/>
      <c r="C50" s="5"/>
      <c r="D50" s="8"/>
      <c r="E50" s="5"/>
    </row>
    <row r="51" spans="1:5" x14ac:dyDescent="0.2">
      <c r="A51" s="3"/>
      <c r="B51" s="3"/>
      <c r="C51" s="3"/>
      <c r="D51" s="6"/>
      <c r="E51" s="3"/>
    </row>
    <row r="52" spans="1:5" x14ac:dyDescent="0.2">
      <c r="A52" s="4"/>
      <c r="B52" s="4"/>
      <c r="C52" s="4"/>
      <c r="D52" s="7"/>
      <c r="E52" s="4"/>
    </row>
    <row r="53" spans="1:5" x14ac:dyDescent="0.2">
      <c r="A53" s="4"/>
      <c r="B53" s="4"/>
      <c r="C53" s="4"/>
      <c r="D53" s="7"/>
      <c r="E53" s="4"/>
    </row>
    <row r="54" spans="1:5" x14ac:dyDescent="0.2">
      <c r="A54" s="5"/>
      <c r="B54" s="5"/>
      <c r="C54" s="5"/>
      <c r="D54" s="8"/>
      <c r="E54" s="5"/>
    </row>
  </sheetData>
  <sheetProtection algorithmName="SHA-512" hashValue="8/GwtPza/tdkEdZHmsySQ7ikNCmKGlim+7O6w3/3OgBxaEPGKg1cXVu2PrFxG27de+vm9RYhSwRStPdwNlPAbA==" saltValue="svlzqsyDruzrsudH72/O2Q==" spinCount="100000" sheet="1" objects="1" scenarios="1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3" sqref="D3"/>
    </sheetView>
  </sheetViews>
  <sheetFormatPr baseColWidth="10" defaultRowHeight="12.75" x14ac:dyDescent="0.2"/>
  <cols>
    <col min="1" max="1" width="22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155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310</v>
      </c>
      <c r="B6" s="15" t="s">
        <v>348</v>
      </c>
      <c r="C6" s="15" t="s">
        <v>156</v>
      </c>
      <c r="D6" s="15" t="s">
        <v>157</v>
      </c>
      <c r="E6" s="17" t="s">
        <v>358</v>
      </c>
    </row>
    <row r="7" spans="1:5" x14ac:dyDescent="0.2">
      <c r="A7" s="15" t="s">
        <v>311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209</v>
      </c>
      <c r="B11" s="18" t="s">
        <v>539</v>
      </c>
      <c r="C11" s="18" t="s">
        <v>540</v>
      </c>
      <c r="D11" s="18" t="s">
        <v>65</v>
      </c>
      <c r="E11" s="18"/>
    </row>
    <row r="12" spans="1:5" x14ac:dyDescent="0.2">
      <c r="A12" s="20" t="s">
        <v>158</v>
      </c>
      <c r="B12" s="20"/>
      <c r="C12" s="20"/>
      <c r="D12" s="20"/>
      <c r="E12" s="20"/>
    </row>
    <row r="13" spans="1:5" x14ac:dyDescent="0.2">
      <c r="A13" s="20"/>
      <c r="B13" s="20"/>
      <c r="C13" s="20"/>
      <c r="D13" s="20"/>
      <c r="E13" s="20"/>
    </row>
    <row r="14" spans="1:5" x14ac:dyDescent="0.2">
      <c r="A14" s="22" t="s">
        <v>159</v>
      </c>
      <c r="B14" s="22"/>
      <c r="C14" s="22"/>
      <c r="D14" s="22"/>
      <c r="E14" s="22"/>
    </row>
    <row r="15" spans="1:5" x14ac:dyDescent="0.2">
      <c r="A15" s="15" t="s">
        <v>541</v>
      </c>
      <c r="B15" s="18" t="s">
        <v>560</v>
      </c>
      <c r="C15" s="18" t="s">
        <v>543</v>
      </c>
      <c r="D15" s="18" t="s">
        <v>65</v>
      </c>
      <c r="E15" s="18"/>
    </row>
    <row r="16" spans="1:5" x14ac:dyDescent="0.2">
      <c r="A16" s="20" t="s">
        <v>542</v>
      </c>
      <c r="B16" s="20"/>
      <c r="C16" s="20"/>
      <c r="D16" s="20"/>
      <c r="E16" s="20"/>
    </row>
    <row r="17" spans="1:5" x14ac:dyDescent="0.2">
      <c r="A17" s="20" t="s">
        <v>368</v>
      </c>
      <c r="B17" s="20"/>
      <c r="C17" s="20"/>
      <c r="D17" s="20"/>
      <c r="E17" s="20"/>
    </row>
    <row r="18" spans="1:5" x14ac:dyDescent="0.2">
      <c r="A18" s="22" t="s">
        <v>162</v>
      </c>
      <c r="B18" s="22"/>
      <c r="C18" s="22"/>
      <c r="D18" s="22"/>
      <c r="E18" s="22"/>
    </row>
    <row r="19" spans="1:5" x14ac:dyDescent="0.2">
      <c r="A19" s="18" t="s">
        <v>160</v>
      </c>
      <c r="B19" s="18" t="s">
        <v>163</v>
      </c>
      <c r="C19" s="18" t="s">
        <v>544</v>
      </c>
      <c r="D19" s="18" t="s">
        <v>65</v>
      </c>
      <c r="E19" s="18"/>
    </row>
    <row r="20" spans="1:5" x14ac:dyDescent="0.2">
      <c r="A20" s="20" t="s">
        <v>161</v>
      </c>
      <c r="B20" s="20"/>
      <c r="C20" s="20"/>
      <c r="D20" s="20"/>
      <c r="E20" s="20"/>
    </row>
    <row r="21" spans="1:5" x14ac:dyDescent="0.2">
      <c r="A21" s="20"/>
      <c r="B21" s="20"/>
      <c r="C21" s="20"/>
      <c r="D21" s="20"/>
      <c r="E21" s="20"/>
    </row>
    <row r="22" spans="1:5" x14ac:dyDescent="0.2">
      <c r="A22" s="22" t="s">
        <v>162</v>
      </c>
      <c r="B22" s="22"/>
      <c r="C22" s="22"/>
      <c r="D22" s="22"/>
      <c r="E22" s="22"/>
    </row>
    <row r="23" spans="1:5" x14ac:dyDescent="0.2">
      <c r="A23" s="18" t="s">
        <v>239</v>
      </c>
      <c r="B23" s="18" t="s">
        <v>545</v>
      </c>
      <c r="C23" s="18" t="s">
        <v>546</v>
      </c>
      <c r="D23" s="18" t="s">
        <v>65</v>
      </c>
      <c r="E23" s="18"/>
    </row>
    <row r="24" spans="1:5" x14ac:dyDescent="0.2">
      <c r="A24" s="15" t="s">
        <v>359</v>
      </c>
      <c r="B24" s="20"/>
      <c r="C24" s="20"/>
      <c r="D24" s="20"/>
      <c r="E24" s="20"/>
    </row>
    <row r="25" spans="1:5" x14ac:dyDescent="0.2">
      <c r="A25" s="20"/>
      <c r="B25" s="20"/>
      <c r="C25" s="20"/>
      <c r="D25" s="20"/>
      <c r="E25" s="20"/>
    </row>
    <row r="26" spans="1:5" x14ac:dyDescent="0.2">
      <c r="A26" s="22" t="s">
        <v>240</v>
      </c>
      <c r="B26" s="22"/>
      <c r="C26" s="22"/>
      <c r="D26" s="22"/>
      <c r="E26" s="22"/>
    </row>
    <row r="27" spans="1:5" x14ac:dyDescent="0.2">
      <c r="A27" s="18" t="s">
        <v>164</v>
      </c>
      <c r="B27" s="18" t="s">
        <v>369</v>
      </c>
      <c r="C27" s="18" t="s">
        <v>547</v>
      </c>
      <c r="D27" s="18" t="s">
        <v>65</v>
      </c>
      <c r="E27" s="18"/>
    </row>
    <row r="28" spans="1:5" x14ac:dyDescent="0.2">
      <c r="A28" s="20" t="s">
        <v>166</v>
      </c>
      <c r="B28" s="20"/>
      <c r="C28" s="20"/>
      <c r="D28" s="20"/>
      <c r="E28" s="20"/>
    </row>
    <row r="29" spans="1:5" x14ac:dyDescent="0.2">
      <c r="A29" s="20"/>
      <c r="B29" s="20"/>
      <c r="C29" s="20"/>
      <c r="D29" s="20"/>
      <c r="E29" s="20"/>
    </row>
    <row r="30" spans="1:5" x14ac:dyDescent="0.2">
      <c r="A30" s="22" t="s">
        <v>165</v>
      </c>
      <c r="B30" s="22"/>
      <c r="C30" s="22"/>
      <c r="D30" s="22"/>
      <c r="E30" s="22"/>
    </row>
    <row r="31" spans="1:5" x14ac:dyDescent="0.2">
      <c r="A31" s="18" t="s">
        <v>210</v>
      </c>
      <c r="B31" s="18" t="s">
        <v>360</v>
      </c>
      <c r="C31" s="18" t="s">
        <v>549</v>
      </c>
      <c r="D31" s="18" t="s">
        <v>65</v>
      </c>
      <c r="E31" s="18"/>
    </row>
    <row r="32" spans="1:5" x14ac:dyDescent="0.2">
      <c r="A32" s="20" t="s">
        <v>211</v>
      </c>
      <c r="B32" s="20"/>
      <c r="C32" s="20"/>
      <c r="D32" s="20"/>
      <c r="E32" s="20"/>
    </row>
    <row r="33" spans="1:5" x14ac:dyDescent="0.2">
      <c r="A33" s="20" t="s">
        <v>212</v>
      </c>
      <c r="B33" s="20"/>
      <c r="C33" s="20"/>
      <c r="D33" s="20"/>
      <c r="E33" s="20"/>
    </row>
    <row r="34" spans="1:5" x14ac:dyDescent="0.2">
      <c r="A34" s="22" t="s">
        <v>548</v>
      </c>
      <c r="B34" s="22"/>
      <c r="C34" s="22"/>
      <c r="D34" s="22"/>
      <c r="E34" s="22"/>
    </row>
    <row r="35" spans="1:5" x14ac:dyDescent="0.2">
      <c r="A35" s="18" t="s">
        <v>66</v>
      </c>
      <c r="B35" s="18" t="s">
        <v>539</v>
      </c>
      <c r="C35" s="18" t="s">
        <v>550</v>
      </c>
      <c r="D35" s="18" t="s">
        <v>65</v>
      </c>
      <c r="E35" s="18"/>
    </row>
    <row r="36" spans="1:5" x14ac:dyDescent="0.2">
      <c r="A36" s="20" t="s">
        <v>213</v>
      </c>
      <c r="B36" s="20"/>
      <c r="C36" s="20"/>
      <c r="D36" s="20"/>
      <c r="E36" s="20"/>
    </row>
    <row r="37" spans="1:5" x14ac:dyDescent="0.2">
      <c r="A37" s="20" t="s">
        <v>158</v>
      </c>
      <c r="B37" s="20"/>
      <c r="C37" s="20"/>
      <c r="D37" s="20"/>
      <c r="E37" s="20"/>
    </row>
    <row r="38" spans="1:5" x14ac:dyDescent="0.2">
      <c r="A38" s="22" t="s">
        <v>159</v>
      </c>
      <c r="B38" s="22"/>
      <c r="C38" s="22"/>
      <c r="D38" s="22"/>
      <c r="E38" s="22"/>
    </row>
    <row r="39" spans="1:5" x14ac:dyDescent="0.2">
      <c r="A39" s="18" t="s">
        <v>361</v>
      </c>
      <c r="B39" s="18" t="s">
        <v>551</v>
      </c>
      <c r="C39" s="18" t="s">
        <v>552</v>
      </c>
      <c r="D39" s="18" t="s">
        <v>65</v>
      </c>
      <c r="E39" s="18"/>
    </row>
    <row r="40" spans="1:5" x14ac:dyDescent="0.2">
      <c r="A40" s="20" t="s">
        <v>362</v>
      </c>
      <c r="B40" s="20"/>
      <c r="C40" s="20"/>
      <c r="D40" s="20"/>
      <c r="E40" s="20"/>
    </row>
    <row r="41" spans="1:5" x14ac:dyDescent="0.2">
      <c r="A41" s="20"/>
      <c r="B41" s="20"/>
      <c r="C41" s="20"/>
      <c r="D41" s="20"/>
      <c r="E41" s="20"/>
    </row>
    <row r="42" spans="1:5" x14ac:dyDescent="0.2">
      <c r="A42" s="22" t="s">
        <v>159</v>
      </c>
      <c r="B42" s="22"/>
      <c r="C42" s="22"/>
      <c r="D42" s="22"/>
      <c r="E42" s="22"/>
    </row>
  </sheetData>
  <sheetProtection algorithmName="SHA-512" hashValue="Bv75ToIUeJ4JzRtDiBaY4wunrR5ssUtfjXiVkST/cs9FGJU4gokQhstCZRofBu/OJ0YIZh7qaRLebBssZyWp5A==" saltValue="q0L7CUkDFKyAenrZMlZNjA==" spinCount="100000" sheet="1" objects="1" scenarios="1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31" sqref="E31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2" t="s">
        <v>0</v>
      </c>
    </row>
    <row r="3" spans="1:5" x14ac:dyDescent="0.2">
      <c r="A3" s="2" t="s">
        <v>1</v>
      </c>
      <c r="D3" s="2" t="s">
        <v>2</v>
      </c>
    </row>
    <row r="5" spans="1:5" s="2" customFormat="1" ht="16.149999999999999" customHeight="1" x14ac:dyDescent="0.2">
      <c r="A5" s="1" t="s">
        <v>3</v>
      </c>
      <c r="B5" s="1" t="s">
        <v>31</v>
      </c>
      <c r="C5" s="1" t="s">
        <v>5</v>
      </c>
      <c r="D5" s="1" t="s">
        <v>6</v>
      </c>
      <c r="E5" s="1" t="s">
        <v>7</v>
      </c>
    </row>
    <row r="6" spans="1:5" ht="15.75" customHeight="1" x14ac:dyDescent="0.2">
      <c r="A6" s="32" t="s">
        <v>459</v>
      </c>
      <c r="B6" s="18" t="s">
        <v>523</v>
      </c>
      <c r="C6" s="35" t="s">
        <v>573</v>
      </c>
      <c r="D6" s="18" t="s">
        <v>525</v>
      </c>
      <c r="E6" s="52" t="s">
        <v>524</v>
      </c>
    </row>
    <row r="7" spans="1:5" x14ac:dyDescent="0.2">
      <c r="A7" s="30" t="s">
        <v>19</v>
      </c>
      <c r="B7" s="20"/>
      <c r="C7" s="30"/>
      <c r="D7" s="20"/>
      <c r="E7" s="53"/>
    </row>
    <row r="8" spans="1:5" x14ac:dyDescent="0.2">
      <c r="A8" s="34"/>
      <c r="B8" s="22"/>
      <c r="C8" s="36"/>
      <c r="D8" s="22"/>
      <c r="E8" s="28"/>
    </row>
    <row r="9" spans="1:5" s="2" customFormat="1" ht="16.149999999999999" customHeight="1" x14ac:dyDescent="0.2">
      <c r="A9" s="1" t="s">
        <v>8</v>
      </c>
      <c r="B9" s="1" t="s">
        <v>9</v>
      </c>
      <c r="C9" s="1" t="s">
        <v>12</v>
      </c>
      <c r="D9" s="1" t="s">
        <v>10</v>
      </c>
      <c r="E9" s="1" t="s">
        <v>11</v>
      </c>
    </row>
    <row r="10" spans="1:5" x14ac:dyDescent="0.2">
      <c r="A10" s="31" t="s">
        <v>13</v>
      </c>
      <c r="B10" s="18" t="s">
        <v>516</v>
      </c>
      <c r="C10" s="35" t="s">
        <v>273</v>
      </c>
      <c r="D10" s="19" t="s">
        <v>14</v>
      </c>
      <c r="E10" s="27"/>
    </row>
    <row r="11" spans="1:5" x14ac:dyDescent="0.2">
      <c r="A11" s="32" t="s">
        <v>15</v>
      </c>
      <c r="B11" s="20"/>
      <c r="C11" s="30"/>
      <c r="D11" s="21"/>
      <c r="E11" s="33"/>
    </row>
    <row r="12" spans="1:5" x14ac:dyDescent="0.2">
      <c r="A12" s="32"/>
      <c r="B12" s="20"/>
      <c r="C12" s="30" t="s">
        <v>274</v>
      </c>
      <c r="D12" s="21"/>
      <c r="E12" s="33"/>
    </row>
    <row r="13" spans="1:5" x14ac:dyDescent="0.2">
      <c r="A13" s="34" t="s">
        <v>16</v>
      </c>
      <c r="B13" s="22"/>
      <c r="C13" s="36"/>
      <c r="D13" s="23"/>
      <c r="E13" s="28"/>
    </row>
    <row r="14" spans="1:5" x14ac:dyDescent="0.2">
      <c r="A14" s="31" t="s">
        <v>17</v>
      </c>
      <c r="B14" s="18" t="s">
        <v>363</v>
      </c>
      <c r="C14" s="35" t="s">
        <v>275</v>
      </c>
      <c r="D14" s="19" t="s">
        <v>14</v>
      </c>
      <c r="E14" s="27"/>
    </row>
    <row r="15" spans="1:5" x14ac:dyDescent="0.2">
      <c r="A15" s="32" t="s">
        <v>18</v>
      </c>
      <c r="B15" s="20"/>
      <c r="C15" s="30"/>
      <c r="D15" s="21"/>
      <c r="E15" s="33"/>
    </row>
    <row r="16" spans="1:5" x14ac:dyDescent="0.2">
      <c r="A16" s="32"/>
      <c r="B16" s="20"/>
      <c r="C16" s="30" t="s">
        <v>276</v>
      </c>
      <c r="D16" s="21"/>
      <c r="E16" s="33"/>
    </row>
    <row r="17" spans="1:5" x14ac:dyDescent="0.2">
      <c r="A17" s="34" t="s">
        <v>19</v>
      </c>
      <c r="B17" s="22"/>
      <c r="C17" s="36"/>
      <c r="D17" s="23"/>
      <c r="E17" s="28"/>
    </row>
    <row r="18" spans="1:5" x14ac:dyDescent="0.2">
      <c r="A18" s="31" t="s">
        <v>515</v>
      </c>
      <c r="B18" s="18" t="s">
        <v>366</v>
      </c>
      <c r="C18" s="35" t="s">
        <v>277</v>
      </c>
      <c r="D18" s="19" t="s">
        <v>14</v>
      </c>
      <c r="E18" s="27"/>
    </row>
    <row r="19" spans="1:5" x14ac:dyDescent="0.2">
      <c r="A19" s="32" t="s">
        <v>20</v>
      </c>
      <c r="B19" s="20"/>
      <c r="C19" s="30"/>
      <c r="D19" s="21"/>
      <c r="E19" s="33"/>
    </row>
    <row r="20" spans="1:5" x14ac:dyDescent="0.2">
      <c r="A20" s="32"/>
      <c r="B20" s="20"/>
      <c r="C20" s="30"/>
      <c r="D20" s="21"/>
      <c r="E20" s="33"/>
    </row>
    <row r="21" spans="1:5" x14ac:dyDescent="0.2">
      <c r="A21" s="34" t="s">
        <v>21</v>
      </c>
      <c r="B21" s="22"/>
      <c r="C21" s="36"/>
      <c r="D21" s="23"/>
      <c r="E21" s="28"/>
    </row>
    <row r="22" spans="1:5" x14ac:dyDescent="0.2">
      <c r="A22" s="31" t="s">
        <v>486</v>
      </c>
      <c r="B22" s="18" t="s">
        <v>574</v>
      </c>
      <c r="C22" s="35" t="s">
        <v>278</v>
      </c>
      <c r="D22" s="19" t="s">
        <v>14</v>
      </c>
      <c r="E22" s="27"/>
    </row>
    <row r="23" spans="1:5" x14ac:dyDescent="0.2">
      <c r="A23" s="32" t="s">
        <v>575</v>
      </c>
      <c r="B23" s="20"/>
      <c r="C23" s="30"/>
      <c r="D23" s="21"/>
      <c r="E23" s="33"/>
    </row>
    <row r="24" spans="1:5" x14ac:dyDescent="0.2">
      <c r="A24" s="32"/>
      <c r="B24" s="20"/>
      <c r="C24" s="30"/>
      <c r="D24" s="21"/>
      <c r="E24" s="33"/>
    </row>
    <row r="25" spans="1:5" x14ac:dyDescent="0.2">
      <c r="A25" s="34" t="s">
        <v>279</v>
      </c>
      <c r="B25" s="22"/>
      <c r="C25" s="36"/>
      <c r="D25" s="23"/>
      <c r="E25" s="28"/>
    </row>
  </sheetData>
  <sheetProtection algorithmName="SHA-512" hashValue="6NZIkeBcppzcXJUFpJ2CTolVEalPVQ3hLkmW7AE3YjJ3XG18D2ufQIng9J8ktkbep+1Dzof0Du2ONjRQxiLYpg==" saltValue="ZjDpzsuJo+k0h2XeEGZH9w==" spinCount="100000" sheet="1" formatCells="0" formatColumns="0" formatRows="0"/>
  <phoneticPr fontId="0" type="noConversion"/>
  <hyperlinks>
    <hyperlink ref="E6" r:id="rId1" display="a.glitza@stw-rw.de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17" sqref="E17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1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154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198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142</v>
      </c>
      <c r="B6" s="15" t="s">
        <v>290</v>
      </c>
      <c r="C6" s="15" t="s">
        <v>144</v>
      </c>
      <c r="D6" s="15" t="s">
        <v>145</v>
      </c>
      <c r="E6" s="131" t="s">
        <v>291</v>
      </c>
    </row>
    <row r="7" spans="1:5" x14ac:dyDescent="0.2">
      <c r="A7" s="15" t="s">
        <v>143</v>
      </c>
      <c r="B7" s="15"/>
      <c r="C7" s="15"/>
      <c r="D7" s="15"/>
      <c r="E7" s="15"/>
    </row>
    <row r="8" spans="1:5" s="2" customFormat="1" ht="16.149999999999999" customHeight="1" x14ac:dyDescent="0.2">
      <c r="A8" s="16" t="s">
        <v>8</v>
      </c>
      <c r="B8" s="16" t="s">
        <v>9</v>
      </c>
      <c r="C8" s="16" t="s">
        <v>12</v>
      </c>
      <c r="D8" s="16" t="s">
        <v>10</v>
      </c>
      <c r="E8" s="16" t="s">
        <v>11</v>
      </c>
    </row>
    <row r="9" spans="1:5" x14ac:dyDescent="0.2">
      <c r="A9" s="18" t="s">
        <v>146</v>
      </c>
      <c r="B9" s="18" t="s">
        <v>152</v>
      </c>
      <c r="C9" s="18" t="s">
        <v>147</v>
      </c>
      <c r="D9" s="19" t="s">
        <v>241</v>
      </c>
      <c r="E9" s="18" t="s">
        <v>242</v>
      </c>
    </row>
    <row r="10" spans="1:5" x14ac:dyDescent="0.2">
      <c r="A10" s="20" t="s">
        <v>193</v>
      </c>
      <c r="B10" s="20" t="s">
        <v>483</v>
      </c>
      <c r="C10" s="132" t="s">
        <v>484</v>
      </c>
      <c r="D10" s="21"/>
      <c r="E10" s="20"/>
    </row>
    <row r="11" spans="1:5" x14ac:dyDescent="0.2">
      <c r="A11" s="20"/>
      <c r="B11" s="20"/>
      <c r="C11" s="20"/>
      <c r="D11" s="21"/>
      <c r="E11" s="20"/>
    </row>
    <row r="12" spans="1:5" x14ac:dyDescent="0.2">
      <c r="A12" s="22" t="s">
        <v>143</v>
      </c>
      <c r="B12" s="22"/>
      <c r="C12" s="22"/>
      <c r="D12" s="23"/>
      <c r="E12" s="22"/>
    </row>
    <row r="13" spans="1:5" x14ac:dyDescent="0.2">
      <c r="A13" s="18" t="s">
        <v>149</v>
      </c>
      <c r="B13" s="18" t="s">
        <v>485</v>
      </c>
      <c r="C13" s="18" t="s">
        <v>200</v>
      </c>
      <c r="D13" s="19" t="s">
        <v>153</v>
      </c>
      <c r="E13" s="18"/>
    </row>
    <row r="14" spans="1:5" x14ac:dyDescent="0.2">
      <c r="A14" s="20" t="s">
        <v>150</v>
      </c>
      <c r="B14" s="20"/>
      <c r="C14" s="20"/>
      <c r="D14" s="21"/>
      <c r="E14" s="20"/>
    </row>
    <row r="15" spans="1:5" x14ac:dyDescent="0.2">
      <c r="A15" s="20"/>
      <c r="B15" s="20"/>
      <c r="C15" s="20"/>
      <c r="D15" s="21"/>
      <c r="E15" s="20"/>
    </row>
    <row r="16" spans="1:5" x14ac:dyDescent="0.2">
      <c r="A16" s="22" t="s">
        <v>151</v>
      </c>
      <c r="B16" s="22"/>
      <c r="C16" s="22"/>
      <c r="D16" s="23"/>
      <c r="E16" s="22"/>
    </row>
    <row r="17" spans="1:5" x14ac:dyDescent="0.2">
      <c r="A17" s="18" t="s">
        <v>194</v>
      </c>
      <c r="B17" s="18" t="s">
        <v>367</v>
      </c>
      <c r="C17" s="18" t="s">
        <v>197</v>
      </c>
      <c r="D17" s="19" t="s">
        <v>153</v>
      </c>
      <c r="E17" s="18"/>
    </row>
    <row r="18" spans="1:5" x14ac:dyDescent="0.2">
      <c r="A18" s="20" t="s">
        <v>195</v>
      </c>
      <c r="B18" s="20"/>
      <c r="C18" s="20"/>
      <c r="D18" s="20"/>
      <c r="E18" s="20"/>
    </row>
    <row r="19" spans="1:5" x14ac:dyDescent="0.2">
      <c r="A19" s="20"/>
      <c r="B19" s="20"/>
      <c r="C19" s="15"/>
      <c r="D19" s="20"/>
      <c r="E19" s="20"/>
    </row>
    <row r="20" spans="1:5" x14ac:dyDescent="0.2">
      <c r="A20" s="22" t="s">
        <v>196</v>
      </c>
      <c r="B20" s="22"/>
      <c r="C20" s="22"/>
      <c r="D20" s="22"/>
      <c r="E20" s="22"/>
    </row>
    <row r="21" spans="1:5" x14ac:dyDescent="0.2">
      <c r="A21" s="18" t="s">
        <v>577</v>
      </c>
      <c r="B21" s="18" t="s">
        <v>580</v>
      </c>
      <c r="C21" s="18" t="s">
        <v>581</v>
      </c>
      <c r="D21" s="19" t="s">
        <v>582</v>
      </c>
      <c r="E21" s="18"/>
    </row>
    <row r="22" spans="1:5" x14ac:dyDescent="0.2">
      <c r="A22" s="20"/>
      <c r="B22" s="20"/>
      <c r="C22" s="20"/>
      <c r="D22" s="21"/>
      <c r="E22" s="20"/>
    </row>
    <row r="23" spans="1:5" x14ac:dyDescent="0.2">
      <c r="A23" s="20" t="s">
        <v>578</v>
      </c>
      <c r="B23" s="20"/>
      <c r="C23" s="20"/>
      <c r="D23" s="20"/>
      <c r="E23" s="20"/>
    </row>
    <row r="24" spans="1:5" x14ac:dyDescent="0.2">
      <c r="A24" s="22" t="s">
        <v>579</v>
      </c>
      <c r="B24" s="22"/>
      <c r="C24" s="22"/>
      <c r="D24" s="22"/>
      <c r="E24" s="22"/>
    </row>
    <row r="25" spans="1:5" x14ac:dyDescent="0.2">
      <c r="A25" s="18"/>
      <c r="B25" s="18"/>
      <c r="C25" s="18"/>
      <c r="D25" s="18"/>
      <c r="E25" s="18"/>
    </row>
    <row r="26" spans="1:5" x14ac:dyDescent="0.2">
      <c r="A26" s="20"/>
      <c r="B26" s="20"/>
      <c r="C26" s="20"/>
      <c r="D26" s="20"/>
      <c r="E26" s="20"/>
    </row>
    <row r="27" spans="1:5" x14ac:dyDescent="0.2">
      <c r="A27" s="20"/>
      <c r="B27" s="20"/>
      <c r="C27" s="20"/>
      <c r="D27" s="20"/>
      <c r="E27" s="20"/>
    </row>
    <row r="28" spans="1:5" x14ac:dyDescent="0.2">
      <c r="A28" s="22"/>
      <c r="B28" s="22"/>
      <c r="C28" s="22"/>
      <c r="D28" s="22"/>
      <c r="E28" s="22"/>
    </row>
    <row r="29" spans="1:5" x14ac:dyDescent="0.2">
      <c r="A29" s="18"/>
      <c r="B29" s="18"/>
      <c r="C29" s="18"/>
      <c r="D29" s="18"/>
      <c r="E29" s="18"/>
    </row>
    <row r="30" spans="1:5" x14ac:dyDescent="0.2">
      <c r="A30" s="20"/>
      <c r="B30" s="20"/>
      <c r="C30" s="20"/>
      <c r="D30" s="20"/>
      <c r="E30" s="20"/>
    </row>
    <row r="31" spans="1:5" x14ac:dyDescent="0.2">
      <c r="A31" s="20"/>
      <c r="B31" s="20"/>
      <c r="C31" s="20"/>
      <c r="D31" s="20"/>
      <c r="E31" s="20"/>
    </row>
    <row r="32" spans="1:5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20"/>
      <c r="B42" s="20"/>
      <c r="C42" s="20"/>
      <c r="D42" s="20"/>
      <c r="E42" s="20"/>
    </row>
    <row r="43" spans="1:5" x14ac:dyDescent="0.2">
      <c r="A43" s="20"/>
      <c r="B43" s="20"/>
      <c r="C43" s="20"/>
      <c r="D43" s="20"/>
      <c r="E43" s="20"/>
    </row>
    <row r="44" spans="1:5" x14ac:dyDescent="0.2">
      <c r="A44" s="22"/>
      <c r="B44" s="22"/>
      <c r="C44" s="22"/>
      <c r="D44" s="22"/>
      <c r="E44" s="22"/>
    </row>
    <row r="45" spans="1:5" x14ac:dyDescent="0.2">
      <c r="A45" s="18"/>
      <c r="B45" s="18"/>
      <c r="C45" s="18"/>
      <c r="D45" s="18"/>
      <c r="E45" s="18"/>
    </row>
    <row r="46" spans="1:5" x14ac:dyDescent="0.2">
      <c r="A46" s="20"/>
      <c r="B46" s="20"/>
      <c r="C46" s="20"/>
      <c r="D46" s="20"/>
      <c r="E46" s="20"/>
    </row>
    <row r="47" spans="1:5" x14ac:dyDescent="0.2">
      <c r="A47" s="20"/>
      <c r="B47" s="20"/>
      <c r="C47" s="20"/>
      <c r="D47" s="20"/>
      <c r="E47" s="20"/>
    </row>
    <row r="48" spans="1:5" x14ac:dyDescent="0.2">
      <c r="A48" s="22"/>
      <c r="B48" s="22"/>
      <c r="C48" s="22"/>
      <c r="D48" s="22"/>
      <c r="E48" s="22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</sheetData>
  <sheetProtection algorithmName="SHA-512" hashValue="KDWpBqocF/UnKOz3BppBmqwz18cOguIm6+x2qjdLKIwP1eW5LY96w2zNpkjwJnd2WqtarrfqfnRo92kEK2XVcQ==" saltValue="pAbtmFzJ/yjjKSfyJtk9TQ==" spinCount="100000" sheet="1" objects="1" scenarios="1" formatCells="0" formatColumns="0" formatRows="0"/>
  <phoneticPr fontId="0" type="noConversion"/>
  <pageMargins left="0.59055118110236227" right="0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selection activeCell="A50" sqref="A50"/>
    </sheetView>
  </sheetViews>
  <sheetFormatPr baseColWidth="10" defaultRowHeight="12.75" x14ac:dyDescent="0.2"/>
  <cols>
    <col min="1" max="1" width="24.7109375" style="15" customWidth="1"/>
    <col min="2" max="2" width="17.42578125" style="15" bestFit="1" customWidth="1"/>
    <col min="3" max="3" width="16.140625" style="15" customWidth="1"/>
    <col min="4" max="4" width="14.7109375" style="15" bestFit="1" customWidth="1"/>
    <col min="5" max="5" width="38" style="15" customWidth="1"/>
    <col min="6" max="6" width="12.28515625" style="15" customWidth="1"/>
    <col min="7" max="16384" width="11.42578125" style="15"/>
  </cols>
  <sheetData>
    <row r="1" spans="1:5" x14ac:dyDescent="0.2">
      <c r="A1" s="14" t="s">
        <v>0</v>
      </c>
    </row>
    <row r="3" spans="1:5" x14ac:dyDescent="0.2">
      <c r="A3" s="14" t="s">
        <v>1</v>
      </c>
      <c r="D3" s="14" t="s">
        <v>167</v>
      </c>
    </row>
    <row r="5" spans="1:5" s="14" customFormat="1" ht="16.149999999999999" customHeight="1" x14ac:dyDescent="0.2">
      <c r="A5" s="16" t="s">
        <v>3</v>
      </c>
      <c r="B5" s="16" t="s">
        <v>198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168</v>
      </c>
      <c r="B6" s="15" t="s">
        <v>170</v>
      </c>
      <c r="C6" s="15" t="s">
        <v>303</v>
      </c>
      <c r="D6" s="15" t="s">
        <v>171</v>
      </c>
      <c r="E6" s="17" t="s">
        <v>326</v>
      </c>
    </row>
    <row r="7" spans="1:5" ht="15.6" customHeight="1" x14ac:dyDescent="0.2">
      <c r="A7" s="15" t="s">
        <v>169</v>
      </c>
      <c r="B7" s="15" t="s">
        <v>566</v>
      </c>
      <c r="C7" s="15" t="s">
        <v>553</v>
      </c>
      <c r="E7" s="17" t="s">
        <v>567</v>
      </c>
    </row>
    <row r="9" spans="1:5" s="14" customFormat="1" ht="16.149999999999999" customHeight="1" x14ac:dyDescent="0.2">
      <c r="A9" s="16" t="s">
        <v>8</v>
      </c>
      <c r="B9" s="16" t="s">
        <v>9</v>
      </c>
      <c r="C9" s="16" t="s">
        <v>12</v>
      </c>
      <c r="D9" s="16" t="s">
        <v>10</v>
      </c>
      <c r="E9" s="16" t="s">
        <v>11</v>
      </c>
    </row>
    <row r="10" spans="1:5" x14ac:dyDescent="0.2">
      <c r="A10" s="108" t="s">
        <v>349</v>
      </c>
      <c r="B10" s="108" t="s">
        <v>356</v>
      </c>
      <c r="C10" s="108" t="s">
        <v>353</v>
      </c>
      <c r="D10" s="119" t="s">
        <v>454</v>
      </c>
      <c r="E10" s="114" t="s">
        <v>458</v>
      </c>
    </row>
    <row r="11" spans="1:5" x14ac:dyDescent="0.2">
      <c r="A11" s="110" t="s">
        <v>350</v>
      </c>
      <c r="B11" s="110" t="s">
        <v>458</v>
      </c>
      <c r="C11" s="110" t="s">
        <v>458</v>
      </c>
      <c r="D11" s="118" t="s">
        <v>458</v>
      </c>
      <c r="E11" s="116" t="s">
        <v>354</v>
      </c>
    </row>
    <row r="12" spans="1:5" x14ac:dyDescent="0.2">
      <c r="A12" s="110" t="s">
        <v>458</v>
      </c>
      <c r="B12" s="110" t="s">
        <v>458</v>
      </c>
      <c r="C12" s="110" t="s">
        <v>458</v>
      </c>
      <c r="D12" s="118" t="s">
        <v>458</v>
      </c>
      <c r="E12" s="116" t="s">
        <v>458</v>
      </c>
    </row>
    <row r="13" spans="1:5" x14ac:dyDescent="0.2">
      <c r="A13" s="112" t="s">
        <v>351</v>
      </c>
      <c r="B13" s="112" t="s">
        <v>458</v>
      </c>
      <c r="C13" s="112" t="s">
        <v>458</v>
      </c>
      <c r="D13" s="117" t="s">
        <v>458</v>
      </c>
      <c r="E13" s="115" t="s">
        <v>458</v>
      </c>
    </row>
    <row r="14" spans="1:5" x14ac:dyDescent="0.2">
      <c r="A14" s="108" t="s">
        <v>172</v>
      </c>
      <c r="B14" s="108" t="s">
        <v>269</v>
      </c>
      <c r="C14" s="108" t="s">
        <v>554</v>
      </c>
      <c r="D14" s="109" t="s">
        <v>148</v>
      </c>
      <c r="E14" s="114" t="s">
        <v>458</v>
      </c>
    </row>
    <row r="15" spans="1:5" x14ac:dyDescent="0.2">
      <c r="A15" s="110" t="s">
        <v>268</v>
      </c>
      <c r="B15" s="110" t="s">
        <v>458</v>
      </c>
      <c r="C15" s="110" t="s">
        <v>458</v>
      </c>
      <c r="D15" s="111" t="s">
        <v>458</v>
      </c>
      <c r="E15" s="116" t="s">
        <v>458</v>
      </c>
    </row>
    <row r="16" spans="1:5" x14ac:dyDescent="0.2">
      <c r="A16" s="110" t="s">
        <v>173</v>
      </c>
      <c r="B16" s="110" t="s">
        <v>458</v>
      </c>
      <c r="C16" s="110" t="s">
        <v>458</v>
      </c>
      <c r="D16" s="111" t="s">
        <v>458</v>
      </c>
      <c r="E16" s="116" t="s">
        <v>458</v>
      </c>
    </row>
    <row r="17" spans="1:5" x14ac:dyDescent="0.2">
      <c r="A17" s="112" t="s">
        <v>169</v>
      </c>
      <c r="B17" s="112" t="s">
        <v>458</v>
      </c>
      <c r="C17" s="112" t="s">
        <v>458</v>
      </c>
      <c r="D17" s="113" t="s">
        <v>458</v>
      </c>
      <c r="E17" s="115" t="s">
        <v>458</v>
      </c>
    </row>
    <row r="18" spans="1:5" x14ac:dyDescent="0.2">
      <c r="A18" s="108" t="s">
        <v>182</v>
      </c>
      <c r="B18" s="108" t="s">
        <v>175</v>
      </c>
      <c r="C18" s="108" t="s">
        <v>199</v>
      </c>
      <c r="D18" s="109" t="s">
        <v>148</v>
      </c>
      <c r="E18" s="114" t="s">
        <v>458</v>
      </c>
    </row>
    <row r="19" spans="1:5" x14ac:dyDescent="0.2">
      <c r="A19" s="110" t="s">
        <v>183</v>
      </c>
      <c r="B19" s="110" t="s">
        <v>458</v>
      </c>
      <c r="C19" s="110" t="s">
        <v>458</v>
      </c>
      <c r="D19" s="111" t="s">
        <v>458</v>
      </c>
      <c r="E19" s="116" t="s">
        <v>458</v>
      </c>
    </row>
    <row r="20" spans="1:5" x14ac:dyDescent="0.2">
      <c r="A20" s="110" t="s">
        <v>458</v>
      </c>
      <c r="B20" s="110" t="s">
        <v>458</v>
      </c>
      <c r="C20" s="110" t="s">
        <v>458</v>
      </c>
      <c r="D20" s="111" t="s">
        <v>458</v>
      </c>
      <c r="E20" s="116" t="s">
        <v>458</v>
      </c>
    </row>
    <row r="21" spans="1:5" x14ac:dyDescent="0.2">
      <c r="A21" s="112" t="s">
        <v>184</v>
      </c>
      <c r="B21" s="112" t="s">
        <v>458</v>
      </c>
      <c r="C21" s="112" t="s">
        <v>458</v>
      </c>
      <c r="D21" s="113" t="s">
        <v>458</v>
      </c>
      <c r="E21" s="115" t="s">
        <v>458</v>
      </c>
    </row>
    <row r="22" spans="1:5" x14ac:dyDescent="0.2">
      <c r="A22" s="108" t="s">
        <v>302</v>
      </c>
      <c r="B22" s="108" t="s">
        <v>452</v>
      </c>
      <c r="C22" s="108" t="s">
        <v>555</v>
      </c>
      <c r="D22" s="109" t="s">
        <v>236</v>
      </c>
      <c r="E22" s="114" t="s">
        <v>458</v>
      </c>
    </row>
    <row r="23" spans="1:5" x14ac:dyDescent="0.2">
      <c r="A23" s="110" t="s">
        <v>306</v>
      </c>
      <c r="B23" s="110" t="s">
        <v>458</v>
      </c>
      <c r="C23" s="110" t="s">
        <v>458</v>
      </c>
      <c r="D23" s="111" t="s">
        <v>458</v>
      </c>
      <c r="E23" s="116" t="s">
        <v>458</v>
      </c>
    </row>
    <row r="24" spans="1:5" x14ac:dyDescent="0.2">
      <c r="A24" s="110" t="s">
        <v>458</v>
      </c>
      <c r="B24" s="110" t="s">
        <v>458</v>
      </c>
      <c r="C24" s="110" t="s">
        <v>458</v>
      </c>
      <c r="D24" s="111" t="s">
        <v>458</v>
      </c>
      <c r="E24" s="116" t="s">
        <v>458</v>
      </c>
    </row>
    <row r="25" spans="1:5" x14ac:dyDescent="0.2">
      <c r="A25" s="112" t="s">
        <v>184</v>
      </c>
      <c r="B25" s="112" t="s">
        <v>458</v>
      </c>
      <c r="C25" s="112" t="s">
        <v>458</v>
      </c>
      <c r="D25" s="113" t="s">
        <v>458</v>
      </c>
      <c r="E25" s="115" t="s">
        <v>458</v>
      </c>
    </row>
    <row r="26" spans="1:5" x14ac:dyDescent="0.2">
      <c r="A26" s="108" t="s">
        <v>178</v>
      </c>
      <c r="B26" s="108" t="s">
        <v>568</v>
      </c>
      <c r="C26" s="108" t="s">
        <v>179</v>
      </c>
      <c r="D26" s="109" t="s">
        <v>148</v>
      </c>
      <c r="E26" s="114" t="s">
        <v>181</v>
      </c>
    </row>
    <row r="27" spans="1:5" x14ac:dyDescent="0.2">
      <c r="A27" s="110" t="s">
        <v>180</v>
      </c>
      <c r="B27" s="110" t="s">
        <v>458</v>
      </c>
      <c r="C27" s="110" t="s">
        <v>458</v>
      </c>
      <c r="D27" s="111" t="s">
        <v>458</v>
      </c>
      <c r="E27" s="116" t="s">
        <v>458</v>
      </c>
    </row>
    <row r="28" spans="1:5" x14ac:dyDescent="0.2">
      <c r="A28" s="110" t="s">
        <v>458</v>
      </c>
      <c r="B28" s="110" t="s">
        <v>458</v>
      </c>
      <c r="C28" s="110" t="s">
        <v>458</v>
      </c>
      <c r="D28" s="111" t="s">
        <v>458</v>
      </c>
      <c r="E28" s="116" t="s">
        <v>458</v>
      </c>
    </row>
    <row r="29" spans="1:5" x14ac:dyDescent="0.2">
      <c r="A29" s="112" t="s">
        <v>169</v>
      </c>
      <c r="B29" s="112" t="s">
        <v>458</v>
      </c>
      <c r="C29" s="112" t="s">
        <v>458</v>
      </c>
      <c r="D29" s="113" t="s">
        <v>458</v>
      </c>
      <c r="E29" s="115" t="s">
        <v>458</v>
      </c>
    </row>
    <row r="30" spans="1:5" x14ac:dyDescent="0.2">
      <c r="A30" s="108" t="s">
        <v>455</v>
      </c>
      <c r="B30" s="108"/>
      <c r="C30" s="108" t="s">
        <v>556</v>
      </c>
      <c r="D30" s="109" t="s">
        <v>236</v>
      </c>
      <c r="E30" s="114" t="s">
        <v>458</v>
      </c>
    </row>
    <row r="31" spans="1:5" x14ac:dyDescent="0.2">
      <c r="A31" s="110" t="s">
        <v>456</v>
      </c>
      <c r="B31" s="110" t="s">
        <v>458</v>
      </c>
      <c r="C31" s="110" t="s">
        <v>458</v>
      </c>
      <c r="D31" s="111" t="s">
        <v>458</v>
      </c>
      <c r="E31" s="116" t="s">
        <v>458</v>
      </c>
    </row>
    <row r="32" spans="1:5" x14ac:dyDescent="0.2">
      <c r="A32" s="110" t="s">
        <v>458</v>
      </c>
      <c r="B32" s="110" t="s">
        <v>458</v>
      </c>
      <c r="C32" s="110" t="s">
        <v>458</v>
      </c>
      <c r="D32" s="111" t="s">
        <v>458</v>
      </c>
      <c r="E32" s="116" t="s">
        <v>458</v>
      </c>
    </row>
    <row r="33" spans="1:5" x14ac:dyDescent="0.2">
      <c r="A33" s="112" t="s">
        <v>457</v>
      </c>
      <c r="B33" s="112" t="s">
        <v>458</v>
      </c>
      <c r="C33" s="112" t="s">
        <v>458</v>
      </c>
      <c r="D33" s="113" t="s">
        <v>458</v>
      </c>
      <c r="E33" s="115" t="s">
        <v>458</v>
      </c>
    </row>
    <row r="34" spans="1:5" x14ac:dyDescent="0.2">
      <c r="A34" s="108" t="s">
        <v>185</v>
      </c>
      <c r="B34" s="108" t="s">
        <v>188</v>
      </c>
      <c r="C34" s="108" t="s">
        <v>557</v>
      </c>
      <c r="D34" s="109" t="s">
        <v>148</v>
      </c>
      <c r="E34" s="114" t="s">
        <v>458</v>
      </c>
    </row>
    <row r="35" spans="1:5" x14ac:dyDescent="0.2">
      <c r="A35" s="110" t="s">
        <v>186</v>
      </c>
      <c r="B35" s="110" t="s">
        <v>458</v>
      </c>
      <c r="C35" s="110" t="s">
        <v>458</v>
      </c>
      <c r="D35" s="111" t="s">
        <v>458</v>
      </c>
      <c r="E35" s="116" t="s">
        <v>458</v>
      </c>
    </row>
    <row r="36" spans="1:5" x14ac:dyDescent="0.2">
      <c r="A36" s="110" t="s">
        <v>458</v>
      </c>
      <c r="B36" s="110" t="s">
        <v>458</v>
      </c>
      <c r="C36" s="110" t="s">
        <v>458</v>
      </c>
      <c r="D36" s="111" t="s">
        <v>458</v>
      </c>
      <c r="E36" s="116" t="s">
        <v>458</v>
      </c>
    </row>
    <row r="37" spans="1:5" x14ac:dyDescent="0.2">
      <c r="A37" s="112" t="s">
        <v>187</v>
      </c>
      <c r="B37" s="112" t="s">
        <v>458</v>
      </c>
      <c r="C37" s="112" t="s">
        <v>458</v>
      </c>
      <c r="D37" s="113" t="s">
        <v>458</v>
      </c>
      <c r="E37" s="115" t="s">
        <v>458</v>
      </c>
    </row>
    <row r="38" spans="1:5" x14ac:dyDescent="0.2">
      <c r="A38" s="108" t="s">
        <v>174</v>
      </c>
      <c r="B38" s="108" t="s">
        <v>305</v>
      </c>
      <c r="C38" s="108" t="s">
        <v>355</v>
      </c>
      <c r="D38" s="109" t="s">
        <v>148</v>
      </c>
      <c r="E38" s="114" t="s">
        <v>458</v>
      </c>
    </row>
    <row r="39" spans="1:5" x14ac:dyDescent="0.2">
      <c r="A39" s="110" t="s">
        <v>176</v>
      </c>
      <c r="B39" s="110" t="s">
        <v>458</v>
      </c>
      <c r="C39" s="110" t="s">
        <v>458</v>
      </c>
      <c r="D39" s="111" t="s">
        <v>458</v>
      </c>
      <c r="E39" s="116" t="s">
        <v>458</v>
      </c>
    </row>
    <row r="40" spans="1:5" x14ac:dyDescent="0.2">
      <c r="A40" s="110" t="s">
        <v>177</v>
      </c>
      <c r="B40" s="110" t="s">
        <v>458</v>
      </c>
      <c r="C40" s="110" t="s">
        <v>458</v>
      </c>
      <c r="D40" s="111" t="s">
        <v>458</v>
      </c>
      <c r="E40" s="116" t="s">
        <v>458</v>
      </c>
    </row>
    <row r="41" spans="1:5" x14ac:dyDescent="0.2">
      <c r="A41" s="112" t="s">
        <v>169</v>
      </c>
      <c r="B41" s="112" t="s">
        <v>458</v>
      </c>
      <c r="C41" s="112" t="s">
        <v>458</v>
      </c>
      <c r="D41" s="113" t="s">
        <v>458</v>
      </c>
      <c r="E41" s="115" t="s">
        <v>458</v>
      </c>
    </row>
    <row r="42" spans="1:5" x14ac:dyDescent="0.2">
      <c r="A42" s="108" t="s">
        <v>189</v>
      </c>
      <c r="B42" s="108" t="s">
        <v>192</v>
      </c>
      <c r="C42" s="108" t="s">
        <v>558</v>
      </c>
      <c r="D42" s="109" t="s">
        <v>148</v>
      </c>
      <c r="E42" s="114" t="s">
        <v>458</v>
      </c>
    </row>
    <row r="43" spans="1:5" x14ac:dyDescent="0.2">
      <c r="A43" s="110" t="s">
        <v>190</v>
      </c>
      <c r="B43" s="110" t="s">
        <v>458</v>
      </c>
      <c r="C43" s="110" t="s">
        <v>458</v>
      </c>
      <c r="D43" s="111" t="s">
        <v>458</v>
      </c>
      <c r="E43" s="116" t="s">
        <v>458</v>
      </c>
    </row>
    <row r="44" spans="1:5" x14ac:dyDescent="0.2">
      <c r="A44" s="110" t="s">
        <v>458</v>
      </c>
      <c r="B44" s="110" t="s">
        <v>458</v>
      </c>
      <c r="C44" s="110" t="s">
        <v>458</v>
      </c>
      <c r="D44" s="111" t="s">
        <v>458</v>
      </c>
      <c r="E44" s="116" t="s">
        <v>458</v>
      </c>
    </row>
    <row r="45" spans="1:5" x14ac:dyDescent="0.2">
      <c r="A45" s="122" t="s">
        <v>191</v>
      </c>
      <c r="B45" s="122" t="s">
        <v>458</v>
      </c>
      <c r="C45" s="122" t="s">
        <v>458</v>
      </c>
      <c r="D45" s="123" t="s">
        <v>458</v>
      </c>
      <c r="E45" s="124" t="s">
        <v>458</v>
      </c>
    </row>
    <row r="46" spans="1:5" x14ac:dyDescent="0.2">
      <c r="A46" s="120" t="s">
        <v>234</v>
      </c>
      <c r="B46" s="120" t="s">
        <v>352</v>
      </c>
      <c r="C46" s="120" t="s">
        <v>365</v>
      </c>
      <c r="D46" s="125" t="s">
        <v>236</v>
      </c>
      <c r="E46" s="126" t="s">
        <v>458</v>
      </c>
    </row>
    <row r="47" spans="1:5" ht="25.5" x14ac:dyDescent="0.2">
      <c r="A47" s="121" t="s">
        <v>237</v>
      </c>
      <c r="B47" s="121" t="s">
        <v>458</v>
      </c>
      <c r="C47" s="121" t="s">
        <v>458</v>
      </c>
      <c r="D47" s="127" t="s">
        <v>458</v>
      </c>
      <c r="E47" s="128" t="s">
        <v>458</v>
      </c>
    </row>
    <row r="48" spans="1:5" x14ac:dyDescent="0.2">
      <c r="A48" s="121" t="s">
        <v>458</v>
      </c>
      <c r="B48" s="121" t="s">
        <v>458</v>
      </c>
      <c r="C48" s="121" t="s">
        <v>458</v>
      </c>
      <c r="D48" s="127" t="s">
        <v>458</v>
      </c>
      <c r="E48" s="128" t="s">
        <v>458</v>
      </c>
    </row>
    <row r="49" spans="1:5" x14ac:dyDescent="0.2">
      <c r="A49" s="122" t="s">
        <v>235</v>
      </c>
      <c r="B49" s="122" t="s">
        <v>458</v>
      </c>
      <c r="C49" s="122" t="s">
        <v>458</v>
      </c>
      <c r="D49" s="123" t="s">
        <v>458</v>
      </c>
      <c r="E49" s="124" t="s">
        <v>458</v>
      </c>
    </row>
    <row r="50" spans="1:5" x14ac:dyDescent="0.2">
      <c r="A50" s="120"/>
      <c r="B50" s="120"/>
      <c r="C50" s="120"/>
      <c r="D50" s="125"/>
      <c r="E50" s="126"/>
    </row>
    <row r="51" spans="1:5" x14ac:dyDescent="0.2">
      <c r="A51" s="121"/>
      <c r="B51" s="121"/>
      <c r="C51" s="121"/>
      <c r="D51" s="127"/>
      <c r="E51" s="128"/>
    </row>
    <row r="52" spans="1:5" x14ac:dyDescent="0.2">
      <c r="A52" s="121"/>
      <c r="B52" s="121"/>
      <c r="C52" s="121"/>
      <c r="D52" s="127"/>
      <c r="E52" s="128"/>
    </row>
    <row r="53" spans="1:5" x14ac:dyDescent="0.2">
      <c r="A53" s="122"/>
      <c r="B53" s="122"/>
      <c r="C53" s="122"/>
      <c r="D53" s="123"/>
      <c r="E53" s="124"/>
    </row>
    <row r="54" spans="1:5" x14ac:dyDescent="0.2">
      <c r="A54" s="120"/>
      <c r="B54" s="120"/>
      <c r="C54" s="120"/>
      <c r="D54" s="125"/>
      <c r="E54" s="126"/>
    </row>
    <row r="55" spans="1:5" x14ac:dyDescent="0.2">
      <c r="A55" s="121"/>
      <c r="B55" s="121"/>
      <c r="C55" s="121"/>
      <c r="D55" s="127"/>
      <c r="E55" s="128"/>
    </row>
    <row r="56" spans="1:5" x14ac:dyDescent="0.2">
      <c r="A56" s="121"/>
      <c r="B56" s="121"/>
      <c r="C56" s="121"/>
      <c r="D56" s="127"/>
      <c r="E56" s="128"/>
    </row>
    <row r="57" spans="1:5" x14ac:dyDescent="0.2">
      <c r="A57" s="122"/>
      <c r="B57" s="122"/>
      <c r="C57" s="122"/>
      <c r="D57" s="123"/>
      <c r="E57" s="124"/>
    </row>
  </sheetData>
  <sheetProtection algorithmName="SHA-512" hashValue="gK9bslHAkhIzf+BrfMICQXWSUhfXMp6AnDMcywwyx3LcSmj0aQLEMUWXw86h1zwU6yFuhdKwLm+/MiwDG+OjPA==" saltValue="A6NepgT8+Kt5pWCrWpwSxQ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85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E6" sqref="E6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4.425781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216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198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217</v>
      </c>
      <c r="B6" s="15" t="s">
        <v>517</v>
      </c>
      <c r="C6" s="15" t="s">
        <v>243</v>
      </c>
      <c r="D6" s="132" t="s">
        <v>244</v>
      </c>
      <c r="E6" s="17" t="s">
        <v>565</v>
      </c>
    </row>
    <row r="7" spans="1:5" x14ac:dyDescent="0.2">
      <c r="A7" s="15" t="s">
        <v>218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219</v>
      </c>
      <c r="B11" s="18" t="s">
        <v>576</v>
      </c>
      <c r="C11" s="18" t="s">
        <v>221</v>
      </c>
      <c r="D11" s="18" t="s">
        <v>319</v>
      </c>
      <c r="E11" s="18"/>
    </row>
    <row r="12" spans="1:5" x14ac:dyDescent="0.2">
      <c r="A12" s="20" t="s">
        <v>220</v>
      </c>
      <c r="B12" s="20"/>
      <c r="C12" s="20"/>
      <c r="D12" s="21" t="s">
        <v>320</v>
      </c>
      <c r="E12" s="20"/>
    </row>
    <row r="13" spans="1:5" x14ac:dyDescent="0.2">
      <c r="A13" s="20"/>
      <c r="B13" s="20"/>
      <c r="C13" s="20" t="s">
        <v>247</v>
      </c>
      <c r="D13" s="21"/>
      <c r="E13" s="20"/>
    </row>
    <row r="14" spans="1:5" x14ac:dyDescent="0.2">
      <c r="A14" s="22" t="s">
        <v>218</v>
      </c>
      <c r="B14" s="22"/>
      <c r="C14" s="22"/>
      <c r="D14" s="23"/>
      <c r="E14" s="22"/>
    </row>
    <row r="15" spans="1:5" ht="25.5" x14ac:dyDescent="0.2">
      <c r="A15" s="71" t="s">
        <v>321</v>
      </c>
      <c r="B15" s="18" t="s">
        <v>576</v>
      </c>
      <c r="C15" s="18" t="s">
        <v>322</v>
      </c>
      <c r="D15" s="20" t="s">
        <v>324</v>
      </c>
      <c r="E15" s="18"/>
    </row>
    <row r="16" spans="1:5" x14ac:dyDescent="0.2">
      <c r="A16" s="20" t="s">
        <v>323</v>
      </c>
      <c r="B16" s="20"/>
      <c r="C16" s="20"/>
      <c r="D16" s="15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2" t="s">
        <v>218</v>
      </c>
      <c r="B18" s="22"/>
      <c r="C18" s="22"/>
      <c r="D18" s="22"/>
      <c r="E18" s="22"/>
    </row>
    <row r="19" spans="1:5" x14ac:dyDescent="0.2">
      <c r="A19" s="18" t="s">
        <v>222</v>
      </c>
      <c r="B19" s="18" t="s">
        <v>561</v>
      </c>
      <c r="C19" s="18" t="s">
        <v>347</v>
      </c>
      <c r="D19" s="20" t="s">
        <v>324</v>
      </c>
      <c r="E19" s="18"/>
    </row>
    <row r="20" spans="1:5" x14ac:dyDescent="0.2">
      <c r="A20" s="20" t="s">
        <v>479</v>
      </c>
      <c r="B20" s="20"/>
      <c r="C20" s="20"/>
      <c r="D20" s="15"/>
      <c r="E20" s="20"/>
    </row>
    <row r="21" spans="1:5" x14ac:dyDescent="0.2">
      <c r="A21" s="20" t="s">
        <v>223</v>
      </c>
      <c r="B21" s="20"/>
      <c r="C21" s="20" t="s">
        <v>347</v>
      </c>
      <c r="D21" s="20"/>
      <c r="E21" s="20"/>
    </row>
    <row r="22" spans="1:5" x14ac:dyDescent="0.2">
      <c r="A22" s="22" t="s">
        <v>224</v>
      </c>
      <c r="B22" s="22"/>
      <c r="C22" s="22"/>
      <c r="D22" s="22"/>
      <c r="E22" s="22"/>
    </row>
    <row r="23" spans="1:5" x14ac:dyDescent="0.2">
      <c r="A23" s="18" t="s">
        <v>222</v>
      </c>
      <c r="B23" s="18" t="s">
        <v>561</v>
      </c>
      <c r="C23" s="18" t="s">
        <v>226</v>
      </c>
      <c r="D23" s="20" t="s">
        <v>324</v>
      </c>
      <c r="E23" s="18"/>
    </row>
    <row r="24" spans="1:5" x14ac:dyDescent="0.2">
      <c r="A24" s="20" t="s">
        <v>480</v>
      </c>
      <c r="B24" s="20"/>
      <c r="C24" s="20"/>
      <c r="D24" s="15"/>
      <c r="E24" s="20"/>
    </row>
    <row r="25" spans="1:5" x14ac:dyDescent="0.2">
      <c r="A25" s="20" t="s">
        <v>225</v>
      </c>
      <c r="B25" s="20"/>
      <c r="C25" s="20" t="s">
        <v>248</v>
      </c>
      <c r="D25" s="20"/>
      <c r="E25" s="20"/>
    </row>
    <row r="26" spans="1:5" x14ac:dyDescent="0.2">
      <c r="A26" s="22" t="s">
        <v>224</v>
      </c>
      <c r="B26" s="22"/>
      <c r="C26" s="22"/>
      <c r="D26" s="22"/>
      <c r="E26" s="22"/>
    </row>
    <row r="27" spans="1:5" x14ac:dyDescent="0.2">
      <c r="A27" s="18" t="s">
        <v>518</v>
      </c>
      <c r="B27" s="18" t="s">
        <v>519</v>
      </c>
      <c r="C27" s="18" t="s">
        <v>562</v>
      </c>
      <c r="D27" s="20" t="s">
        <v>325</v>
      </c>
      <c r="E27" s="18"/>
    </row>
    <row r="28" spans="1:5" x14ac:dyDescent="0.2">
      <c r="A28" s="20" t="s">
        <v>563</v>
      </c>
      <c r="B28" s="20"/>
      <c r="C28" s="20"/>
      <c r="D28" s="15"/>
      <c r="E28" s="20"/>
    </row>
    <row r="29" spans="1:5" x14ac:dyDescent="0.2">
      <c r="A29" s="20" t="s">
        <v>564</v>
      </c>
      <c r="B29" s="20"/>
      <c r="C29" s="20"/>
      <c r="D29" s="20"/>
      <c r="E29" s="20"/>
    </row>
    <row r="30" spans="1:5" x14ac:dyDescent="0.2">
      <c r="A30" s="22" t="s">
        <v>227</v>
      </c>
      <c r="B30" s="22"/>
      <c r="C30" s="22"/>
      <c r="D30" s="22"/>
      <c r="E30" s="22"/>
    </row>
    <row r="31" spans="1:5" x14ac:dyDescent="0.2">
      <c r="A31" s="18" t="s">
        <v>520</v>
      </c>
      <c r="B31" s="18" t="s">
        <v>304</v>
      </c>
      <c r="C31" s="18" t="s">
        <v>230</v>
      </c>
      <c r="D31" s="20" t="s">
        <v>324</v>
      </c>
      <c r="E31" s="18"/>
    </row>
    <row r="32" spans="1:5" x14ac:dyDescent="0.2">
      <c r="A32" s="20" t="s">
        <v>521</v>
      </c>
      <c r="B32" s="20"/>
      <c r="C32" s="20"/>
      <c r="D32" s="15"/>
      <c r="E32" s="20"/>
    </row>
    <row r="33" spans="1:5" x14ac:dyDescent="0.2">
      <c r="A33" s="20" t="s">
        <v>228</v>
      </c>
      <c r="B33" s="20"/>
      <c r="C33" s="20" t="s">
        <v>249</v>
      </c>
      <c r="D33" s="20"/>
      <c r="E33" s="20"/>
    </row>
    <row r="34" spans="1:5" x14ac:dyDescent="0.2">
      <c r="A34" s="22" t="s">
        <v>229</v>
      </c>
      <c r="B34" s="22"/>
      <c r="C34" s="22"/>
      <c r="D34" s="22"/>
      <c r="E34" s="22"/>
    </row>
    <row r="35" spans="1:5" x14ac:dyDescent="0.2">
      <c r="A35" s="18" t="s">
        <v>481</v>
      </c>
      <c r="B35" s="18" t="s">
        <v>250</v>
      </c>
      <c r="C35" s="18" t="s">
        <v>251</v>
      </c>
      <c r="D35" s="20" t="s">
        <v>324</v>
      </c>
      <c r="E35" s="18"/>
    </row>
    <row r="36" spans="1:5" x14ac:dyDescent="0.2">
      <c r="A36" s="20" t="s">
        <v>482</v>
      </c>
      <c r="B36" s="20"/>
      <c r="C36" s="20"/>
      <c r="D36" s="15"/>
      <c r="E36" s="20"/>
    </row>
    <row r="37" spans="1:5" x14ac:dyDescent="0.2">
      <c r="A37" s="20" t="s">
        <v>522</v>
      </c>
      <c r="B37" s="20"/>
      <c r="C37" s="20" t="s">
        <v>252</v>
      </c>
      <c r="D37" s="20"/>
      <c r="E37" s="20"/>
    </row>
    <row r="38" spans="1:5" x14ac:dyDescent="0.2">
      <c r="A38" s="22" t="s">
        <v>231</v>
      </c>
      <c r="B38" s="22"/>
      <c r="C38" s="22"/>
      <c r="D38" s="22"/>
      <c r="E38" s="22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</sheetData>
  <sheetProtection algorithmName="SHA-512" hashValue="s8zf4fdRNZZp5LISXWUw+YzWHl+A4Wmv+JDiNFhykC9dSObeVg/bL7OLkQ1lwZ7NGpkaJL/h+yBYhLkeC0u9Bg==" saltValue="l/Jkhuz4SP/+eGfsIQhENg==" spinCount="100000" sheet="1" formatCells="0" formatColumns="0" formatRows="0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E10" sqref="E10"/>
    </sheetView>
  </sheetViews>
  <sheetFormatPr baseColWidth="10" defaultRowHeight="12.75" x14ac:dyDescent="0.2"/>
  <cols>
    <col min="1" max="1" width="24.28515625" customWidth="1"/>
    <col min="2" max="2" width="17.42578125" bestFit="1" customWidth="1"/>
    <col min="3" max="3" width="15.42578125" bestFit="1" customWidth="1"/>
    <col min="4" max="4" width="14.7109375" bestFit="1" customWidth="1"/>
    <col min="5" max="5" width="34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98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339</v>
      </c>
      <c r="B5" s="16" t="s">
        <v>198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99</v>
      </c>
      <c r="B6" s="15" t="s">
        <v>102</v>
      </c>
      <c r="C6" s="15" t="s">
        <v>245</v>
      </c>
      <c r="D6" s="15" t="s">
        <v>246</v>
      </c>
      <c r="E6" s="17" t="s">
        <v>103</v>
      </c>
    </row>
    <row r="7" spans="1:5" x14ac:dyDescent="0.2">
      <c r="A7" s="15" t="s">
        <v>100</v>
      </c>
      <c r="B7" s="15"/>
      <c r="C7" s="15"/>
      <c r="D7" s="15"/>
      <c r="E7" s="15"/>
    </row>
    <row r="8" spans="1:5" x14ac:dyDescent="0.2">
      <c r="A8" s="15" t="s">
        <v>101</v>
      </c>
      <c r="B8" s="15"/>
      <c r="C8" s="15"/>
      <c r="D8" s="15"/>
      <c r="E8" s="15"/>
    </row>
    <row r="9" spans="1:5" x14ac:dyDescent="0.2">
      <c r="A9" s="16" t="s">
        <v>340</v>
      </c>
      <c r="B9" s="16" t="s">
        <v>198</v>
      </c>
      <c r="C9" s="16" t="s">
        <v>5</v>
      </c>
      <c r="D9" s="16" t="s">
        <v>6</v>
      </c>
      <c r="E9" s="16" t="s">
        <v>7</v>
      </c>
    </row>
    <row r="10" spans="1:5" x14ac:dyDescent="0.2">
      <c r="A10" s="31" t="s">
        <v>334</v>
      </c>
      <c r="B10" s="18" t="s">
        <v>335</v>
      </c>
      <c r="C10" s="35" t="s">
        <v>336</v>
      </c>
      <c r="D10" s="18" t="s">
        <v>337</v>
      </c>
      <c r="E10" s="190" t="s">
        <v>338</v>
      </c>
    </row>
    <row r="11" spans="1:5" x14ac:dyDescent="0.2">
      <c r="A11" s="34" t="s">
        <v>107</v>
      </c>
      <c r="B11" s="22"/>
      <c r="C11" s="36"/>
      <c r="D11" s="22"/>
      <c r="E11" s="28"/>
    </row>
    <row r="12" spans="1:5" s="2" customFormat="1" ht="16.149999999999999" customHeight="1" x14ac:dyDescent="0.2">
      <c r="A12" s="16" t="s">
        <v>8</v>
      </c>
      <c r="B12" s="16" t="s">
        <v>9</v>
      </c>
      <c r="C12" s="16" t="s">
        <v>12</v>
      </c>
      <c r="D12" s="16" t="s">
        <v>10</v>
      </c>
      <c r="E12" s="16" t="s">
        <v>11</v>
      </c>
    </row>
    <row r="13" spans="1:5" x14ac:dyDescent="0.2">
      <c r="A13" s="18" t="s">
        <v>104</v>
      </c>
      <c r="B13" s="18" t="s">
        <v>105</v>
      </c>
      <c r="C13" s="18" t="s">
        <v>253</v>
      </c>
      <c r="D13" s="19" t="s">
        <v>341</v>
      </c>
      <c r="E13" s="18"/>
    </row>
    <row r="14" spans="1:5" x14ac:dyDescent="0.2">
      <c r="A14" s="20" t="s">
        <v>109</v>
      </c>
      <c r="B14" s="20"/>
      <c r="C14" s="20"/>
      <c r="D14" s="21"/>
      <c r="E14" s="20"/>
    </row>
    <row r="15" spans="1:5" x14ac:dyDescent="0.2">
      <c r="A15" s="20" t="s">
        <v>106</v>
      </c>
      <c r="B15" s="20"/>
      <c r="C15" s="20"/>
      <c r="D15" s="21"/>
      <c r="E15" s="20"/>
    </row>
    <row r="16" spans="1:5" x14ac:dyDescent="0.2">
      <c r="A16" s="22" t="s">
        <v>107</v>
      </c>
      <c r="B16" s="22"/>
      <c r="C16" s="22"/>
      <c r="D16" s="23"/>
      <c r="E16" s="22"/>
    </row>
    <row r="17" spans="1:10" x14ac:dyDescent="0.2">
      <c r="A17" s="18" t="s">
        <v>99</v>
      </c>
      <c r="B17" s="18" t="s">
        <v>451</v>
      </c>
      <c r="C17" s="18" t="s">
        <v>254</v>
      </c>
      <c r="D17" s="19" t="s">
        <v>341</v>
      </c>
      <c r="E17" s="18"/>
    </row>
    <row r="18" spans="1:10" x14ac:dyDescent="0.2">
      <c r="A18" s="20" t="s">
        <v>100</v>
      </c>
      <c r="B18" s="20"/>
      <c r="C18" s="20"/>
      <c r="D18" s="21"/>
      <c r="E18" s="20"/>
      <c r="J18" s="181"/>
    </row>
    <row r="19" spans="1:10" x14ac:dyDescent="0.2">
      <c r="A19" s="20" t="s">
        <v>108</v>
      </c>
      <c r="B19" s="20"/>
      <c r="C19" s="20"/>
      <c r="D19" s="21"/>
      <c r="E19" s="20"/>
    </row>
    <row r="20" spans="1:10" x14ac:dyDescent="0.2">
      <c r="A20" s="22" t="s">
        <v>101</v>
      </c>
      <c r="B20" s="22"/>
      <c r="C20" s="22"/>
      <c r="D20" s="23"/>
      <c r="E20" s="22"/>
    </row>
    <row r="21" spans="1:10" x14ac:dyDescent="0.2">
      <c r="A21" s="18"/>
      <c r="B21" s="18"/>
      <c r="C21" s="18"/>
      <c r="D21" s="19"/>
      <c r="E21" s="18"/>
    </row>
    <row r="22" spans="1:10" x14ac:dyDescent="0.2">
      <c r="A22" s="20"/>
      <c r="B22" s="20"/>
      <c r="C22" s="20"/>
      <c r="D22" s="21"/>
      <c r="E22" s="20"/>
    </row>
    <row r="23" spans="1:10" x14ac:dyDescent="0.2">
      <c r="A23" s="20"/>
      <c r="B23" s="20"/>
      <c r="C23" s="20"/>
      <c r="D23" s="21"/>
      <c r="E23" s="20"/>
    </row>
    <row r="24" spans="1:10" x14ac:dyDescent="0.2">
      <c r="A24" s="22"/>
      <c r="B24" s="22"/>
      <c r="C24" s="22"/>
      <c r="D24" s="23"/>
      <c r="E24" s="22"/>
    </row>
    <row r="25" spans="1:10" x14ac:dyDescent="0.2">
      <c r="A25" s="18"/>
      <c r="B25" s="18"/>
      <c r="C25" s="18"/>
      <c r="D25" s="19"/>
      <c r="E25" s="18"/>
    </row>
    <row r="26" spans="1:10" x14ac:dyDescent="0.2">
      <c r="A26" s="20"/>
      <c r="B26" s="20"/>
      <c r="C26" s="20"/>
      <c r="D26" s="21"/>
      <c r="E26" s="20"/>
    </row>
    <row r="27" spans="1:10" x14ac:dyDescent="0.2">
      <c r="A27" s="20"/>
      <c r="B27" s="20"/>
      <c r="C27" s="20"/>
      <c r="D27" s="21"/>
      <c r="E27" s="20"/>
    </row>
    <row r="28" spans="1:10" x14ac:dyDescent="0.2">
      <c r="A28" s="22"/>
      <c r="B28" s="22"/>
      <c r="C28" s="22"/>
      <c r="D28" s="23"/>
      <c r="E28" s="22"/>
    </row>
    <row r="29" spans="1:10" x14ac:dyDescent="0.2">
      <c r="A29" s="18"/>
      <c r="B29" s="18"/>
      <c r="C29" s="18"/>
      <c r="D29" s="18"/>
      <c r="E29" s="18"/>
    </row>
    <row r="30" spans="1:10" x14ac:dyDescent="0.2">
      <c r="A30" s="20"/>
      <c r="B30" s="20"/>
      <c r="C30" s="20"/>
      <c r="D30" s="20"/>
      <c r="E30" s="20"/>
    </row>
    <row r="31" spans="1:10" x14ac:dyDescent="0.2">
      <c r="A31" s="20"/>
      <c r="B31" s="20"/>
      <c r="C31" s="20"/>
      <c r="D31" s="20"/>
      <c r="E31" s="20"/>
    </row>
    <row r="32" spans="1:10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4"/>
      <c r="B42" s="4"/>
      <c r="C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5"/>
      <c r="B44" s="5"/>
      <c r="C44" s="5"/>
      <c r="D44" s="5"/>
      <c r="E44" s="5"/>
    </row>
    <row r="45" spans="1:5" x14ac:dyDescent="0.2">
      <c r="A45" s="3"/>
      <c r="B45" s="3"/>
      <c r="C45" s="3"/>
      <c r="D45" s="3"/>
      <c r="E45" s="3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5"/>
      <c r="B48" s="5"/>
      <c r="C48" s="5"/>
      <c r="D48" s="5"/>
      <c r="E48" s="5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  <row r="53" spans="1:5" x14ac:dyDescent="0.2">
      <c r="A53" s="3"/>
      <c r="B53" s="3"/>
      <c r="C53" s="3"/>
      <c r="D53" s="3"/>
      <c r="E53" s="3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5"/>
      <c r="B56" s="5"/>
      <c r="C56" s="5"/>
      <c r="D56" s="5"/>
      <c r="E56" s="5"/>
    </row>
  </sheetData>
  <sheetProtection algorithmName="SHA-512" hashValue="hj28cWJRTpz3eq24N7FZI3sqwezKY/Gv+2gzgQTZtbspM0/BLoUV40RbNZx5XfRrl6cwBNLfZ5j8vFtmCOpvfA==" saltValue="ygJrsGYqZ6aZF2lJoOBLhQ==" spinCount="100000" sheet="1" objects="1" scenarios="1" formatCells="0" formatColumns="0" formatRows="0"/>
  <phoneticPr fontId="0" type="noConversion"/>
  <hyperlinks>
    <hyperlink ref="E6" r:id="rId1"/>
    <hyperlink ref="E10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J35" sqref="J35"/>
    </sheetView>
  </sheetViews>
  <sheetFormatPr baseColWidth="10" defaultRowHeight="12.75" x14ac:dyDescent="0.2"/>
  <cols>
    <col min="1" max="1" width="39.28515625" customWidth="1"/>
    <col min="2" max="2" width="15.28515625" customWidth="1"/>
    <col min="3" max="3" width="15.42578125" bestFit="1" customWidth="1"/>
    <col min="4" max="4" width="12.85546875" customWidth="1"/>
    <col min="5" max="5" width="28.7109375" customWidth="1"/>
  </cols>
  <sheetData>
    <row r="1" spans="1:5" x14ac:dyDescent="0.2">
      <c r="A1" s="156" t="s">
        <v>0</v>
      </c>
      <c r="B1" s="157"/>
      <c r="C1" s="157"/>
      <c r="D1" s="157"/>
      <c r="E1" s="157"/>
    </row>
    <row r="2" spans="1:5" x14ac:dyDescent="0.2">
      <c r="A2" s="157"/>
      <c r="B2" s="157"/>
      <c r="C2" s="157"/>
      <c r="D2" s="157"/>
      <c r="E2" s="157"/>
    </row>
    <row r="3" spans="1:5" x14ac:dyDescent="0.2">
      <c r="A3" s="156" t="s">
        <v>1</v>
      </c>
      <c r="B3" s="157"/>
      <c r="C3" s="157"/>
      <c r="D3" s="182" t="s">
        <v>73</v>
      </c>
      <c r="E3" s="157"/>
    </row>
    <row r="4" spans="1:5" x14ac:dyDescent="0.2">
      <c r="A4" s="157"/>
      <c r="B4" s="157"/>
      <c r="C4" s="157"/>
      <c r="D4" s="157"/>
      <c r="E4" s="157"/>
    </row>
    <row r="5" spans="1:5" s="2" customFormat="1" ht="16.149999999999999" customHeight="1" x14ac:dyDescent="0.2">
      <c r="A5" s="158" t="s">
        <v>3</v>
      </c>
      <c r="B5" s="159" t="s">
        <v>198</v>
      </c>
      <c r="C5" s="159" t="s">
        <v>5</v>
      </c>
      <c r="D5" s="159" t="s">
        <v>6</v>
      </c>
      <c r="E5" s="160" t="s">
        <v>7</v>
      </c>
    </row>
    <row r="6" spans="1:5" ht="15.75" customHeight="1" x14ac:dyDescent="0.2">
      <c r="A6" s="161" t="s">
        <v>372</v>
      </c>
      <c r="B6" s="161" t="s">
        <v>343</v>
      </c>
      <c r="C6" s="161" t="s">
        <v>373</v>
      </c>
      <c r="D6" s="161" t="s">
        <v>374</v>
      </c>
      <c r="E6" s="162" t="s">
        <v>375</v>
      </c>
    </row>
    <row r="7" spans="1:5" x14ac:dyDescent="0.2">
      <c r="A7" s="163" t="s">
        <v>376</v>
      </c>
      <c r="B7" s="164"/>
      <c r="C7" s="164"/>
      <c r="D7" s="164"/>
      <c r="E7" s="164"/>
    </row>
    <row r="8" spans="1:5" x14ac:dyDescent="0.2">
      <c r="A8" s="163" t="s">
        <v>377</v>
      </c>
      <c r="B8" s="164"/>
      <c r="C8" s="164"/>
      <c r="D8" s="164"/>
      <c r="E8" s="164"/>
    </row>
    <row r="9" spans="1:5" x14ac:dyDescent="0.2">
      <c r="A9" s="165" t="s">
        <v>74</v>
      </c>
      <c r="B9" s="166"/>
      <c r="C9" s="166"/>
      <c r="D9" s="166"/>
      <c r="E9" s="166"/>
    </row>
    <row r="10" spans="1:5" s="2" customFormat="1" ht="16.149999999999999" customHeight="1" x14ac:dyDescent="0.2">
      <c r="A10" s="167" t="s">
        <v>8</v>
      </c>
      <c r="B10" s="168" t="s">
        <v>9</v>
      </c>
      <c r="C10" s="168" t="s">
        <v>12</v>
      </c>
      <c r="D10" s="168" t="s">
        <v>10</v>
      </c>
      <c r="E10" s="169" t="s">
        <v>11</v>
      </c>
    </row>
    <row r="11" spans="1:5" x14ac:dyDescent="0.2">
      <c r="A11" s="170" t="s">
        <v>372</v>
      </c>
      <c r="B11" s="161" t="s">
        <v>201</v>
      </c>
      <c r="C11" s="161" t="s">
        <v>373</v>
      </c>
      <c r="D11" s="171" t="s">
        <v>24</v>
      </c>
      <c r="E11" s="172" t="s">
        <v>378</v>
      </c>
    </row>
    <row r="12" spans="1:5" x14ac:dyDescent="0.2">
      <c r="A12" s="164" t="s">
        <v>376</v>
      </c>
      <c r="B12" s="163"/>
      <c r="C12" s="163"/>
      <c r="D12" s="173"/>
      <c r="E12" s="163"/>
    </row>
    <row r="13" spans="1:5" x14ac:dyDescent="0.2">
      <c r="A13" s="89" t="s">
        <v>377</v>
      </c>
      <c r="B13" s="163"/>
      <c r="C13" s="164" t="s">
        <v>374</v>
      </c>
      <c r="D13" s="173"/>
      <c r="E13" s="89"/>
    </row>
    <row r="14" spans="1:5" x14ac:dyDescent="0.2">
      <c r="A14" s="165" t="s">
        <v>74</v>
      </c>
      <c r="B14" s="165"/>
      <c r="C14" s="165"/>
      <c r="D14" s="174"/>
      <c r="E14" s="91"/>
    </row>
    <row r="15" spans="1:5" x14ac:dyDescent="0.2">
      <c r="A15" s="161" t="s">
        <v>312</v>
      </c>
      <c r="B15" s="170" t="s">
        <v>379</v>
      </c>
      <c r="C15" s="161" t="s">
        <v>313</v>
      </c>
      <c r="D15" s="171" t="s">
        <v>380</v>
      </c>
      <c r="E15" s="172" t="s">
        <v>381</v>
      </c>
    </row>
    <row r="16" spans="1:5" x14ac:dyDescent="0.2">
      <c r="A16" s="164" t="s">
        <v>314</v>
      </c>
      <c r="B16" s="163"/>
      <c r="C16" s="163"/>
      <c r="D16" s="173"/>
      <c r="E16" s="163"/>
    </row>
    <row r="17" spans="1:11" x14ac:dyDescent="0.2">
      <c r="A17" s="164"/>
      <c r="B17" s="163"/>
      <c r="C17" s="164" t="s">
        <v>315</v>
      </c>
      <c r="D17" s="173"/>
      <c r="E17" s="175"/>
    </row>
    <row r="18" spans="1:11" x14ac:dyDescent="0.2">
      <c r="A18" s="166" t="s">
        <v>74</v>
      </c>
      <c r="B18" s="165"/>
      <c r="C18" s="165"/>
      <c r="D18" s="174"/>
      <c r="E18" s="165"/>
    </row>
    <row r="19" spans="1:11" x14ac:dyDescent="0.2">
      <c r="A19" s="161" t="s">
        <v>316</v>
      </c>
      <c r="B19" s="170" t="s">
        <v>317</v>
      </c>
      <c r="C19" s="161" t="s">
        <v>318</v>
      </c>
      <c r="D19" s="171" t="s">
        <v>344</v>
      </c>
      <c r="E19" s="175" t="s">
        <v>382</v>
      </c>
    </row>
    <row r="20" spans="1:11" x14ac:dyDescent="0.2">
      <c r="A20" s="164" t="s">
        <v>314</v>
      </c>
      <c r="B20" s="163" t="s">
        <v>383</v>
      </c>
      <c r="C20" s="163"/>
      <c r="D20" s="173"/>
      <c r="E20" s="176" t="s">
        <v>530</v>
      </c>
      <c r="K20" s="181"/>
    </row>
    <row r="21" spans="1:11" x14ac:dyDescent="0.2">
      <c r="A21" s="164"/>
      <c r="B21" s="163"/>
      <c r="C21" s="164" t="s">
        <v>315</v>
      </c>
      <c r="D21" s="173"/>
      <c r="E21" s="164" t="s">
        <v>384</v>
      </c>
    </row>
    <row r="22" spans="1:11" x14ac:dyDescent="0.2">
      <c r="A22" s="165" t="s">
        <v>74</v>
      </c>
      <c r="B22" s="165"/>
      <c r="C22" s="165"/>
      <c r="D22" s="174"/>
      <c r="E22" s="175" t="s">
        <v>385</v>
      </c>
    </row>
    <row r="23" spans="1:11" x14ac:dyDescent="0.2">
      <c r="A23" s="170" t="s">
        <v>386</v>
      </c>
      <c r="B23" s="170" t="s">
        <v>317</v>
      </c>
      <c r="C23" s="170" t="s">
        <v>202</v>
      </c>
      <c r="D23" s="171" t="s">
        <v>345</v>
      </c>
      <c r="E23" s="161" t="s">
        <v>387</v>
      </c>
    </row>
    <row r="24" spans="1:11" x14ac:dyDescent="0.2">
      <c r="A24" s="163" t="s">
        <v>388</v>
      </c>
      <c r="B24" s="163" t="s">
        <v>383</v>
      </c>
      <c r="C24" s="163"/>
      <c r="D24" s="173"/>
      <c r="E24" s="177" t="s">
        <v>389</v>
      </c>
    </row>
    <row r="25" spans="1:11" x14ac:dyDescent="0.2">
      <c r="A25" s="163"/>
      <c r="B25" s="163"/>
      <c r="C25" s="163" t="s">
        <v>202</v>
      </c>
      <c r="D25" s="173"/>
      <c r="E25" s="163"/>
    </row>
    <row r="26" spans="1:11" x14ac:dyDescent="0.2">
      <c r="A26" s="165" t="s">
        <v>74</v>
      </c>
      <c r="B26" s="165"/>
      <c r="C26" s="165"/>
      <c r="D26" s="174"/>
      <c r="E26" s="165"/>
    </row>
    <row r="27" spans="1:11" x14ac:dyDescent="0.2">
      <c r="A27" s="170" t="s">
        <v>390</v>
      </c>
      <c r="B27" s="170" t="s">
        <v>317</v>
      </c>
      <c r="C27" s="161" t="s">
        <v>391</v>
      </c>
      <c r="D27" s="171" t="s">
        <v>24</v>
      </c>
      <c r="E27" s="170" t="s">
        <v>392</v>
      </c>
    </row>
    <row r="28" spans="1:11" x14ac:dyDescent="0.2">
      <c r="A28" s="164" t="s">
        <v>376</v>
      </c>
      <c r="B28" s="163" t="s">
        <v>383</v>
      </c>
      <c r="C28" s="163"/>
      <c r="D28" s="173"/>
      <c r="E28" s="177" t="s">
        <v>393</v>
      </c>
    </row>
    <row r="29" spans="1:11" x14ac:dyDescent="0.2">
      <c r="A29" s="89" t="s">
        <v>377</v>
      </c>
      <c r="B29" s="163"/>
      <c r="C29" s="164" t="s">
        <v>374</v>
      </c>
      <c r="D29" s="173"/>
      <c r="E29" s="89"/>
    </row>
    <row r="30" spans="1:11" x14ac:dyDescent="0.2">
      <c r="A30" s="165" t="s">
        <v>74</v>
      </c>
      <c r="B30" s="165"/>
      <c r="C30" s="165"/>
      <c r="D30" s="174"/>
      <c r="E30" s="178"/>
    </row>
    <row r="31" spans="1:11" x14ac:dyDescent="0.2">
      <c r="A31" s="170" t="s">
        <v>394</v>
      </c>
      <c r="B31" s="170" t="s">
        <v>588</v>
      </c>
      <c r="C31" s="170" t="s">
        <v>75</v>
      </c>
      <c r="D31" s="171" t="s">
        <v>24</v>
      </c>
      <c r="E31" s="172" t="s">
        <v>395</v>
      </c>
    </row>
    <row r="32" spans="1:11" x14ac:dyDescent="0.2">
      <c r="A32" s="163" t="s">
        <v>396</v>
      </c>
      <c r="B32" s="163"/>
      <c r="C32" s="163"/>
      <c r="D32" s="173"/>
      <c r="E32" s="163"/>
    </row>
    <row r="33" spans="1:5" x14ac:dyDescent="0.2">
      <c r="A33" s="163"/>
      <c r="B33" s="163"/>
      <c r="C33" s="163" t="s">
        <v>75</v>
      </c>
      <c r="D33" s="173"/>
      <c r="E33" s="163"/>
    </row>
    <row r="34" spans="1:5" x14ac:dyDescent="0.2">
      <c r="A34" s="165" t="s">
        <v>76</v>
      </c>
      <c r="B34" s="165"/>
      <c r="C34" s="165"/>
      <c r="D34" s="174"/>
      <c r="E34" s="165"/>
    </row>
    <row r="35" spans="1:5" x14ac:dyDescent="0.2">
      <c r="A35" s="179" t="s">
        <v>397</v>
      </c>
      <c r="B35" s="170" t="s">
        <v>398</v>
      </c>
      <c r="C35" s="170" t="s">
        <v>399</v>
      </c>
      <c r="D35" s="171" t="s">
        <v>24</v>
      </c>
      <c r="E35" s="172" t="s">
        <v>400</v>
      </c>
    </row>
    <row r="36" spans="1:5" x14ac:dyDescent="0.2">
      <c r="A36" s="163" t="s">
        <v>77</v>
      </c>
      <c r="B36" s="163"/>
      <c r="C36" s="163"/>
      <c r="D36" s="173"/>
      <c r="E36" s="163"/>
    </row>
    <row r="37" spans="1:5" x14ac:dyDescent="0.2">
      <c r="A37" s="163"/>
      <c r="B37" s="163"/>
      <c r="C37" s="163" t="s">
        <v>401</v>
      </c>
      <c r="D37" s="173"/>
      <c r="E37" s="163"/>
    </row>
    <row r="38" spans="1:5" x14ac:dyDescent="0.2">
      <c r="A38" s="165" t="s">
        <v>78</v>
      </c>
      <c r="B38" s="165"/>
      <c r="C38" s="165"/>
      <c r="D38" s="174"/>
      <c r="E38" s="165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  <row r="42" spans="1:5" x14ac:dyDescent="0.2">
      <c r="A42" s="15"/>
      <c r="B42" s="15"/>
      <c r="C42" s="15"/>
      <c r="D42" s="15"/>
      <c r="E42" s="15"/>
    </row>
  </sheetData>
  <sheetProtection algorithmName="SHA-512" hashValue="vX4wTEe1M6CZciTpIQxo6R0KVIU2NeNIWO+1MPDhrp29rSJQy7HEkaojv0+FSzKV8Jkk5muPX6IjnLzERxWP1Q==" saltValue="KPHp8+6l+JGCE2loSPZKiA==" spinCount="100000" sheet="1" objects="1" scenarios="1" formatCells="0" formatColumns="0" formatRows="0"/>
  <phoneticPr fontId="0" type="noConversion"/>
  <hyperlinks>
    <hyperlink ref="E6" r:id="rId1"/>
    <hyperlink ref="E15" r:id="rId2"/>
    <hyperlink ref="E21" r:id="rId3" display="gruel@stw-greifswald.de"/>
    <hyperlink ref="E35" r:id="rId4"/>
    <hyperlink ref="E31" r:id="rId5"/>
    <hyperlink ref="E24" r:id="rId6"/>
    <hyperlink ref="E11" r:id="rId7"/>
    <hyperlink ref="E19" r:id="rId8"/>
  </hyperlinks>
  <pageMargins left="0.59055118110236227" right="0" top="0.59055118110236227" bottom="0.78740157480314965" header="0.51181102362204722" footer="0.51181102362204722"/>
  <pageSetup paperSize="9" scale="87" orientation="portrait" r:id="rId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L40" sqref="L40"/>
    </sheetView>
  </sheetViews>
  <sheetFormatPr baseColWidth="10" defaultRowHeight="12.75" x14ac:dyDescent="0.2"/>
  <cols>
    <col min="1" max="1" width="26.2851562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6" x14ac:dyDescent="0.2">
      <c r="A1" s="14" t="s">
        <v>0</v>
      </c>
      <c r="B1" s="15"/>
      <c r="C1" s="15"/>
      <c r="D1" s="15"/>
      <c r="E1" s="15"/>
    </row>
    <row r="2" spans="1:6" x14ac:dyDescent="0.2">
      <c r="A2" s="15"/>
      <c r="B2" s="15"/>
      <c r="C2" s="15"/>
      <c r="D2" s="15"/>
      <c r="E2" s="15"/>
    </row>
    <row r="3" spans="1:6" x14ac:dyDescent="0.2">
      <c r="A3" s="14" t="s">
        <v>1</v>
      </c>
      <c r="B3" s="15"/>
      <c r="C3" s="15"/>
      <c r="D3" s="14" t="s">
        <v>110</v>
      </c>
      <c r="E3" s="15"/>
    </row>
    <row r="4" spans="1:6" x14ac:dyDescent="0.2">
      <c r="A4" s="15"/>
      <c r="B4" s="15"/>
      <c r="C4" s="15"/>
      <c r="D4" s="15"/>
      <c r="E4" s="15"/>
    </row>
    <row r="5" spans="1:6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6" ht="15.75" customHeight="1" x14ac:dyDescent="0.2">
      <c r="A6" s="15" t="s">
        <v>215</v>
      </c>
      <c r="B6" s="15" t="s">
        <v>125</v>
      </c>
      <c r="C6" s="15" t="s">
        <v>460</v>
      </c>
      <c r="D6" s="140" t="s">
        <v>461</v>
      </c>
      <c r="E6" s="141" t="s">
        <v>462</v>
      </c>
      <c r="F6" s="12"/>
    </row>
    <row r="7" spans="1:6" x14ac:dyDescent="0.2">
      <c r="A7" s="15" t="s">
        <v>331</v>
      </c>
      <c r="B7" s="15"/>
      <c r="C7" s="15"/>
      <c r="D7" s="15"/>
      <c r="E7" s="142"/>
    </row>
    <row r="8" spans="1:6" x14ac:dyDescent="0.2">
      <c r="A8" s="15"/>
      <c r="B8" s="15"/>
      <c r="C8" s="15"/>
      <c r="D8" s="15"/>
      <c r="E8" s="15"/>
    </row>
    <row r="9" spans="1:6" x14ac:dyDescent="0.2">
      <c r="A9" s="15"/>
      <c r="B9" s="15"/>
      <c r="C9" s="15"/>
      <c r="D9" s="15"/>
      <c r="E9" s="15"/>
    </row>
    <row r="10" spans="1:6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6" x14ac:dyDescent="0.2">
      <c r="A11" s="18" t="s">
        <v>111</v>
      </c>
      <c r="B11" s="18" t="s">
        <v>70</v>
      </c>
      <c r="C11" s="18" t="s">
        <v>112</v>
      </c>
      <c r="D11" s="19" t="s">
        <v>113</v>
      </c>
      <c r="E11" s="18"/>
    </row>
    <row r="12" spans="1:6" x14ac:dyDescent="0.2">
      <c r="A12" s="20" t="s">
        <v>214</v>
      </c>
      <c r="B12" s="20"/>
      <c r="C12" s="20"/>
      <c r="D12" s="21" t="s">
        <v>114</v>
      </c>
      <c r="E12" s="20"/>
    </row>
    <row r="13" spans="1:6" x14ac:dyDescent="0.2">
      <c r="A13" s="20"/>
      <c r="B13" s="20"/>
      <c r="C13" s="20"/>
      <c r="D13" s="21"/>
      <c r="E13" s="20"/>
    </row>
    <row r="14" spans="1:6" x14ac:dyDescent="0.2">
      <c r="A14" s="22" t="s">
        <v>463</v>
      </c>
      <c r="B14" s="22"/>
      <c r="C14" s="22"/>
      <c r="D14" s="23"/>
      <c r="E14" s="22"/>
    </row>
    <row r="15" spans="1:6" x14ac:dyDescent="0.2">
      <c r="A15" s="18" t="s">
        <v>115</v>
      </c>
      <c r="B15" s="18" t="s">
        <v>270</v>
      </c>
      <c r="C15" s="18" t="s">
        <v>116</v>
      </c>
      <c r="D15" s="19" t="s">
        <v>113</v>
      </c>
      <c r="E15" s="18"/>
    </row>
    <row r="16" spans="1:6" x14ac:dyDescent="0.2">
      <c r="A16" s="20" t="s">
        <v>118</v>
      </c>
      <c r="B16" s="20"/>
      <c r="C16" s="20"/>
      <c r="D16" s="21" t="s">
        <v>114</v>
      </c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464</v>
      </c>
      <c r="B18" s="22"/>
      <c r="C18" s="22"/>
      <c r="D18" s="23"/>
      <c r="E18" s="22"/>
    </row>
    <row r="19" spans="1:5" x14ac:dyDescent="0.2">
      <c r="A19" s="18" t="s">
        <v>119</v>
      </c>
      <c r="B19" s="18" t="s">
        <v>333</v>
      </c>
      <c r="C19" s="37" t="s">
        <v>465</v>
      </c>
      <c r="D19" s="19" t="s">
        <v>117</v>
      </c>
      <c r="E19" s="18"/>
    </row>
    <row r="20" spans="1:5" x14ac:dyDescent="0.2">
      <c r="A20" s="20" t="s">
        <v>120</v>
      </c>
      <c r="B20" s="20"/>
      <c r="C20" s="20"/>
      <c r="D20" s="21" t="s">
        <v>114</v>
      </c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464</v>
      </c>
      <c r="B22" s="22"/>
      <c r="C22" s="22"/>
      <c r="D22" s="23"/>
      <c r="E22" s="22"/>
    </row>
    <row r="23" spans="1:5" x14ac:dyDescent="0.2">
      <c r="A23" s="18" t="s">
        <v>121</v>
      </c>
      <c r="B23" s="18" t="s">
        <v>346</v>
      </c>
      <c r="C23" s="18" t="s">
        <v>122</v>
      </c>
      <c r="D23" s="19" t="s">
        <v>117</v>
      </c>
      <c r="E23" s="18"/>
    </row>
    <row r="24" spans="1:5" x14ac:dyDescent="0.2">
      <c r="A24" s="20" t="s">
        <v>123</v>
      </c>
      <c r="B24" s="20"/>
      <c r="C24" s="20"/>
      <c r="D24" s="21" t="s">
        <v>114</v>
      </c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464</v>
      </c>
      <c r="B26" s="22"/>
      <c r="C26" s="22"/>
      <c r="D26" s="23"/>
      <c r="E26" s="22"/>
    </row>
    <row r="27" spans="1:5" x14ac:dyDescent="0.2">
      <c r="A27" s="18" t="s">
        <v>124</v>
      </c>
      <c r="B27" s="18" t="s">
        <v>271</v>
      </c>
      <c r="C27" s="18" t="s">
        <v>126</v>
      </c>
      <c r="D27" s="19" t="s">
        <v>113</v>
      </c>
      <c r="E27" s="18"/>
    </row>
    <row r="28" spans="1:5" x14ac:dyDescent="0.2">
      <c r="A28" s="20" t="s">
        <v>127</v>
      </c>
      <c r="B28" s="20"/>
      <c r="C28" s="20"/>
      <c r="D28" s="21" t="s">
        <v>114</v>
      </c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128</v>
      </c>
      <c r="B30" s="22"/>
      <c r="C30" s="22"/>
      <c r="D30" s="23"/>
      <c r="E30" s="22"/>
    </row>
    <row r="31" spans="1:5" x14ac:dyDescent="0.2">
      <c r="A31" s="18" t="s">
        <v>129</v>
      </c>
      <c r="B31" s="18" t="s">
        <v>138</v>
      </c>
      <c r="C31" s="18" t="s">
        <v>130</v>
      </c>
      <c r="D31" s="19" t="s">
        <v>113</v>
      </c>
      <c r="E31" s="18"/>
    </row>
    <row r="32" spans="1:5" x14ac:dyDescent="0.2">
      <c r="A32" s="140" t="s">
        <v>466</v>
      </c>
      <c r="B32" s="20"/>
      <c r="C32" s="20"/>
      <c r="D32" s="21" t="s">
        <v>114</v>
      </c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131</v>
      </c>
      <c r="B34" s="22"/>
      <c r="C34" s="22"/>
      <c r="D34" s="23"/>
      <c r="E34" s="22"/>
    </row>
    <row r="35" spans="1:5" x14ac:dyDescent="0.2">
      <c r="A35" s="18" t="s">
        <v>327</v>
      </c>
      <c r="B35" s="18" t="s">
        <v>272</v>
      </c>
      <c r="C35" s="18" t="s">
        <v>288</v>
      </c>
      <c r="D35" s="19" t="s">
        <v>117</v>
      </c>
      <c r="E35" s="18"/>
    </row>
    <row r="36" spans="1:5" x14ac:dyDescent="0.2">
      <c r="A36" s="20" t="s">
        <v>132</v>
      </c>
      <c r="B36" s="20"/>
      <c r="C36" s="20"/>
      <c r="D36" s="21" t="s">
        <v>114</v>
      </c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133</v>
      </c>
      <c r="B38" s="22"/>
      <c r="C38" s="22"/>
      <c r="D38" s="23"/>
      <c r="E38" s="22"/>
    </row>
    <row r="39" spans="1:5" x14ac:dyDescent="0.2">
      <c r="A39" s="18" t="s">
        <v>134</v>
      </c>
      <c r="B39" s="18" t="s">
        <v>583</v>
      </c>
      <c r="C39" s="18" t="s">
        <v>135</v>
      </c>
      <c r="D39" s="19" t="s">
        <v>117</v>
      </c>
      <c r="E39" s="18"/>
    </row>
    <row r="40" spans="1:5" x14ac:dyDescent="0.2">
      <c r="A40" s="20" t="s">
        <v>289</v>
      </c>
      <c r="B40" s="20"/>
      <c r="C40" s="20"/>
      <c r="D40" s="21" t="s">
        <v>114</v>
      </c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 t="s">
        <v>136</v>
      </c>
      <c r="B42" s="22"/>
      <c r="C42" s="22"/>
      <c r="D42" s="23"/>
      <c r="E42" s="22"/>
    </row>
    <row r="43" spans="1:5" x14ac:dyDescent="0.2">
      <c r="A43" s="18" t="s">
        <v>137</v>
      </c>
      <c r="B43" s="143" t="s">
        <v>467</v>
      </c>
      <c r="C43" s="18" t="s">
        <v>139</v>
      </c>
      <c r="D43" s="19" t="s">
        <v>117</v>
      </c>
      <c r="E43" s="18"/>
    </row>
    <row r="44" spans="1:5" x14ac:dyDescent="0.2">
      <c r="A44" s="20" t="s">
        <v>140</v>
      </c>
      <c r="B44" s="20"/>
      <c r="C44" s="20"/>
      <c r="D44" s="21" t="s">
        <v>114</v>
      </c>
      <c r="E44" s="20"/>
    </row>
    <row r="45" spans="1:5" x14ac:dyDescent="0.2">
      <c r="A45" s="20" t="s">
        <v>468</v>
      </c>
      <c r="B45" s="20"/>
      <c r="C45" s="20"/>
      <c r="D45" s="21"/>
      <c r="E45" s="20"/>
    </row>
    <row r="46" spans="1:5" x14ac:dyDescent="0.2">
      <c r="A46" s="22" t="s">
        <v>141</v>
      </c>
      <c r="B46" s="22"/>
      <c r="C46" s="22"/>
      <c r="D46" s="23"/>
      <c r="E46" s="22"/>
    </row>
    <row r="47" spans="1:5" x14ac:dyDescent="0.2">
      <c r="A47" s="18" t="s">
        <v>328</v>
      </c>
      <c r="B47" s="18" t="s">
        <v>309</v>
      </c>
      <c r="C47" s="31" t="s">
        <v>329</v>
      </c>
      <c r="D47" s="21" t="s">
        <v>113</v>
      </c>
      <c r="E47" s="18"/>
    </row>
    <row r="48" spans="1:5" x14ac:dyDescent="0.2">
      <c r="A48" s="20" t="s">
        <v>330</v>
      </c>
      <c r="B48" s="20"/>
      <c r="C48" s="32"/>
      <c r="D48" s="21" t="s">
        <v>469</v>
      </c>
      <c r="E48" s="20"/>
    </row>
    <row r="49" spans="1:5" x14ac:dyDescent="0.2">
      <c r="A49" s="140" t="s">
        <v>331</v>
      </c>
      <c r="B49" s="20"/>
      <c r="C49" s="32"/>
      <c r="D49" s="21"/>
      <c r="E49" s="20"/>
    </row>
    <row r="50" spans="1:5" x14ac:dyDescent="0.2">
      <c r="A50" s="22"/>
      <c r="B50" s="22"/>
      <c r="C50" s="22"/>
      <c r="D50" s="23"/>
      <c r="E50" s="22"/>
    </row>
    <row r="51" spans="1:5" x14ac:dyDescent="0.2">
      <c r="A51" s="144" t="s">
        <v>470</v>
      </c>
      <c r="B51" s="144" t="s">
        <v>471</v>
      </c>
      <c r="C51" s="144" t="s">
        <v>472</v>
      </c>
      <c r="D51" s="145"/>
      <c r="E51" s="144"/>
    </row>
    <row r="52" spans="1:5" x14ac:dyDescent="0.2">
      <c r="A52" s="146" t="s">
        <v>473</v>
      </c>
      <c r="B52" s="146"/>
      <c r="C52" s="146"/>
      <c r="D52" s="147"/>
      <c r="E52" s="146" t="s">
        <v>474</v>
      </c>
    </row>
    <row r="53" spans="1:5" x14ac:dyDescent="0.2">
      <c r="A53" s="146" t="s">
        <v>464</v>
      </c>
      <c r="B53" s="146"/>
      <c r="C53" s="146"/>
      <c r="D53" s="147"/>
      <c r="E53" s="146"/>
    </row>
    <row r="54" spans="1:5" x14ac:dyDescent="0.2">
      <c r="A54" s="148"/>
      <c r="B54" s="148"/>
      <c r="C54" s="148"/>
      <c r="D54" s="149"/>
      <c r="E54" s="148"/>
    </row>
    <row r="55" spans="1:5" x14ac:dyDescent="0.2">
      <c r="A55" s="144" t="s">
        <v>475</v>
      </c>
      <c r="B55" s="150" t="s">
        <v>584</v>
      </c>
      <c r="C55" s="144" t="s">
        <v>476</v>
      </c>
      <c r="D55" s="144"/>
      <c r="E55" s="151"/>
    </row>
    <row r="56" spans="1:5" x14ac:dyDescent="0.2">
      <c r="A56" s="146" t="s">
        <v>477</v>
      </c>
      <c r="B56" s="152"/>
      <c r="C56" s="146"/>
      <c r="D56" s="146"/>
      <c r="E56" s="153" t="s">
        <v>474</v>
      </c>
    </row>
    <row r="57" spans="1:5" x14ac:dyDescent="0.2">
      <c r="A57" s="146" t="s">
        <v>478</v>
      </c>
      <c r="B57" s="152"/>
      <c r="C57" s="146"/>
      <c r="D57" s="146"/>
      <c r="E57" s="153"/>
    </row>
    <row r="58" spans="1:5" x14ac:dyDescent="0.2">
      <c r="A58" s="148"/>
      <c r="B58" s="154"/>
      <c r="C58" s="148"/>
      <c r="D58" s="148"/>
      <c r="E58" s="155"/>
    </row>
    <row r="59" spans="1:5" x14ac:dyDescent="0.2">
      <c r="A59" s="15"/>
      <c r="B59" s="15"/>
      <c r="C59" s="15"/>
      <c r="D59" s="15"/>
      <c r="E59" s="15"/>
    </row>
  </sheetData>
  <sheetProtection algorithmName="SHA-512" hashValue="B22dNjEgWzdCisTnJzqg912VVyaHP2qvuMOnnS8O+6N4CoyzpMvRtwWO4Lt6HYQeNWJhPKJlBH5ZAYJdWXkwWw==" saltValue="8T9kmufaSkq46xJhs7zNng==" spinCount="100000" sheet="1" formatCells="0" formatColumns="0" formatRows="0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19" workbookViewId="0">
      <selection activeCell="E39" sqref="E39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238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79</v>
      </c>
      <c r="B6" s="15" t="s">
        <v>46</v>
      </c>
      <c r="C6" s="15" t="s">
        <v>487</v>
      </c>
      <c r="D6" s="15"/>
      <c r="E6" s="133" t="s">
        <v>490</v>
      </c>
    </row>
    <row r="7" spans="1:5" x14ac:dyDescent="0.2">
      <c r="A7" s="15" t="s">
        <v>80</v>
      </c>
      <c r="B7" s="134"/>
      <c r="C7" s="134"/>
      <c r="D7" s="15"/>
      <c r="E7" s="133"/>
    </row>
    <row r="8" spans="1:5" x14ac:dyDescent="0.2">
      <c r="A8" s="15"/>
      <c r="B8" s="134" t="s">
        <v>585</v>
      </c>
      <c r="C8" s="134" t="s">
        <v>586</v>
      </c>
      <c r="D8" s="15"/>
      <c r="E8" s="133" t="s">
        <v>587</v>
      </c>
    </row>
    <row r="9" spans="1:5" x14ac:dyDescent="0.2">
      <c r="A9" s="15"/>
      <c r="B9" s="134" t="s">
        <v>488</v>
      </c>
      <c r="C9" s="134" t="s">
        <v>489</v>
      </c>
      <c r="D9" s="15"/>
      <c r="E9" s="133" t="s">
        <v>491</v>
      </c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49</v>
      </c>
      <c r="B11" s="18" t="s">
        <v>51</v>
      </c>
      <c r="C11" s="18" t="s">
        <v>492</v>
      </c>
      <c r="D11" s="19" t="s">
        <v>52</v>
      </c>
      <c r="E11" s="18" t="s">
        <v>53</v>
      </c>
    </row>
    <row r="12" spans="1:5" x14ac:dyDescent="0.2">
      <c r="A12" s="20" t="s">
        <v>50</v>
      </c>
      <c r="B12" s="20" t="s">
        <v>493</v>
      </c>
      <c r="C12" s="135"/>
      <c r="D12" s="21"/>
      <c r="E12" s="20" t="s">
        <v>54</v>
      </c>
    </row>
    <row r="13" spans="1:5" x14ac:dyDescent="0.2">
      <c r="A13" s="20"/>
      <c r="B13" s="20"/>
      <c r="C13" s="20"/>
      <c r="D13" s="21"/>
      <c r="E13" s="20"/>
    </row>
    <row r="14" spans="1:5" x14ac:dyDescent="0.2">
      <c r="A14" s="22" t="s">
        <v>48</v>
      </c>
      <c r="B14" s="22"/>
      <c r="C14" s="22"/>
      <c r="D14" s="23"/>
      <c r="E14" s="22"/>
    </row>
    <row r="15" spans="1:5" x14ac:dyDescent="0.2">
      <c r="A15" s="18" t="s">
        <v>55</v>
      </c>
      <c r="B15" s="18" t="s">
        <v>494</v>
      </c>
      <c r="C15" s="18" t="s">
        <v>495</v>
      </c>
      <c r="D15" s="19" t="s">
        <v>52</v>
      </c>
      <c r="E15" s="18"/>
    </row>
    <row r="16" spans="1:5" x14ac:dyDescent="0.2">
      <c r="A16" s="20" t="s">
        <v>47</v>
      </c>
      <c r="B16" s="20" t="s">
        <v>496</v>
      </c>
      <c r="C16" s="135"/>
      <c r="D16" s="21"/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48</v>
      </c>
      <c r="B18" s="22"/>
      <c r="C18" s="22"/>
      <c r="D18" s="23"/>
      <c r="E18" s="22"/>
    </row>
    <row r="19" spans="1:5" x14ac:dyDescent="0.2">
      <c r="A19" s="18" t="s">
        <v>56</v>
      </c>
      <c r="B19" s="18" t="s">
        <v>57</v>
      </c>
      <c r="C19" s="18" t="s">
        <v>497</v>
      </c>
      <c r="D19" s="19" t="s">
        <v>52</v>
      </c>
      <c r="E19" s="18"/>
    </row>
    <row r="20" spans="1:5" x14ac:dyDescent="0.2">
      <c r="A20" s="20" t="s">
        <v>58</v>
      </c>
      <c r="B20" s="20" t="s">
        <v>498</v>
      </c>
      <c r="C20" s="135"/>
      <c r="D20" s="21"/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59</v>
      </c>
      <c r="B22" s="22"/>
      <c r="C22" s="22"/>
      <c r="D22" s="23"/>
      <c r="E22" s="22"/>
    </row>
    <row r="23" spans="1:5" x14ac:dyDescent="0.2">
      <c r="A23" s="18" t="s">
        <v>256</v>
      </c>
      <c r="B23" s="18" t="s">
        <v>257</v>
      </c>
      <c r="C23" s="18" t="s">
        <v>499</v>
      </c>
      <c r="D23" s="19" t="s">
        <v>52</v>
      </c>
      <c r="E23" s="18"/>
    </row>
    <row r="24" spans="1:5" x14ac:dyDescent="0.2">
      <c r="A24" s="20" t="s">
        <v>60</v>
      </c>
      <c r="B24" s="20" t="s">
        <v>500</v>
      </c>
      <c r="C24" s="135"/>
      <c r="D24" s="21"/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61</v>
      </c>
      <c r="B26" s="22"/>
      <c r="C26" s="22"/>
      <c r="D26" s="23"/>
      <c r="E26" s="22"/>
    </row>
    <row r="27" spans="1:5" x14ac:dyDescent="0.2">
      <c r="A27" s="18" t="s">
        <v>501</v>
      </c>
      <c r="B27" s="18" t="s">
        <v>64</v>
      </c>
      <c r="C27" s="18" t="s">
        <v>502</v>
      </c>
      <c r="D27" s="19" t="s">
        <v>65</v>
      </c>
      <c r="E27" s="18"/>
    </row>
    <row r="28" spans="1:5" x14ac:dyDescent="0.2">
      <c r="A28" s="20" t="s">
        <v>62</v>
      </c>
      <c r="B28" s="20"/>
      <c r="C28" s="135"/>
      <c r="D28" s="21"/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63</v>
      </c>
      <c r="B30" s="22"/>
      <c r="C30" s="22"/>
      <c r="D30" s="23"/>
      <c r="E30" s="22"/>
    </row>
    <row r="31" spans="1:5" x14ac:dyDescent="0.2">
      <c r="A31" s="18" t="s">
        <v>66</v>
      </c>
      <c r="B31" s="20" t="s">
        <v>569</v>
      </c>
      <c r="C31" s="20" t="s">
        <v>503</v>
      </c>
      <c r="D31" s="21" t="s">
        <v>52</v>
      </c>
      <c r="E31" s="18"/>
    </row>
    <row r="32" spans="1:5" x14ac:dyDescent="0.2">
      <c r="A32" s="20" t="s">
        <v>67</v>
      </c>
      <c r="B32" s="20"/>
      <c r="C32" s="135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48</v>
      </c>
      <c r="B34" s="22"/>
      <c r="C34" s="22"/>
      <c r="D34" s="23"/>
      <c r="E34" s="22"/>
    </row>
    <row r="35" spans="1:5" x14ac:dyDescent="0.2">
      <c r="A35" s="18" t="s">
        <v>68</v>
      </c>
      <c r="B35" s="18" t="s">
        <v>70</v>
      </c>
      <c r="C35" s="18" t="s">
        <v>504</v>
      </c>
      <c r="D35" s="19" t="s">
        <v>281</v>
      </c>
      <c r="E35" s="18"/>
    </row>
    <row r="36" spans="1:5" x14ac:dyDescent="0.2">
      <c r="A36" s="20" t="s">
        <v>69</v>
      </c>
      <c r="B36" s="20"/>
      <c r="C36" s="15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61</v>
      </c>
      <c r="B38" s="22"/>
      <c r="C38" s="22"/>
      <c r="D38" s="23"/>
      <c r="E38" s="22"/>
    </row>
    <row r="39" spans="1:5" x14ac:dyDescent="0.2">
      <c r="A39" s="20" t="s">
        <v>259</v>
      </c>
      <c r="B39" s="18" t="s">
        <v>255</v>
      </c>
      <c r="C39" s="18" t="s">
        <v>505</v>
      </c>
      <c r="D39" s="19" t="s">
        <v>281</v>
      </c>
      <c r="E39" s="136"/>
    </row>
    <row r="40" spans="1:5" x14ac:dyDescent="0.2">
      <c r="A40" s="20" t="s">
        <v>260</v>
      </c>
      <c r="B40" s="20" t="s">
        <v>570</v>
      </c>
      <c r="C40" s="135"/>
      <c r="D40" s="137"/>
      <c r="E40" s="138"/>
    </row>
    <row r="41" spans="1:5" x14ac:dyDescent="0.2">
      <c r="A41" s="15"/>
      <c r="B41" s="20"/>
      <c r="C41" s="20"/>
      <c r="D41" s="20"/>
      <c r="E41" s="138"/>
    </row>
    <row r="42" spans="1:5" x14ac:dyDescent="0.2">
      <c r="A42" s="22" t="s">
        <v>261</v>
      </c>
      <c r="B42" s="22"/>
      <c r="C42" s="22"/>
      <c r="D42" s="22"/>
      <c r="E42" s="139"/>
    </row>
    <row r="43" spans="1:5" x14ac:dyDescent="0.2">
      <c r="A43" s="18" t="s">
        <v>81</v>
      </c>
      <c r="B43" s="18" t="s">
        <v>280</v>
      </c>
      <c r="C43" s="18" t="s">
        <v>506</v>
      </c>
      <c r="D43" s="19" t="s">
        <v>281</v>
      </c>
      <c r="E43" s="18"/>
    </row>
    <row r="44" spans="1:5" x14ac:dyDescent="0.2">
      <c r="A44" s="20" t="s">
        <v>79</v>
      </c>
      <c r="B44" s="20" t="s">
        <v>571</v>
      </c>
      <c r="C44" s="135"/>
      <c r="D44" s="21"/>
      <c r="E44" s="20"/>
    </row>
    <row r="45" spans="1:5" x14ac:dyDescent="0.2">
      <c r="A45" s="20"/>
      <c r="B45" s="20"/>
      <c r="C45" s="20"/>
      <c r="D45" s="21"/>
      <c r="E45" s="20"/>
    </row>
    <row r="46" spans="1:5" x14ac:dyDescent="0.2">
      <c r="A46" s="22" t="s">
        <v>80</v>
      </c>
      <c r="B46" s="22"/>
      <c r="C46" s="22"/>
      <c r="D46" s="23"/>
      <c r="E46" s="22"/>
    </row>
    <row r="47" spans="1:5" x14ac:dyDescent="0.2">
      <c r="A47" s="18" t="s">
        <v>82</v>
      </c>
      <c r="B47" s="18" t="s">
        <v>258</v>
      </c>
      <c r="C47" s="18" t="s">
        <v>507</v>
      </c>
      <c r="D47" s="19" t="s">
        <v>281</v>
      </c>
      <c r="E47" s="18"/>
    </row>
    <row r="48" spans="1:5" x14ac:dyDescent="0.2">
      <c r="A48" s="20" t="s">
        <v>83</v>
      </c>
      <c r="B48" s="20" t="s">
        <v>508</v>
      </c>
      <c r="C48" s="135"/>
      <c r="D48" s="21"/>
      <c r="E48" s="20"/>
    </row>
    <row r="49" spans="1:5" x14ac:dyDescent="0.2">
      <c r="A49" s="20"/>
      <c r="B49" s="20"/>
      <c r="C49" s="20"/>
      <c r="D49" s="21"/>
      <c r="E49" s="20"/>
    </row>
    <row r="50" spans="1:5" x14ac:dyDescent="0.2">
      <c r="A50" s="22" t="s">
        <v>80</v>
      </c>
      <c r="B50" s="22"/>
      <c r="C50" s="22"/>
      <c r="D50" s="23"/>
      <c r="E50" s="22"/>
    </row>
    <row r="51" spans="1:5" x14ac:dyDescent="0.2">
      <c r="A51" s="20" t="s">
        <v>85</v>
      </c>
      <c r="B51" s="18" t="s">
        <v>84</v>
      </c>
      <c r="C51" s="18" t="s">
        <v>509</v>
      </c>
      <c r="D51" s="19" t="s">
        <v>52</v>
      </c>
      <c r="E51" s="18"/>
    </row>
    <row r="52" spans="1:5" x14ac:dyDescent="0.2">
      <c r="A52" s="20" t="s">
        <v>86</v>
      </c>
      <c r="B52" s="20" t="s">
        <v>510</v>
      </c>
      <c r="C52" s="135"/>
      <c r="D52" s="21"/>
      <c r="E52" s="20"/>
    </row>
    <row r="53" spans="1:5" x14ac:dyDescent="0.2">
      <c r="A53" s="20"/>
      <c r="B53" s="20"/>
      <c r="C53" s="20"/>
      <c r="D53" s="21"/>
      <c r="E53" s="20"/>
    </row>
    <row r="54" spans="1:5" x14ac:dyDescent="0.2">
      <c r="A54" s="22" t="s">
        <v>87</v>
      </c>
      <c r="B54" s="22"/>
      <c r="C54" s="22"/>
      <c r="D54" s="23"/>
      <c r="E54" s="22"/>
    </row>
    <row r="55" spans="1:5" x14ac:dyDescent="0.2">
      <c r="A55" s="18" t="s">
        <v>88</v>
      </c>
      <c r="B55" s="18" t="s">
        <v>572</v>
      </c>
      <c r="C55" s="18" t="s">
        <v>511</v>
      </c>
      <c r="D55" s="19" t="s">
        <v>281</v>
      </c>
      <c r="E55" s="18"/>
    </row>
    <row r="56" spans="1:5" x14ac:dyDescent="0.2">
      <c r="A56" s="20" t="s">
        <v>512</v>
      </c>
      <c r="B56" s="20"/>
      <c r="C56" s="20"/>
      <c r="D56" s="21"/>
      <c r="E56" s="20"/>
    </row>
    <row r="57" spans="1:5" x14ac:dyDescent="0.2">
      <c r="A57" s="20"/>
      <c r="B57" s="20"/>
      <c r="C57" s="135"/>
      <c r="D57" s="21"/>
      <c r="E57" s="20"/>
    </row>
    <row r="58" spans="1:5" x14ac:dyDescent="0.2">
      <c r="A58" s="22" t="s">
        <v>89</v>
      </c>
      <c r="B58" s="22"/>
      <c r="C58" s="22"/>
      <c r="D58" s="23"/>
      <c r="E58" s="22"/>
    </row>
    <row r="59" spans="1:5" x14ac:dyDescent="0.2">
      <c r="A59" s="18" t="s">
        <v>90</v>
      </c>
      <c r="B59" s="18" t="s">
        <v>91</v>
      </c>
      <c r="C59" s="18" t="s">
        <v>513</v>
      </c>
      <c r="D59" s="19" t="s">
        <v>281</v>
      </c>
      <c r="E59" s="18"/>
    </row>
    <row r="60" spans="1:5" x14ac:dyDescent="0.2">
      <c r="A60" s="20" t="s">
        <v>92</v>
      </c>
      <c r="B60" s="20" t="s">
        <v>514</v>
      </c>
      <c r="C60" s="20"/>
      <c r="D60" s="21"/>
      <c r="E60" s="20"/>
    </row>
    <row r="61" spans="1:5" x14ac:dyDescent="0.2">
      <c r="A61" s="20"/>
      <c r="B61" s="20"/>
      <c r="C61" s="135"/>
      <c r="D61" s="21"/>
      <c r="E61" s="20"/>
    </row>
    <row r="62" spans="1:5" x14ac:dyDescent="0.2">
      <c r="A62" s="22" t="s">
        <v>93</v>
      </c>
      <c r="B62" s="22"/>
      <c r="C62" s="22"/>
      <c r="D62" s="23"/>
      <c r="E62" s="22"/>
    </row>
    <row r="63" spans="1:5" x14ac:dyDescent="0.2">
      <c r="A63" s="18" t="s">
        <v>94</v>
      </c>
      <c r="B63" s="18" t="s">
        <v>453</v>
      </c>
      <c r="C63" s="18" t="s">
        <v>96</v>
      </c>
      <c r="D63" s="19" t="s">
        <v>281</v>
      </c>
      <c r="E63" s="18"/>
    </row>
    <row r="64" spans="1:5" x14ac:dyDescent="0.2">
      <c r="A64" s="20" t="s">
        <v>95</v>
      </c>
      <c r="B64" s="20"/>
      <c r="C64" s="135"/>
      <c r="D64" s="21"/>
      <c r="E64" s="20"/>
    </row>
    <row r="65" spans="1:5" x14ac:dyDescent="0.2">
      <c r="A65" s="20"/>
      <c r="B65" s="20"/>
      <c r="C65" s="20"/>
      <c r="D65" s="21"/>
      <c r="E65" s="20"/>
    </row>
    <row r="66" spans="1:5" x14ac:dyDescent="0.2">
      <c r="A66" s="22" t="s">
        <v>97</v>
      </c>
      <c r="B66" s="22"/>
      <c r="C66" s="22"/>
      <c r="D66" s="23"/>
      <c r="E66" s="22"/>
    </row>
    <row r="67" spans="1:5" x14ac:dyDescent="0.2">
      <c r="A67" s="15"/>
      <c r="B67" s="15"/>
      <c r="C67" s="15"/>
      <c r="D67" s="15"/>
      <c r="E67" s="15"/>
    </row>
    <row r="68" spans="1:5" x14ac:dyDescent="0.2">
      <c r="A68" s="15"/>
      <c r="B68" s="15"/>
      <c r="C68" s="15"/>
      <c r="D68" s="15"/>
      <c r="E68" s="15"/>
    </row>
    <row r="69" spans="1:5" x14ac:dyDescent="0.2">
      <c r="A69" s="15"/>
      <c r="B69" s="15"/>
      <c r="C69" s="15"/>
      <c r="D69" s="15"/>
      <c r="E69" s="15"/>
    </row>
    <row r="70" spans="1:5" x14ac:dyDescent="0.2">
      <c r="A70" s="15"/>
      <c r="B70" s="15"/>
      <c r="C70" s="15"/>
      <c r="D70" s="15"/>
      <c r="E70" s="15"/>
    </row>
    <row r="71" spans="1:5" x14ac:dyDescent="0.2">
      <c r="A71" s="15"/>
      <c r="B71" s="15"/>
      <c r="C71" s="15"/>
      <c r="D71" s="15"/>
      <c r="E71" s="15"/>
    </row>
    <row r="72" spans="1:5" x14ac:dyDescent="0.2">
      <c r="A72" s="15"/>
      <c r="B72" s="15"/>
      <c r="C72" s="15"/>
      <c r="D72" s="15"/>
      <c r="E72" s="15"/>
    </row>
  </sheetData>
  <sheetProtection algorithmName="SHA-512" hashValue="N6pVRQI4dW+QHcEccx8IBQdASA2QMDGEMH2SLuwJFeLSS5zAlmEt5Tmdu4z0Mc1sDHp332ZsvvqVqyT6xsZw5w==" saltValue="xSUyAMw3ZUr5o/tl10eyjA==" spinCount="100000" sheet="1" formatCells="0" formatColumns="0" formatRows="0" selectLockedCells="1"/>
  <phoneticPr fontId="0" type="noConversion"/>
  <hyperlinks>
    <hyperlink ref="E6" r:id="rId1"/>
    <hyperlink ref="E9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H30" sqref="H30"/>
    </sheetView>
  </sheetViews>
  <sheetFormatPr baseColWidth="10" defaultRowHeight="12.75" x14ac:dyDescent="0.2"/>
  <cols>
    <col min="1" max="1" width="28.140625" style="13" customWidth="1"/>
    <col min="2" max="2" width="17.85546875" style="13" customWidth="1"/>
    <col min="3" max="3" width="15.42578125" style="13" bestFit="1" customWidth="1"/>
    <col min="4" max="4" width="14.7109375" style="13" bestFit="1" customWidth="1"/>
    <col min="5" max="5" width="31" style="13" customWidth="1"/>
    <col min="6" max="16384" width="11.42578125" style="13"/>
  </cols>
  <sheetData>
    <row r="1" spans="1:8" x14ac:dyDescent="0.2">
      <c r="A1" s="2" t="s">
        <v>0</v>
      </c>
    </row>
    <row r="3" spans="1:8" ht="15.75" x14ac:dyDescent="0.25">
      <c r="A3" s="54" t="s">
        <v>1</v>
      </c>
      <c r="B3"/>
      <c r="C3" s="55"/>
      <c r="D3" s="183" t="s">
        <v>71</v>
      </c>
      <c r="E3" s="15"/>
    </row>
    <row r="4" spans="1:8" x14ac:dyDescent="0.2">
      <c r="A4" s="15"/>
      <c r="B4" s="15"/>
      <c r="C4" s="15"/>
      <c r="D4" s="15"/>
      <c r="E4" s="15"/>
    </row>
    <row r="5" spans="1:8" s="2" customFormat="1" ht="16.149999999999999" customHeight="1" x14ac:dyDescent="0.2">
      <c r="A5" s="16" t="s">
        <v>402</v>
      </c>
      <c r="B5" s="56" t="s">
        <v>4</v>
      </c>
      <c r="C5" s="16" t="s">
        <v>5</v>
      </c>
      <c r="D5" s="16" t="s">
        <v>6</v>
      </c>
      <c r="E5" s="16" t="s">
        <v>7</v>
      </c>
    </row>
    <row r="6" spans="1:8" ht="15.75" customHeight="1" x14ac:dyDescent="0.2">
      <c r="A6" s="57" t="s">
        <v>403</v>
      </c>
      <c r="B6" s="15" t="s">
        <v>262</v>
      </c>
      <c r="C6" s="15" t="s">
        <v>404</v>
      </c>
      <c r="D6" s="15" t="s">
        <v>405</v>
      </c>
      <c r="E6" s="17" t="s">
        <v>406</v>
      </c>
    </row>
    <row r="7" spans="1:8" x14ac:dyDescent="0.2">
      <c r="A7" s="15" t="s">
        <v>263</v>
      </c>
      <c r="B7" s="15" t="s">
        <v>407</v>
      </c>
      <c r="C7" s="15" t="s">
        <v>408</v>
      </c>
      <c r="D7" s="15" t="s">
        <v>405</v>
      </c>
      <c r="E7" s="17" t="s">
        <v>409</v>
      </c>
    </row>
    <row r="8" spans="1:8" x14ac:dyDescent="0.2">
      <c r="A8" s="15" t="s">
        <v>72</v>
      </c>
      <c r="B8" s="15"/>
      <c r="C8" s="15"/>
      <c r="D8" s="15"/>
      <c r="E8" s="17"/>
    </row>
    <row r="9" spans="1:8" x14ac:dyDescent="0.2">
      <c r="A9" s="15"/>
      <c r="B9" s="15"/>
      <c r="C9" s="15"/>
      <c r="D9" s="15"/>
      <c r="E9" s="17"/>
    </row>
    <row r="10" spans="1:8" s="2" customFormat="1" ht="16.149999999999999" customHeight="1" x14ac:dyDescent="0.2">
      <c r="A10" s="58" t="s">
        <v>8</v>
      </c>
      <c r="B10" s="58" t="s">
        <v>410</v>
      </c>
      <c r="C10" s="58" t="s">
        <v>12</v>
      </c>
      <c r="D10" s="58" t="s">
        <v>10</v>
      </c>
      <c r="E10" s="58" t="s">
        <v>11</v>
      </c>
    </row>
    <row r="11" spans="1:8" x14ac:dyDescent="0.2">
      <c r="A11" s="59" t="s">
        <v>203</v>
      </c>
      <c r="B11" s="31" t="s">
        <v>529</v>
      </c>
      <c r="C11" s="18" t="s">
        <v>411</v>
      </c>
      <c r="D11" s="19" t="s">
        <v>412</v>
      </c>
      <c r="E11" s="60" t="s">
        <v>332</v>
      </c>
      <c r="H11" s="2"/>
    </row>
    <row r="12" spans="1:8" x14ac:dyDescent="0.2">
      <c r="A12" s="20" t="s">
        <v>413</v>
      </c>
      <c r="B12" s="32"/>
      <c r="C12" s="20"/>
      <c r="D12" s="61"/>
      <c r="E12" s="20"/>
      <c r="H12" s="2"/>
    </row>
    <row r="13" spans="1:8" x14ac:dyDescent="0.2">
      <c r="A13" s="20"/>
      <c r="B13" s="32"/>
      <c r="C13" s="20" t="s">
        <v>414</v>
      </c>
      <c r="D13" s="61"/>
      <c r="E13" s="20"/>
      <c r="H13" s="2"/>
    </row>
    <row r="14" spans="1:8" x14ac:dyDescent="0.2">
      <c r="A14" s="22" t="s">
        <v>204</v>
      </c>
      <c r="B14" s="34"/>
      <c r="C14" s="22"/>
      <c r="D14" s="51"/>
      <c r="E14" s="22"/>
    </row>
    <row r="15" spans="1:8" x14ac:dyDescent="0.2">
      <c r="A15" s="62" t="s">
        <v>205</v>
      </c>
      <c r="B15" s="18" t="s">
        <v>342</v>
      </c>
      <c r="C15" s="37" t="s">
        <v>415</v>
      </c>
      <c r="D15" s="19" t="s">
        <v>412</v>
      </c>
      <c r="E15" s="60" t="s">
        <v>416</v>
      </c>
    </row>
    <row r="16" spans="1:8" x14ac:dyDescent="0.2">
      <c r="A16" s="20" t="s">
        <v>206</v>
      </c>
      <c r="B16" s="20"/>
      <c r="C16" s="20"/>
      <c r="D16" s="21"/>
      <c r="E16" s="20" t="s">
        <v>589</v>
      </c>
    </row>
    <row r="17" spans="1:5" x14ac:dyDescent="0.2">
      <c r="A17" s="20"/>
      <c r="B17" s="20"/>
      <c r="C17" s="20" t="s">
        <v>417</v>
      </c>
      <c r="D17" s="21"/>
      <c r="E17" s="20"/>
    </row>
    <row r="18" spans="1:5" x14ac:dyDescent="0.2">
      <c r="A18" s="22" t="s">
        <v>207</v>
      </c>
      <c r="B18" s="22"/>
      <c r="C18" s="22"/>
      <c r="D18" s="23"/>
      <c r="E18" s="22"/>
    </row>
    <row r="19" spans="1:5" x14ac:dyDescent="0.2">
      <c r="A19" s="59" t="s">
        <v>307</v>
      </c>
      <c r="B19" s="18" t="s">
        <v>526</v>
      </c>
      <c r="C19" s="18" t="s">
        <v>418</v>
      </c>
      <c r="D19" s="19" t="s">
        <v>412</v>
      </c>
      <c r="E19" s="60" t="s">
        <v>419</v>
      </c>
    </row>
    <row r="20" spans="1:5" x14ac:dyDescent="0.2">
      <c r="A20" s="20" t="s">
        <v>308</v>
      </c>
      <c r="B20" s="20"/>
      <c r="C20" s="20"/>
      <c r="D20" s="21"/>
      <c r="E20" s="20"/>
    </row>
    <row r="21" spans="1:5" x14ac:dyDescent="0.2">
      <c r="A21" s="20"/>
      <c r="B21" s="20"/>
      <c r="C21" s="20" t="s">
        <v>420</v>
      </c>
      <c r="D21" s="21"/>
      <c r="E21" s="20"/>
    </row>
    <row r="22" spans="1:5" x14ac:dyDescent="0.2">
      <c r="A22" s="22" t="s">
        <v>72</v>
      </c>
      <c r="B22" s="22"/>
      <c r="C22" s="20"/>
      <c r="D22" s="23"/>
      <c r="E22" s="22"/>
    </row>
    <row r="23" spans="1:5" x14ac:dyDescent="0.2">
      <c r="A23" s="59" t="s">
        <v>56</v>
      </c>
      <c r="B23" s="32" t="s">
        <v>421</v>
      </c>
      <c r="C23" s="18" t="s">
        <v>422</v>
      </c>
      <c r="D23" s="63" t="s">
        <v>412</v>
      </c>
      <c r="E23" s="60" t="s">
        <v>423</v>
      </c>
    </row>
    <row r="24" spans="1:5" x14ac:dyDescent="0.2">
      <c r="A24" s="20" t="s">
        <v>264</v>
      </c>
      <c r="B24" s="32"/>
      <c r="C24" s="20" t="s">
        <v>424</v>
      </c>
      <c r="D24" s="61"/>
      <c r="E24" s="20"/>
    </row>
    <row r="25" spans="1:5" x14ac:dyDescent="0.2">
      <c r="A25" s="20"/>
      <c r="B25" s="32" t="s">
        <v>536</v>
      </c>
      <c r="C25" s="20"/>
      <c r="D25" s="61"/>
      <c r="E25" s="20"/>
    </row>
    <row r="26" spans="1:5" x14ac:dyDescent="0.2">
      <c r="A26" s="22" t="s">
        <v>72</v>
      </c>
      <c r="B26" s="34"/>
      <c r="C26" s="20" t="s">
        <v>425</v>
      </c>
      <c r="D26" s="51"/>
      <c r="E26" s="22"/>
    </row>
    <row r="27" spans="1:5" x14ac:dyDescent="0.2">
      <c r="A27" s="59" t="s">
        <v>426</v>
      </c>
      <c r="B27" s="20" t="s">
        <v>527</v>
      </c>
      <c r="C27" s="18" t="s">
        <v>293</v>
      </c>
      <c r="D27" s="19" t="s">
        <v>412</v>
      </c>
      <c r="E27" s="60" t="s">
        <v>357</v>
      </c>
    </row>
    <row r="28" spans="1:5" x14ac:dyDescent="0.2">
      <c r="A28" s="20" t="s">
        <v>427</v>
      </c>
      <c r="B28" s="20"/>
      <c r="C28" s="20"/>
      <c r="D28" s="21"/>
      <c r="E28" s="20"/>
    </row>
    <row r="29" spans="1:5" x14ac:dyDescent="0.2">
      <c r="A29" s="20"/>
      <c r="B29" s="20"/>
      <c r="C29" s="20" t="s">
        <v>267</v>
      </c>
      <c r="D29" s="21"/>
      <c r="E29" s="20"/>
    </row>
    <row r="30" spans="1:5" x14ac:dyDescent="0.2">
      <c r="A30" s="22" t="s">
        <v>265</v>
      </c>
      <c r="B30" s="20"/>
      <c r="C30" s="22"/>
      <c r="D30" s="64"/>
      <c r="E30" s="65"/>
    </row>
    <row r="31" spans="1:5" x14ac:dyDescent="0.2">
      <c r="A31" s="59" t="s">
        <v>428</v>
      </c>
      <c r="B31" s="18" t="s">
        <v>266</v>
      </c>
      <c r="C31" s="18" t="s">
        <v>429</v>
      </c>
      <c r="D31" s="19" t="s">
        <v>412</v>
      </c>
      <c r="E31" s="18"/>
    </row>
    <row r="32" spans="1:5" x14ac:dyDescent="0.2">
      <c r="A32" s="20" t="s">
        <v>430</v>
      </c>
      <c r="B32" s="20"/>
      <c r="C32" s="20"/>
      <c r="D32" s="20"/>
      <c r="E32" s="20"/>
    </row>
    <row r="33" spans="1:5" x14ac:dyDescent="0.2">
      <c r="A33" s="20"/>
      <c r="B33" s="20"/>
      <c r="C33" s="20"/>
      <c r="D33" s="20"/>
      <c r="E33" s="20"/>
    </row>
    <row r="34" spans="1:5" x14ac:dyDescent="0.2">
      <c r="A34" s="22" t="s">
        <v>265</v>
      </c>
      <c r="B34" s="22"/>
      <c r="C34" s="22"/>
      <c r="D34" s="22"/>
      <c r="E34" s="22"/>
    </row>
    <row r="35" spans="1:5" x14ac:dyDescent="0.2">
      <c r="A35" s="59" t="s">
        <v>528</v>
      </c>
      <c r="B35" s="18" t="s">
        <v>431</v>
      </c>
      <c r="C35" s="18" t="s">
        <v>432</v>
      </c>
      <c r="D35" s="19" t="s">
        <v>433</v>
      </c>
      <c r="E35" s="18"/>
    </row>
    <row r="36" spans="1:5" x14ac:dyDescent="0.2">
      <c r="A36" s="20" t="s">
        <v>434</v>
      </c>
      <c r="B36" s="20"/>
      <c r="C36" s="20"/>
      <c r="D36" s="21" t="s">
        <v>435</v>
      </c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204</v>
      </c>
      <c r="B38" s="22"/>
      <c r="C38" s="22"/>
      <c r="D38" s="22"/>
      <c r="E38" s="22"/>
    </row>
    <row r="39" spans="1:5" x14ac:dyDescent="0.2">
      <c r="A39" s="59" t="s">
        <v>436</v>
      </c>
      <c r="B39" s="18" t="s">
        <v>439</v>
      </c>
      <c r="C39" s="18" t="s">
        <v>437</v>
      </c>
      <c r="D39" s="19" t="s">
        <v>30</v>
      </c>
      <c r="E39" s="60"/>
    </row>
    <row r="40" spans="1:5" x14ac:dyDescent="0.2">
      <c r="A40" s="20" t="s">
        <v>438</v>
      </c>
      <c r="B40" s="20"/>
      <c r="C40" s="20"/>
      <c r="D40" s="21"/>
      <c r="E40" s="20"/>
    </row>
    <row r="41" spans="1:5" x14ac:dyDescent="0.2">
      <c r="A41" s="20"/>
      <c r="B41" s="20"/>
      <c r="C41" s="20"/>
      <c r="D41" s="20"/>
      <c r="E41" s="20"/>
    </row>
    <row r="42" spans="1:5" x14ac:dyDescent="0.2">
      <c r="A42" s="22" t="s">
        <v>72</v>
      </c>
      <c r="B42" s="22"/>
      <c r="C42" s="22"/>
      <c r="D42" s="22"/>
      <c r="E42" s="22"/>
    </row>
    <row r="43" spans="1:5" x14ac:dyDescent="0.2">
      <c r="A43" s="59" t="s">
        <v>559</v>
      </c>
      <c r="B43" s="18" t="s">
        <v>537</v>
      </c>
      <c r="C43" s="18" t="s">
        <v>440</v>
      </c>
      <c r="D43" s="19" t="s">
        <v>65</v>
      </c>
      <c r="E43" s="60" t="s">
        <v>441</v>
      </c>
    </row>
    <row r="44" spans="1:5" x14ac:dyDescent="0.2">
      <c r="A44" s="20" t="s">
        <v>442</v>
      </c>
      <c r="B44" s="20"/>
      <c r="C44" s="20"/>
      <c r="D44" s="20"/>
      <c r="E44" s="20"/>
    </row>
    <row r="45" spans="1:5" x14ac:dyDescent="0.2">
      <c r="A45" s="20"/>
      <c r="B45" s="20"/>
      <c r="C45" s="20"/>
      <c r="D45" s="66" t="s">
        <v>443</v>
      </c>
      <c r="E45" s="20"/>
    </row>
    <row r="46" spans="1:5" x14ac:dyDescent="0.2">
      <c r="A46" s="22" t="s">
        <v>265</v>
      </c>
      <c r="B46" s="22"/>
      <c r="C46" s="22"/>
      <c r="D46" s="22"/>
      <c r="E46" s="22"/>
    </row>
    <row r="47" spans="1:5" x14ac:dyDescent="0.2">
      <c r="A47" s="59" t="s">
        <v>444</v>
      </c>
      <c r="B47" s="18" t="s">
        <v>445</v>
      </c>
      <c r="C47" s="18" t="s">
        <v>446</v>
      </c>
      <c r="D47" s="19" t="s">
        <v>447</v>
      </c>
      <c r="E47" s="60" t="s">
        <v>448</v>
      </c>
    </row>
    <row r="48" spans="1:5" x14ac:dyDescent="0.2">
      <c r="A48" s="20" t="s">
        <v>449</v>
      </c>
      <c r="B48" s="20"/>
      <c r="C48" s="20"/>
      <c r="D48" s="21" t="s">
        <v>435</v>
      </c>
      <c r="E48" s="20"/>
    </row>
    <row r="49" spans="1:5" x14ac:dyDescent="0.2">
      <c r="A49" s="20"/>
      <c r="B49" s="20"/>
      <c r="C49" s="20"/>
      <c r="D49" s="20"/>
      <c r="E49" s="20"/>
    </row>
    <row r="50" spans="1:5" x14ac:dyDescent="0.2">
      <c r="A50" s="22" t="s">
        <v>450</v>
      </c>
      <c r="B50" s="22"/>
      <c r="C50" s="22"/>
      <c r="D50" s="22"/>
      <c r="E50" s="22"/>
    </row>
    <row r="51" spans="1:5" x14ac:dyDescent="0.2">
      <c r="A51" s="9"/>
      <c r="B51" s="9"/>
      <c r="C51" s="9"/>
      <c r="D51" s="9"/>
      <c r="E51" s="9"/>
    </row>
    <row r="52" spans="1:5" x14ac:dyDescent="0.2">
      <c r="A52" s="10"/>
      <c r="B52" s="10"/>
      <c r="C52" s="10"/>
      <c r="D52" s="10"/>
      <c r="E52" s="10"/>
    </row>
    <row r="53" spans="1:5" x14ac:dyDescent="0.2">
      <c r="A53" s="10"/>
      <c r="B53" s="10"/>
      <c r="C53" s="10"/>
      <c r="D53" s="10"/>
      <c r="E53" s="10"/>
    </row>
    <row r="54" spans="1:5" x14ac:dyDescent="0.2">
      <c r="A54" s="11"/>
      <c r="B54" s="11"/>
      <c r="C54" s="11"/>
      <c r="D54" s="11"/>
      <c r="E54" s="11"/>
    </row>
  </sheetData>
  <sheetProtection algorithmName="SHA-512" hashValue="K0W3Lr/aq4IHYXeWnJuqmGd3iBJgDtSpsdcOVw571WOW16PLU5jpldI3NQJU6RkF9K2GrWHN7HaoWGLZOwR6Bg==" saltValue="rt3pdITxqgqjIuCKRNuJUg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Lieferstellen gesamt</vt:lpstr>
      <vt:lpstr>Chemnitz-Zwickau</vt:lpstr>
      <vt:lpstr>Dresden</vt:lpstr>
      <vt:lpstr>Frankfurt</vt:lpstr>
      <vt:lpstr>Freiberg</vt:lpstr>
      <vt:lpstr>Greifswald</vt:lpstr>
      <vt:lpstr>Halle</vt:lpstr>
      <vt:lpstr>Thüringen</vt:lpstr>
      <vt:lpstr>Leipzig</vt:lpstr>
      <vt:lpstr>Magdeburg</vt:lpstr>
      <vt:lpstr>Potsdam</vt:lpstr>
      <vt:lpstr>Rostock</vt:lpstr>
      <vt:lpstr>'Lieferstellen gesamt'!Drucktitel</vt:lpstr>
    </vt:vector>
  </TitlesOfParts>
  <Company>StuWe 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hoerold</dc:creator>
  <cp:lastModifiedBy>Költzsch, Steffen</cp:lastModifiedBy>
  <cp:lastPrinted>2022-08-09T14:58:09Z</cp:lastPrinted>
  <dcterms:created xsi:type="dcterms:W3CDTF">2005-08-26T10:44:43Z</dcterms:created>
  <dcterms:modified xsi:type="dcterms:W3CDTF">2024-07-24T12:10:56Z</dcterms:modified>
</cp:coreProperties>
</file>