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MCZ\Einkauf\BüroUSt\EK-OST\EK Ost - FOOD\Convenience - KARTOFFELN - FRISCH\EK-Ost 24-12 - 01.11.2024 - 31.10.2025\"/>
    </mc:Choice>
  </mc:AlternateContent>
  <bookViews>
    <workbookView xWindow="0" yWindow="0" windowWidth="20370" windowHeight="12375" tabRatio="427"/>
  </bookViews>
  <sheets>
    <sheet name="Kartoffel-Convenience Frisch" sheetId="7" r:id="rId1"/>
  </sheets>
  <definedNames>
    <definedName name="_xlnm.Print_Area" localSheetId="0">'Kartoffel-Convenience Frisch'!$A$1:$R$31</definedName>
    <definedName name="_xlnm.Print_Titles" localSheetId="0">'Kartoffel-Convenience Frisch'!$A:$C,'Kartoffel-Convenience Frisch'!$13:$15</definedName>
  </definedNames>
  <calcPr calcId="162913"/>
</workbook>
</file>

<file path=xl/calcChain.xml><?xml version="1.0" encoding="utf-8"?>
<calcChain xmlns="http://schemas.openxmlformats.org/spreadsheetml/2006/main">
  <c r="G23" i="7" l="1"/>
  <c r="L23" i="7" l="1"/>
  <c r="L29" i="7" l="1"/>
  <c r="G29" i="7"/>
  <c r="L26" i="7"/>
  <c r="G26" i="7"/>
  <c r="L25" i="7"/>
  <c r="G25" i="7"/>
  <c r="L24" i="7"/>
  <c r="G24" i="7"/>
  <c r="L28" i="7"/>
  <c r="G28" i="7"/>
  <c r="L27" i="7"/>
  <c r="G27" i="7"/>
  <c r="L18" i="7"/>
  <c r="G18" i="7"/>
  <c r="L17" i="7"/>
  <c r="G17" i="7"/>
  <c r="G21" i="7" l="1"/>
  <c r="G22" i="7"/>
  <c r="G30" i="7"/>
  <c r="G19" i="7"/>
  <c r="G20" i="7"/>
  <c r="F31" i="7"/>
  <c r="L19" i="7"/>
  <c r="L22" i="7"/>
  <c r="L30" i="7"/>
  <c r="L21" i="7"/>
  <c r="L20" i="7"/>
  <c r="G31" i="7" l="1"/>
  <c r="H31" i="7" s="1"/>
  <c r="L31" i="7"/>
</calcChain>
</file>

<file path=xl/sharedStrings.xml><?xml version="1.0" encoding="utf-8"?>
<sst xmlns="http://schemas.openxmlformats.org/spreadsheetml/2006/main" count="84" uniqueCount="71">
  <si>
    <t>Artikelbezeichnung</t>
  </si>
  <si>
    <t>ME</t>
  </si>
  <si>
    <t>kg</t>
  </si>
  <si>
    <t>Gesamt Menge</t>
  </si>
  <si>
    <t>Pos.</t>
  </si>
  <si>
    <t>EKO Nr.</t>
  </si>
  <si>
    <t>Gebinde</t>
  </si>
  <si>
    <t>Hersteller</t>
  </si>
  <si>
    <t>Artikelnummer</t>
  </si>
  <si>
    <t>Wert in €</t>
  </si>
  <si>
    <t>Studentenwerk Leipzig</t>
  </si>
  <si>
    <t>Anstalt des öffentlichen Rechts</t>
  </si>
  <si>
    <t>Mensen &amp; Cafeterien/ Zentraler Einkauf</t>
  </si>
  <si>
    <t>Goethestraße 6</t>
  </si>
  <si>
    <t>04109 Leipzig</t>
  </si>
  <si>
    <t>H000</t>
  </si>
  <si>
    <t>Identifikation / Produktzuordnung / Gültigkeitserklärung für Spezifikationen des Inverkehrbringers ( Hersteller / Markenbesitzer )</t>
  </si>
  <si>
    <t>Inverkehrbringer nach VO EG 178/2002 (Hersteller o. Markenbesitzer)</t>
  </si>
  <si>
    <t>Produktmarke / Markenname</t>
  </si>
  <si>
    <t>Bitte unbeding ausfüllen !</t>
  </si>
  <si>
    <t>Konsum</t>
  </si>
  <si>
    <t>Schöne Welt</t>
  </si>
  <si>
    <t>Revisions-nummer (soweit vorhanden)</t>
  </si>
  <si>
    <t>Datum letzte Änderung</t>
  </si>
  <si>
    <t>BE</t>
  </si>
  <si>
    <t>BE angeboten</t>
  </si>
  <si>
    <t>Gesamt Wert</t>
  </si>
  <si>
    <t xml:space="preserve">Leistungsbeschreibung - Kartoffelconvenience FRISCH </t>
  </si>
  <si>
    <t>St.</t>
  </si>
  <si>
    <t>Das Los muss zumindest mit 85 % der Bewertungseinheit (BE) angeboten werden.</t>
  </si>
  <si>
    <t>Bsp.      Lecker-Pommes,  gelb</t>
  </si>
  <si>
    <t>2 x 5,- kg/ Btl.</t>
  </si>
  <si>
    <t>123456.02</t>
  </si>
  <si>
    <t>Kartoffelstern</t>
  </si>
  <si>
    <r>
      <t xml:space="preserve">Backkartoffeln, Baked Potatoes,                                    </t>
    </r>
    <r>
      <rPr>
        <sz val="8"/>
        <rFont val="Calibri"/>
        <family val="2"/>
        <scheme val="minor"/>
      </rPr>
      <t>gegart,</t>
    </r>
    <r>
      <rPr>
        <sz val="11"/>
        <rFont val="Calibri"/>
        <family val="2"/>
        <scheme val="minor"/>
      </rPr>
      <t xml:space="preserve"> </t>
    </r>
    <r>
      <rPr>
        <sz val="8"/>
        <rFont val="Calibri"/>
        <family val="2"/>
        <scheme val="minor"/>
      </rPr>
      <t xml:space="preserve">ca.250g/ Stück </t>
    </r>
  </si>
  <si>
    <r>
      <t>Bratkartoffeln,</t>
    </r>
    <r>
      <rPr>
        <sz val="8"/>
        <rFont val="Calibri"/>
        <family val="2"/>
        <scheme val="minor"/>
      </rPr>
      <t xml:space="preserve">                                                                                                  ca. 7mm, frische Kartoffelscheiben, blanchiert, vorgebacken, lose rollend verpackt,  ungewürzt</t>
    </r>
  </si>
  <si>
    <t>Kartoffelconvenience - Frisch</t>
  </si>
  <si>
    <r>
      <t xml:space="preserve">Schupfnudeln, </t>
    </r>
    <r>
      <rPr>
        <sz val="8"/>
        <rFont val="Calibri"/>
        <family val="2"/>
        <scheme val="minor"/>
      </rPr>
      <t xml:space="preserve">                                                                                            spitz oval ausgeformt, feste Konsistenz, ca.8g/Stk.</t>
    </r>
  </si>
  <si>
    <t xml:space="preserve">Preis pro ME in Netto € </t>
  </si>
  <si>
    <r>
      <t xml:space="preserve">Allgemeine Leistungsbeschreibung:  </t>
    </r>
    <r>
      <rPr>
        <sz val="10"/>
        <rFont val="Calibri"/>
        <family val="2"/>
      </rPr>
      <t xml:space="preserve">Alle Gewichtsangaben mit dem Zusatz "ca." dürfen von der Stückgewichtsforderung abweichen. Bis zu einem Stückgewicht von 70g sind maximal +- 20% Gewichtsabweichung zulässig. Oberhalb von 70g Stückgewicht sind Abweichungen bis zu +- 10% zulässig. Die angegebene Mindesthaltbarkeitsdauer (MHD) bezieht sich immer auf die Restlaufzeit nach Anlieferung. Alle Artikel ohne angegebene Mindesthaltbarkeitsdauer müssen min. 7 Tage Restlaufzeit nach Anlieferung aufweisen. Soweit nicht anders beschrieben, sind alle Artikel vorgegart und vacuumverpackt. Das Gebinde (Lieferverpackung) darf maximal 12,5 kg beinhalten. Die Lieferungen erfolgen bei Bedarf bis zu drei mal wöchentlich frei Haus. (o.gw.Art =&gt; oder gleichwertige Art) </t>
    </r>
  </si>
  <si>
    <r>
      <t xml:space="preserve">Pommes frites frisch, </t>
    </r>
    <r>
      <rPr>
        <sz val="8"/>
        <rFont val="Calibri"/>
        <family val="2"/>
        <scheme val="minor"/>
      </rPr>
      <t>Wellenschnitt                            10x10mm, schutzgasverpackt</t>
    </r>
  </si>
  <si>
    <r>
      <t xml:space="preserve">Pommes frites frisch, </t>
    </r>
    <r>
      <rPr>
        <sz val="8"/>
        <rFont val="Calibri"/>
        <family val="2"/>
        <scheme val="minor"/>
      </rPr>
      <t>Normalschnitt                          10x10mm, schutzgasverpackt</t>
    </r>
  </si>
  <si>
    <t>Herkunftland der Rohstoffe</t>
  </si>
  <si>
    <r>
      <rPr>
        <i/>
        <sz val="8"/>
        <rFont val="Calibri"/>
        <family val="2"/>
      </rPr>
      <t xml:space="preserve">unverarbeitete Lebensmittel </t>
    </r>
    <r>
      <rPr>
        <sz val="8"/>
        <rFont val="Calibri"/>
        <family val="2"/>
      </rPr>
      <t xml:space="preserve">                                                                                        (</t>
    </r>
    <r>
      <rPr>
        <u/>
        <sz val="8"/>
        <rFont val="Calibri"/>
        <family val="2"/>
      </rPr>
      <t>Anbauland</t>
    </r>
    <r>
      <rPr>
        <sz val="8"/>
        <rFont val="Calibri"/>
        <family val="2"/>
      </rPr>
      <t xml:space="preserve"> (z.B. Pommes frites  - Deutschland) </t>
    </r>
  </si>
  <si>
    <r>
      <rPr>
        <b/>
        <sz val="8"/>
        <rFont val="Calibri"/>
        <family val="2"/>
      </rPr>
      <t xml:space="preserve">Artikel aus:   </t>
    </r>
    <r>
      <rPr>
        <sz val="8"/>
        <rFont val="Calibri"/>
        <family val="2"/>
      </rPr>
      <t xml:space="preserve">                                                                 </t>
    </r>
    <r>
      <rPr>
        <i/>
        <sz val="8"/>
        <rFont val="Calibri"/>
        <family val="2"/>
      </rPr>
      <t xml:space="preserve">zusammengesetzten Zutaten                                                                   </t>
    </r>
    <r>
      <rPr>
        <sz val="8"/>
        <rFont val="Calibri"/>
        <family val="2"/>
      </rPr>
      <t>(</t>
    </r>
    <r>
      <rPr>
        <u/>
        <sz val="8"/>
        <rFont val="Calibri"/>
        <family val="2"/>
      </rPr>
      <t>Produktionsland</t>
    </r>
    <r>
      <rPr>
        <sz val="8"/>
        <rFont val="Calibri"/>
        <family val="2"/>
      </rPr>
      <t xml:space="preserve"> (z.B. Reibekuchenteig - Holland) oder ein Verweis auf die Herkunft der Unterzutaten in der Produktspezifikation) </t>
    </r>
  </si>
  <si>
    <t>EK-Ost 24-12</t>
  </si>
  <si>
    <t>Leistungszeitraum: 01.11.2024 - 31.10.2025</t>
  </si>
  <si>
    <r>
      <t xml:space="preserve">Garkartoffeln,                                                                          </t>
    </r>
    <r>
      <rPr>
        <sz val="8"/>
        <rFont val="Calibri"/>
        <family val="2"/>
        <scheme val="minor"/>
      </rPr>
      <t>30-50mm Sortierung, kennzeichnungsfrei</t>
    </r>
  </si>
  <si>
    <r>
      <t>Garkartoffeln</t>
    </r>
    <r>
      <rPr>
        <sz val="8"/>
        <rFont val="Calibri"/>
        <family val="2"/>
        <scheme val="minor"/>
      </rPr>
      <t xml:space="preserve">                                                                                      20-30mm Sortierung, kennzeichnungsfrei</t>
    </r>
  </si>
  <si>
    <r>
      <t xml:space="preserve">Garkartoffeln in Würfeln,                                                </t>
    </r>
    <r>
      <rPr>
        <sz val="8"/>
        <rFont val="Calibri"/>
        <family val="2"/>
        <scheme val="minor"/>
      </rPr>
      <t>ca. 15 x 15mm, kennzeichnungsfrei</t>
    </r>
  </si>
  <si>
    <r>
      <t xml:space="preserve">Garkartoffeln in Scheiben,                                            </t>
    </r>
    <r>
      <rPr>
        <sz val="8"/>
        <rFont val="Calibri"/>
        <family val="2"/>
        <scheme val="minor"/>
      </rPr>
      <t>ca. 6 mm, ungewürzt, kennzeichnungsfrei</t>
    </r>
  </si>
  <si>
    <r>
      <t>Kartoffeln, klein, mit Schale</t>
    </r>
    <r>
      <rPr>
        <sz val="8"/>
        <rFont val="Calibri"/>
        <family val="2"/>
        <scheme val="minor"/>
      </rPr>
      <t xml:space="preserve">,                                                                   blanchiert, pasteurisiert </t>
    </r>
  </si>
  <si>
    <r>
      <t xml:space="preserve">Kartoffelklöße,                                                                      </t>
    </r>
    <r>
      <rPr>
        <sz val="8"/>
        <rFont val="Calibri"/>
        <family val="2"/>
        <scheme val="minor"/>
      </rPr>
      <t>halb &amp; halb, ca. 95 g, aromaschutz-verpackt,                                ca. 4 Tage MHD</t>
    </r>
  </si>
  <si>
    <r>
      <t xml:space="preserve">Kloßteig fix und fertig,                                                           </t>
    </r>
    <r>
      <rPr>
        <sz val="8"/>
        <rFont val="Calibri"/>
        <family val="2"/>
        <scheme val="minor"/>
      </rPr>
      <t>für Klöße halb &amp; halb</t>
    </r>
  </si>
  <si>
    <r>
      <t xml:space="preserve">Reibekuchenteig,                                                               </t>
    </r>
    <r>
      <rPr>
        <sz val="8"/>
        <rFont val="Calibri"/>
        <family val="2"/>
        <scheme val="minor"/>
      </rPr>
      <t>frisch (Kartoffelpufferteig mit sichbaren Kartoffelfasern)</t>
    </r>
  </si>
  <si>
    <r>
      <t>Kartoffeln, halb, mit Schale</t>
    </r>
    <r>
      <rPr>
        <sz val="8"/>
        <rFont val="Calibri"/>
        <family val="2"/>
        <scheme val="minor"/>
      </rPr>
      <t xml:space="preserve">,                                                                   vorgegart, pasteurisiert </t>
    </r>
  </si>
  <si>
    <t>N01</t>
  </si>
  <si>
    <t>N02</t>
  </si>
  <si>
    <t>N03</t>
  </si>
  <si>
    <t>N04</t>
  </si>
  <si>
    <t>N05</t>
  </si>
  <si>
    <t>N06</t>
  </si>
  <si>
    <t>N07</t>
  </si>
  <si>
    <t>N08</t>
  </si>
  <si>
    <t>N09</t>
  </si>
  <si>
    <t>N10</t>
  </si>
  <si>
    <t>N11</t>
  </si>
  <si>
    <t>N12</t>
  </si>
  <si>
    <t>N13</t>
  </si>
  <si>
    <t>N14</t>
  </si>
  <si>
    <r>
      <t xml:space="preserve">GTIN
</t>
    </r>
    <r>
      <rPr>
        <sz val="8"/>
        <color indexed="8"/>
        <rFont val="Calibri"/>
        <family val="2"/>
        <scheme val="minor"/>
      </rPr>
      <t>(Global Trade Item Number)</t>
    </r>
    <r>
      <rPr>
        <sz val="10"/>
        <color indexed="8"/>
        <rFont val="Calibri"/>
        <family val="2"/>
        <scheme val="minor"/>
      </rPr>
      <t xml:space="preserve">
des angebotenen Gebindes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</si>
</sst>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0.00\ &quot;€&quot;;[Red]\-#,##0.00\ &quot;€&quot;"/>
    <numFmt numFmtId="164" formatCode="0.000"/>
    <numFmt numFmtId="165" formatCode="#,##0.000\ &quot;€&quot;"/>
    <numFmt numFmtId="166" formatCode="#,##0.00\ &quot;€&quot;"/>
    <numFmt numFmtId="167" formatCode="_-* #,##0.00\ [$€]_-;\-* #,##0.00\ [$€]_-;_-* &quot;-&quot;??\ [$€]_-;_-@_-"/>
    <numFmt numFmtId="168" formatCode="_(* #,##0.00_);_(* \(#,##0.00\);_(* &quot;-&quot;??_);_(@_)"/>
    <numFmt numFmtId="169" formatCode="_([$€]* #,##0.00_);_([$€]* \(#,##0.00\);_([$€]* &quot;-&quot;??_);_(@_)"/>
  </numFmts>
  <fonts count="46" x14ac:knownFonts="1">
    <font>
      <sz val="10"/>
      <name val="Arial"/>
    </font>
    <font>
      <sz val="10"/>
      <name val="Arial"/>
      <family val="2"/>
    </font>
    <font>
      <b/>
      <sz val="8"/>
      <name val="Arial"/>
      <family val="2"/>
    </font>
    <font>
      <sz val="8"/>
      <color indexed="8"/>
      <name val="Arial"/>
      <family val="2"/>
    </font>
    <font>
      <sz val="10"/>
      <name val="Arial"/>
      <family val="2"/>
    </font>
    <font>
      <b/>
      <sz val="10"/>
      <name val="Arial"/>
      <family val="2"/>
    </font>
    <font>
      <sz val="9"/>
      <name val="Arial"/>
      <family val="2"/>
    </font>
    <font>
      <b/>
      <sz val="14"/>
      <name val="Arial"/>
      <family val="2"/>
    </font>
    <font>
      <sz val="12"/>
      <name val="Arial"/>
      <family val="2"/>
    </font>
    <font>
      <sz val="10"/>
      <name val="Arial"/>
      <family val="2"/>
    </font>
    <font>
      <sz val="9"/>
      <color indexed="30"/>
      <name val="Arial"/>
      <family val="2"/>
    </font>
    <font>
      <sz val="10"/>
      <color theme="1"/>
      <name val="Arial"/>
      <family val="2"/>
    </font>
    <font>
      <sz val="9"/>
      <color theme="1"/>
      <name val="Arial"/>
      <family val="2"/>
    </font>
    <font>
      <b/>
      <sz val="8"/>
      <color theme="1"/>
      <name val="Arial"/>
      <family val="2"/>
    </font>
    <font>
      <b/>
      <sz val="9"/>
      <color theme="1"/>
      <name val="Arial"/>
      <family val="2"/>
    </font>
    <font>
      <b/>
      <sz val="14"/>
      <name val="Calibri"/>
      <family val="2"/>
      <scheme val="minor"/>
    </font>
    <font>
      <sz val="9"/>
      <name val="Calibri"/>
      <family val="2"/>
      <scheme val="minor"/>
    </font>
    <font>
      <sz val="10"/>
      <name val="Calibri"/>
      <family val="2"/>
      <scheme val="minor"/>
    </font>
    <font>
      <b/>
      <sz val="8"/>
      <name val="Calibri"/>
      <family val="2"/>
      <scheme val="minor"/>
    </font>
    <font>
      <b/>
      <sz val="9"/>
      <name val="Calibri"/>
      <family val="2"/>
      <scheme val="minor"/>
    </font>
    <font>
      <sz val="8"/>
      <name val="Calibri"/>
      <family val="2"/>
      <scheme val="minor"/>
    </font>
    <font>
      <b/>
      <sz val="10"/>
      <name val="Calibri"/>
      <family val="2"/>
      <scheme val="minor"/>
    </font>
    <font>
      <b/>
      <i/>
      <sz val="9"/>
      <name val="Calibri"/>
      <family val="2"/>
      <scheme val="minor"/>
    </font>
    <font>
      <b/>
      <sz val="18"/>
      <name val="Calibri"/>
      <family val="2"/>
      <scheme val="minor"/>
    </font>
    <font>
      <sz val="8"/>
      <color indexed="8"/>
      <name val="Calibri"/>
      <family val="2"/>
      <scheme val="minor"/>
    </font>
    <font>
      <b/>
      <u/>
      <sz val="10"/>
      <name val="Calibri"/>
      <family val="2"/>
      <scheme val="minor"/>
    </font>
    <font>
      <b/>
      <u/>
      <sz val="9"/>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
      <b/>
      <sz val="8"/>
      <color theme="1"/>
      <name val="Calibri"/>
      <family val="2"/>
      <scheme val="minor"/>
    </font>
    <font>
      <b/>
      <sz val="10"/>
      <color theme="1"/>
      <name val="Calibri"/>
      <family val="2"/>
      <scheme val="minor"/>
    </font>
    <font>
      <sz val="9"/>
      <color indexed="8"/>
      <name val="Calibri"/>
      <family val="2"/>
      <scheme val="minor"/>
    </font>
    <font>
      <b/>
      <sz val="10"/>
      <color theme="1"/>
      <name val="Arial"/>
      <family val="2"/>
    </font>
    <font>
      <b/>
      <sz val="12"/>
      <color theme="1"/>
      <name val="Arial"/>
      <family val="2"/>
    </font>
    <font>
      <b/>
      <sz val="12"/>
      <color indexed="8"/>
      <name val="Calibri"/>
      <family val="2"/>
      <scheme val="minor"/>
    </font>
    <font>
      <b/>
      <sz val="18"/>
      <color indexed="17"/>
      <name val="Calibri"/>
      <family val="2"/>
      <scheme val="minor"/>
    </font>
    <font>
      <b/>
      <sz val="14"/>
      <color theme="1"/>
      <name val="Arial"/>
      <family val="2"/>
    </font>
    <font>
      <sz val="14"/>
      <color theme="1"/>
      <name val="Arial"/>
      <family val="2"/>
    </font>
    <font>
      <sz val="11"/>
      <name val="Calibri"/>
      <family val="2"/>
      <scheme val="minor"/>
    </font>
    <font>
      <sz val="10"/>
      <name val="Calibri"/>
      <family val="2"/>
    </font>
    <font>
      <sz val="8"/>
      <name val="Calibri"/>
      <family val="2"/>
    </font>
    <font>
      <b/>
      <sz val="8"/>
      <name val="Calibri"/>
      <family val="2"/>
    </font>
    <font>
      <i/>
      <sz val="8"/>
      <name val="Calibri"/>
      <family val="2"/>
    </font>
    <font>
      <u/>
      <sz val="8"/>
      <name val="Calibri"/>
      <family val="2"/>
    </font>
    <font>
      <sz val="10"/>
      <color indexed="8"/>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66FF"/>
        <bgColor indexed="64"/>
      </patternFill>
    </fill>
    <fill>
      <patternFill patternType="solid">
        <fgColor rgb="FFFFFF99"/>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5">
    <xf numFmtId="0" fontId="0" fillId="0" borderId="0"/>
    <xf numFmtId="167" fontId="1"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0" fontId="4" fillId="0" borderId="0"/>
  </cellStyleXfs>
  <cellXfs count="252">
    <xf numFmtId="0" fontId="0" fillId="0" borderId="0" xfId="0"/>
    <xf numFmtId="0" fontId="3" fillId="0" borderId="0" xfId="0" applyFont="1" applyFill="1"/>
    <xf numFmtId="0" fontId="0" fillId="0" borderId="0" xfId="0" applyFill="1" applyProtection="1"/>
    <xf numFmtId="0" fontId="6" fillId="0" borderId="0" xfId="0" applyFont="1" applyFill="1" applyProtection="1"/>
    <xf numFmtId="3" fontId="6" fillId="0" borderId="0" xfId="0" applyNumberFormat="1" applyFont="1" applyFill="1" applyBorder="1" applyAlignment="1" applyProtection="1">
      <alignment horizontal="center" vertical="center" wrapText="1"/>
    </xf>
    <xf numFmtId="0" fontId="7" fillId="0" borderId="0" xfId="0" applyFont="1" applyAlignment="1" applyProtection="1">
      <alignment horizontal="left"/>
    </xf>
    <xf numFmtId="0" fontId="8" fillId="0" borderId="0" xfId="0" applyFont="1" applyProtection="1"/>
    <xf numFmtId="0" fontId="6" fillId="0" borderId="0" xfId="0" applyFont="1" applyProtection="1"/>
    <xf numFmtId="0" fontId="0" fillId="0" borderId="0" xfId="0" applyProtection="1"/>
    <xf numFmtId="0" fontId="0" fillId="0" borderId="0" xfId="0" applyFill="1"/>
    <xf numFmtId="0" fontId="4" fillId="0" borderId="0" xfId="0" applyFont="1"/>
    <xf numFmtId="3" fontId="11"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horizontal="center" vertical="center" wrapText="1"/>
    </xf>
    <xf numFmtId="0" fontId="11" fillId="0" borderId="0" xfId="0" applyFont="1" applyFill="1" applyBorder="1" applyProtection="1"/>
    <xf numFmtId="0" fontId="11" fillId="0" borderId="0" xfId="0" applyFont="1" applyFill="1" applyProtection="1"/>
    <xf numFmtId="0" fontId="12" fillId="0" borderId="0" xfId="0" applyFont="1" applyFill="1" applyProtection="1"/>
    <xf numFmtId="0" fontId="11" fillId="0" borderId="0" xfId="0" applyFont="1" applyFill="1" applyBorder="1" applyAlignment="1" applyProtection="1">
      <alignment vertical="center"/>
    </xf>
    <xf numFmtId="3" fontId="9"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vertical="center" wrapText="1"/>
    </xf>
    <xf numFmtId="3" fontId="9"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wrapText="1"/>
    </xf>
    <xf numFmtId="0" fontId="0" fillId="0" borderId="0" xfId="0" applyFill="1" applyBorder="1" applyProtection="1"/>
    <xf numFmtId="0" fontId="2"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0" fillId="0" borderId="0" xfId="0" applyFill="1" applyBorder="1"/>
    <xf numFmtId="0" fontId="2"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xf numFmtId="0" fontId="10" fillId="0" borderId="0" xfId="0" applyFont="1" applyFill="1" applyBorder="1"/>
    <xf numFmtId="0" fontId="0" fillId="0" borderId="0" xfId="0" applyFill="1" applyBorder="1" applyAlignment="1">
      <alignment vertical="center"/>
    </xf>
    <xf numFmtId="0" fontId="6" fillId="0" borderId="0" xfId="0" applyFont="1" applyFill="1" applyBorder="1"/>
    <xf numFmtId="0" fontId="0" fillId="0" borderId="0" xfId="0" applyFill="1" applyAlignment="1">
      <alignment vertical="center"/>
    </xf>
    <xf numFmtId="0" fontId="16" fillId="0" borderId="0" xfId="0" applyFont="1" applyProtection="1"/>
    <xf numFmtId="0" fontId="17" fillId="0" borderId="0" xfId="0" applyFont="1" applyProtection="1"/>
    <xf numFmtId="0" fontId="18" fillId="0" borderId="0" xfId="0" applyFont="1" applyProtection="1"/>
    <xf numFmtId="0" fontId="19" fillId="0" borderId="0" xfId="0" applyFont="1" applyProtection="1"/>
    <xf numFmtId="0" fontId="20" fillId="0" borderId="0" xfId="0" applyFont="1" applyProtection="1"/>
    <xf numFmtId="0" fontId="19" fillId="0" borderId="0" xfId="0" applyFont="1" applyAlignment="1" applyProtection="1">
      <alignment horizontal="center"/>
    </xf>
    <xf numFmtId="0" fontId="21" fillId="0" borderId="0" xfId="0" applyFont="1" applyProtection="1"/>
    <xf numFmtId="0" fontId="22" fillId="0" borderId="0" xfId="0" applyFont="1" applyFill="1" applyAlignment="1" applyProtection="1"/>
    <xf numFmtId="0" fontId="23" fillId="2" borderId="0" xfId="0" applyFont="1" applyFill="1" applyProtection="1"/>
    <xf numFmtId="0" fontId="21" fillId="2" borderId="0" xfId="0" applyFont="1" applyFill="1" applyProtection="1"/>
    <xf numFmtId="0" fontId="17" fillId="2" borderId="0" xfId="0" applyFont="1" applyFill="1" applyAlignment="1" applyProtection="1">
      <alignment vertical="center"/>
    </xf>
    <xf numFmtId="0" fontId="16" fillId="2" borderId="0" xfId="0" applyFont="1" applyFill="1" applyAlignment="1" applyProtection="1">
      <alignment vertical="center"/>
    </xf>
    <xf numFmtId="0" fontId="17" fillId="2" borderId="0" xfId="0" applyFont="1" applyFill="1" applyProtection="1"/>
    <xf numFmtId="164" fontId="16" fillId="2" borderId="0" xfId="0" applyNumberFormat="1" applyFont="1" applyFill="1" applyProtection="1"/>
    <xf numFmtId="0" fontId="17" fillId="5" borderId="0" xfId="0" applyFont="1" applyFill="1" applyProtection="1"/>
    <xf numFmtId="0" fontId="17" fillId="0" borderId="0" xfId="0" applyFont="1" applyAlignment="1" applyProtection="1">
      <alignment vertical="center"/>
    </xf>
    <xf numFmtId="0" fontId="16" fillId="0" borderId="0" xfId="0" applyFont="1" applyAlignment="1" applyProtection="1">
      <alignment vertical="center"/>
    </xf>
    <xf numFmtId="164" fontId="16" fillId="0" borderId="0" xfId="0" applyNumberFormat="1" applyFont="1" applyProtection="1"/>
    <xf numFmtId="0" fontId="17" fillId="0" borderId="0" xfId="0" applyFont="1" applyFill="1" applyProtection="1"/>
    <xf numFmtId="0" fontId="24" fillId="0" borderId="0" xfId="0" applyFont="1" applyFill="1"/>
    <xf numFmtId="168" fontId="20" fillId="2" borderId="1" xfId="3" applyFont="1" applyFill="1" applyBorder="1" applyAlignment="1" applyProtection="1">
      <alignment horizontal="center" vertical="center" wrapText="1"/>
    </xf>
    <xf numFmtId="168" fontId="16" fillId="2" borderId="2" xfId="3" applyFont="1" applyFill="1" applyBorder="1" applyAlignment="1" applyProtection="1">
      <alignment horizontal="center" vertical="center" wrapText="1"/>
    </xf>
    <xf numFmtId="168" fontId="17" fillId="2" borderId="2" xfId="3" applyFont="1" applyFill="1" applyBorder="1" applyAlignment="1" applyProtection="1">
      <alignment horizontal="center" vertical="center" wrapText="1"/>
    </xf>
    <xf numFmtId="166" fontId="17" fillId="2" borderId="3" xfId="4" applyNumberFormat="1" applyFont="1" applyFill="1" applyBorder="1" applyAlignment="1" applyProtection="1">
      <alignment horizontal="center" vertical="center" wrapText="1"/>
    </xf>
    <xf numFmtId="3" fontId="19" fillId="0" borderId="4" xfId="0" applyNumberFormat="1"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xf>
    <xf numFmtId="0" fontId="16" fillId="3" borderId="4" xfId="0" applyFont="1" applyFill="1" applyBorder="1" applyAlignment="1" applyProtection="1">
      <alignment vertical="center" wrapText="1"/>
    </xf>
    <xf numFmtId="0" fontId="16" fillId="3" borderId="4" xfId="0" applyFont="1" applyFill="1" applyBorder="1" applyAlignment="1" applyProtection="1">
      <alignment horizontal="center" vertical="center" wrapText="1"/>
    </xf>
    <xf numFmtId="8" fontId="16" fillId="3" borderId="4" xfId="0" applyNumberFormat="1" applyFont="1" applyFill="1" applyBorder="1" applyAlignment="1" applyProtection="1">
      <alignment horizontal="center" vertical="center"/>
    </xf>
    <xf numFmtId="0" fontId="17" fillId="0" borderId="0" xfId="0" applyFont="1" applyFill="1"/>
    <xf numFmtId="0" fontId="17" fillId="5" borderId="0" xfId="0" applyFont="1" applyFill="1"/>
    <xf numFmtId="0" fontId="17" fillId="0" borderId="0" xfId="0" applyFont="1" applyBorder="1" applyProtection="1"/>
    <xf numFmtId="0" fontId="17" fillId="0" borderId="0" xfId="0" applyFont="1" applyBorder="1" applyAlignment="1" applyProtection="1">
      <alignment vertical="center"/>
    </xf>
    <xf numFmtId="0" fontId="16" fillId="0" borderId="0" xfId="0" applyFont="1" applyBorder="1" applyAlignment="1" applyProtection="1">
      <alignment vertical="center"/>
    </xf>
    <xf numFmtId="164" fontId="16" fillId="0" borderId="0" xfId="0" applyNumberFormat="1" applyFont="1" applyBorder="1" applyProtection="1"/>
    <xf numFmtId="0" fontId="25" fillId="0" borderId="12" xfId="0" applyFont="1" applyBorder="1" applyAlignment="1" applyProtection="1"/>
    <xf numFmtId="0" fontId="25" fillId="0" borderId="13" xfId="0" applyFont="1" applyBorder="1" applyAlignment="1" applyProtection="1"/>
    <xf numFmtId="0" fontId="26" fillId="0" borderId="13" xfId="0" applyFont="1" applyBorder="1" applyAlignment="1" applyProtection="1"/>
    <xf numFmtId="0" fontId="26" fillId="0" borderId="14" xfId="0" applyFont="1" applyBorder="1" applyAlignment="1" applyProtection="1"/>
    <xf numFmtId="0" fontId="17" fillId="4" borderId="0" xfId="0" applyFont="1" applyFill="1" applyProtection="1"/>
    <xf numFmtId="0" fontId="24" fillId="4" borderId="0" xfId="0" applyFont="1" applyFill="1"/>
    <xf numFmtId="0" fontId="17" fillId="0" borderId="0" xfId="0" applyFont="1" applyFill="1" applyAlignment="1" applyProtection="1">
      <alignment vertical="center"/>
    </xf>
    <xf numFmtId="0" fontId="16" fillId="0" borderId="0" xfId="0" applyFont="1" applyFill="1" applyProtection="1"/>
    <xf numFmtId="0" fontId="27" fillId="0" borderId="4" xfId="0" applyNumberFormat="1" applyFont="1" applyFill="1" applyBorder="1" applyAlignment="1" applyProtection="1">
      <alignment horizontal="center" vertical="center" wrapText="1"/>
    </xf>
    <xf numFmtId="3" fontId="27" fillId="0" borderId="4" xfId="0" applyNumberFormat="1" applyFont="1" applyFill="1" applyBorder="1" applyAlignment="1" applyProtection="1">
      <alignment horizontal="center" vertical="center" wrapText="1"/>
    </xf>
    <xf numFmtId="3" fontId="19" fillId="0" borderId="16" xfId="0" applyNumberFormat="1" applyFont="1" applyFill="1" applyBorder="1" applyAlignment="1" applyProtection="1">
      <alignment horizontal="center" vertical="center" wrapText="1"/>
    </xf>
    <xf numFmtId="0" fontId="27" fillId="0" borderId="4" xfId="0" applyFont="1" applyFill="1" applyBorder="1" applyAlignment="1" applyProtection="1">
      <alignment horizontal="center" vertical="center"/>
    </xf>
    <xf numFmtId="165" fontId="27" fillId="0" borderId="4" xfId="0" applyNumberFormat="1" applyFont="1" applyFill="1" applyBorder="1" applyAlignment="1" applyProtection="1">
      <alignment horizontal="center" vertical="center" wrapText="1"/>
    </xf>
    <xf numFmtId="166" fontId="27" fillId="0" borderId="4" xfId="0" applyNumberFormat="1" applyFont="1" applyFill="1" applyBorder="1" applyAlignment="1" applyProtection="1">
      <alignment horizontal="center" vertical="center"/>
    </xf>
    <xf numFmtId="3" fontId="28" fillId="0" borderId="24" xfId="0" applyNumberFormat="1" applyFont="1" applyFill="1" applyBorder="1" applyAlignment="1" applyProtection="1">
      <alignment horizontal="center" vertical="center"/>
    </xf>
    <xf numFmtId="3" fontId="28"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left" vertical="center" wrapText="1"/>
    </xf>
    <xf numFmtId="3" fontId="29" fillId="0" borderId="0" xfId="0" applyNumberFormat="1" applyFont="1" applyFill="1" applyBorder="1" applyAlignment="1" applyProtection="1">
      <alignment horizontal="center" vertical="center" wrapText="1"/>
    </xf>
    <xf numFmtId="0" fontId="28" fillId="0" borderId="0" xfId="0" applyFont="1" applyFill="1" applyBorder="1" applyProtection="1">
      <protection locked="0"/>
    </xf>
    <xf numFmtId="0" fontId="28" fillId="0" borderId="0" xfId="0" applyFont="1" applyFill="1" applyProtection="1">
      <protection locked="0"/>
    </xf>
    <xf numFmtId="165" fontId="27" fillId="0" borderId="25" xfId="0" applyNumberFormat="1" applyFont="1" applyFill="1" applyBorder="1" applyAlignment="1" applyProtection="1">
      <alignment horizontal="center" vertical="center"/>
      <protection locked="0"/>
    </xf>
    <xf numFmtId="0" fontId="16" fillId="7" borderId="25" xfId="0" applyFont="1" applyFill="1" applyBorder="1" applyProtection="1"/>
    <xf numFmtId="0" fontId="17" fillId="7" borderId="25" xfId="0" applyFont="1" applyFill="1" applyBorder="1" applyProtection="1"/>
    <xf numFmtId="0" fontId="16" fillId="7" borderId="27" xfId="0" applyFont="1" applyFill="1" applyBorder="1" applyProtection="1"/>
    <xf numFmtId="0" fontId="17" fillId="7" borderId="1" xfId="4" applyFont="1" applyFill="1" applyBorder="1" applyAlignment="1">
      <alignment vertical="center" wrapText="1"/>
    </xf>
    <xf numFmtId="0" fontId="17" fillId="7" borderId="2" xfId="4" applyFont="1" applyFill="1" applyBorder="1" applyAlignment="1">
      <alignment vertical="center" wrapText="1"/>
    </xf>
    <xf numFmtId="0" fontId="17" fillId="7" borderId="3" xfId="4" applyFont="1" applyFill="1" applyBorder="1" applyAlignment="1">
      <alignment vertical="center" wrapText="1"/>
    </xf>
    <xf numFmtId="0" fontId="4" fillId="4" borderId="0" xfId="0" applyFont="1" applyFill="1" applyBorder="1" applyAlignment="1" applyProtection="1">
      <alignment horizontal="center" vertical="center"/>
    </xf>
    <xf numFmtId="3" fontId="14" fillId="4" borderId="0" xfId="0" applyNumberFormat="1" applyFont="1" applyFill="1" applyBorder="1" applyAlignment="1" applyProtection="1">
      <alignment wrapText="1"/>
    </xf>
    <xf numFmtId="0" fontId="11" fillId="4" borderId="0" xfId="0" applyFont="1" applyFill="1" applyBorder="1" applyProtection="1">
      <protection locked="0"/>
    </xf>
    <xf numFmtId="0" fontId="12" fillId="4" borderId="0" xfId="0" applyFont="1" applyFill="1" applyBorder="1" applyProtection="1">
      <protection locked="0"/>
    </xf>
    <xf numFmtId="0" fontId="12" fillId="4" borderId="0" xfId="0" applyFont="1" applyFill="1" applyBorder="1" applyProtection="1"/>
    <xf numFmtId="0" fontId="0" fillId="4" borderId="0" xfId="0" applyFill="1" applyBorder="1" applyProtection="1"/>
    <xf numFmtId="0" fontId="0" fillId="4" borderId="0" xfId="0" applyFill="1" applyBorder="1"/>
    <xf numFmtId="0" fontId="11" fillId="4" borderId="0" xfId="0" applyFont="1" applyFill="1" applyBorder="1" applyAlignment="1" applyProtection="1">
      <alignment horizontal="center" vertical="center"/>
    </xf>
    <xf numFmtId="0" fontId="14" fillId="4" borderId="0" xfId="0" applyFont="1" applyFill="1" applyBorder="1" applyAlignment="1" applyProtection="1">
      <alignment vertical="center" wrapText="1"/>
    </xf>
    <xf numFmtId="3" fontId="12" fillId="4" borderId="0" xfId="0" applyNumberFormat="1"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protection locked="0"/>
    </xf>
    <xf numFmtId="165" fontId="6" fillId="4" borderId="0" xfId="0" applyNumberFormat="1" applyFont="1" applyFill="1" applyBorder="1" applyAlignment="1" applyProtection="1">
      <alignment horizontal="center" vertical="center"/>
      <protection locked="0"/>
    </xf>
    <xf numFmtId="166" fontId="12" fillId="4" borderId="0" xfId="0" applyNumberFormat="1" applyFont="1" applyFill="1" applyBorder="1" applyAlignment="1" applyProtection="1">
      <alignment horizontal="center" vertical="center"/>
    </xf>
    <xf numFmtId="0" fontId="0" fillId="4" borderId="0" xfId="0" applyFill="1" applyBorder="1" applyProtection="1">
      <protection locked="0"/>
    </xf>
    <xf numFmtId="0" fontId="12" fillId="4" borderId="0" xfId="0" applyNumberFormat="1" applyFont="1" applyFill="1" applyBorder="1" applyAlignment="1" applyProtection="1">
      <alignment horizontal="center" vertical="center" wrapText="1"/>
    </xf>
    <xf numFmtId="0" fontId="12" fillId="4" borderId="0" xfId="0" applyFont="1" applyFill="1" applyBorder="1" applyAlignment="1" applyProtection="1">
      <alignment vertical="center" wrapText="1"/>
    </xf>
    <xf numFmtId="0" fontId="6" fillId="4" borderId="0" xfId="0" applyFont="1" applyFill="1" applyBorder="1" applyAlignment="1" applyProtection="1">
      <alignment horizontal="center" vertical="center" wrapText="1"/>
      <protection locked="0"/>
    </xf>
    <xf numFmtId="3" fontId="11" fillId="4"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vertical="center" wrapText="1"/>
    </xf>
    <xf numFmtId="0" fontId="11" fillId="4" borderId="0" xfId="0" applyFont="1" applyFill="1" applyBorder="1" applyProtection="1"/>
    <xf numFmtId="165" fontId="33" fillId="4" borderId="0" xfId="0" applyNumberFormat="1" applyFont="1" applyFill="1" applyBorder="1" applyAlignment="1" applyProtection="1">
      <alignment horizontal="center" vertical="center"/>
    </xf>
    <xf numFmtId="166" fontId="33" fillId="4" borderId="0" xfId="0" applyNumberFormat="1" applyFont="1" applyFill="1" applyBorder="1" applyAlignment="1" applyProtection="1">
      <alignment horizontal="center" vertical="center"/>
    </xf>
    <xf numFmtId="166" fontId="34" fillId="4" borderId="0" xfId="0" applyNumberFormat="1" applyFont="1" applyFill="1" applyBorder="1" applyAlignment="1" applyProtection="1">
      <alignment horizontal="center" vertical="center"/>
    </xf>
    <xf numFmtId="3" fontId="35" fillId="8" borderId="28" xfId="0" applyNumberFormat="1" applyFont="1" applyFill="1" applyBorder="1" applyAlignment="1" applyProtection="1">
      <alignment horizontal="left" vertical="center"/>
    </xf>
    <xf numFmtId="3" fontId="32" fillId="8" borderId="28" xfId="0" applyNumberFormat="1" applyFont="1" applyFill="1" applyBorder="1" applyAlignment="1" applyProtection="1">
      <alignment horizontal="left" vertical="center"/>
    </xf>
    <xf numFmtId="0" fontId="24" fillId="8" borderId="28" xfId="0" applyFont="1" applyFill="1" applyBorder="1" applyAlignment="1" applyProtection="1">
      <alignment horizontal="left" vertical="center"/>
    </xf>
    <xf numFmtId="165" fontId="32" fillId="8" borderId="28" xfId="0" applyNumberFormat="1" applyFont="1" applyFill="1" applyBorder="1" applyAlignment="1" applyProtection="1">
      <alignment horizontal="left" vertical="center"/>
    </xf>
    <xf numFmtId="166" fontId="32" fillId="8" borderId="11" xfId="0" applyNumberFormat="1" applyFont="1" applyFill="1" applyBorder="1" applyAlignment="1" applyProtection="1">
      <alignment horizontal="left" vertical="center"/>
    </xf>
    <xf numFmtId="166" fontId="27" fillId="0" borderId="0" xfId="0" applyNumberFormat="1" applyFont="1" applyFill="1" applyBorder="1" applyAlignment="1" applyProtection="1">
      <alignment horizontal="center" vertical="center"/>
    </xf>
    <xf numFmtId="2" fontId="6" fillId="0" borderId="0" xfId="0" applyNumberFormat="1" applyFont="1" applyProtection="1"/>
    <xf numFmtId="2" fontId="19" fillId="0" borderId="0" xfId="0" applyNumberFormat="1" applyFont="1" applyProtection="1"/>
    <xf numFmtId="2" fontId="16" fillId="0" borderId="0" xfId="0" applyNumberFormat="1" applyFont="1" applyProtection="1"/>
    <xf numFmtId="2" fontId="16" fillId="2" borderId="0" xfId="0" applyNumberFormat="1" applyFont="1" applyFill="1" applyAlignment="1" applyProtection="1">
      <alignment vertical="center"/>
    </xf>
    <xf numFmtId="2" fontId="16" fillId="0" borderId="0" xfId="0" applyNumberFormat="1" applyFont="1" applyAlignment="1" applyProtection="1">
      <alignment vertical="center"/>
    </xf>
    <xf numFmtId="2" fontId="16" fillId="0" borderId="0" xfId="0" applyNumberFormat="1" applyFont="1" applyBorder="1" applyAlignment="1" applyProtection="1">
      <alignment vertical="center"/>
    </xf>
    <xf numFmtId="2" fontId="26" fillId="0" borderId="13" xfId="0" applyNumberFormat="1" applyFont="1" applyBorder="1" applyAlignment="1" applyProtection="1"/>
    <xf numFmtId="2" fontId="16" fillId="0" borderId="0" xfId="0" applyNumberFormat="1" applyFont="1" applyFill="1" applyProtection="1"/>
    <xf numFmtId="2" fontId="32" fillId="8" borderId="28" xfId="0" applyNumberFormat="1" applyFont="1" applyFill="1" applyBorder="1" applyAlignment="1" applyProtection="1">
      <alignment horizontal="left" vertical="center"/>
    </xf>
    <xf numFmtId="2" fontId="19" fillId="0" borderId="16" xfId="0" applyNumberFormat="1" applyFont="1" applyFill="1" applyBorder="1" applyAlignment="1" applyProtection="1">
      <alignment horizontal="center" vertical="center" wrapText="1"/>
    </xf>
    <xf numFmtId="2" fontId="16" fillId="3" borderId="4" xfId="0" applyNumberFormat="1" applyFont="1" applyFill="1" applyBorder="1" applyAlignment="1" applyProtection="1">
      <alignment horizontal="center" vertical="center" wrapText="1"/>
    </xf>
    <xf numFmtId="2" fontId="16" fillId="7" borderId="25" xfId="0" applyNumberFormat="1" applyFont="1" applyFill="1" applyBorder="1" applyProtection="1"/>
    <xf numFmtId="2" fontId="29" fillId="0" borderId="0" xfId="0" applyNumberFormat="1" applyFont="1" applyFill="1" applyBorder="1" applyAlignment="1" applyProtection="1">
      <alignment horizontal="center" vertical="center" wrapText="1"/>
    </xf>
    <xf numFmtId="2" fontId="14" fillId="4" borderId="0" xfId="0" applyNumberFormat="1" applyFont="1" applyFill="1" applyBorder="1" applyAlignment="1" applyProtection="1">
      <alignment wrapText="1"/>
    </xf>
    <xf numFmtId="2" fontId="12" fillId="4" borderId="0" xfId="0" applyNumberFormat="1" applyFont="1" applyFill="1" applyBorder="1" applyAlignment="1" applyProtection="1">
      <alignment horizontal="center" vertical="center" wrapText="1"/>
    </xf>
    <xf numFmtId="2" fontId="12" fillId="0" borderId="0" xfId="0" applyNumberFormat="1" applyFont="1" applyFill="1" applyBorder="1" applyAlignment="1" applyProtection="1">
      <alignment horizontal="center" vertical="center" wrapText="1"/>
    </xf>
    <xf numFmtId="2" fontId="12" fillId="0" borderId="0" xfId="0" applyNumberFormat="1" applyFont="1" applyFill="1" applyProtection="1"/>
    <xf numFmtId="2" fontId="6" fillId="0" borderId="0" xfId="0" applyNumberFormat="1"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xf>
    <xf numFmtId="2" fontId="6" fillId="0" borderId="0" xfId="0" applyNumberFormat="1" applyFont="1" applyFill="1" applyBorder="1" applyAlignment="1">
      <alignment horizontal="center" vertical="center"/>
    </xf>
    <xf numFmtId="2" fontId="6" fillId="0" borderId="0" xfId="0" applyNumberFormat="1" applyFont="1" applyFill="1" applyBorder="1"/>
    <xf numFmtId="2" fontId="6" fillId="0" borderId="0" xfId="0" applyNumberFormat="1" applyFont="1" applyFill="1"/>
    <xf numFmtId="4" fontId="29" fillId="0" borderId="29" xfId="0" applyNumberFormat="1"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protection locked="0"/>
    </xf>
    <xf numFmtId="0" fontId="29" fillId="0" borderId="26" xfId="0" applyFont="1" applyFill="1" applyBorder="1" applyAlignment="1" applyProtection="1">
      <alignment horizontal="center" vertical="center"/>
      <protection locked="0"/>
    </xf>
    <xf numFmtId="0" fontId="29" fillId="0" borderId="19" xfId="0" applyFont="1" applyFill="1" applyBorder="1" applyAlignment="1" applyProtection="1">
      <alignment horizontal="center" vertical="center"/>
      <protection locked="0"/>
    </xf>
    <xf numFmtId="2" fontId="29" fillId="0" borderId="29" xfId="0" applyNumberFormat="1" applyFont="1" applyFill="1" applyBorder="1" applyAlignment="1" applyProtection="1">
      <alignment horizontal="center" vertical="center" wrapText="1"/>
    </xf>
    <xf numFmtId="2" fontId="29" fillId="0" borderId="5" xfId="0" applyNumberFormat="1" applyFont="1" applyFill="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39" fillId="0" borderId="18" xfId="0" applyFont="1" applyBorder="1" applyAlignment="1" applyProtection="1">
      <alignment horizontal="left" vertical="center" wrapText="1"/>
    </xf>
    <xf numFmtId="0" fontId="39" fillId="0" borderId="18" xfId="0" applyNumberFormat="1" applyFont="1" applyBorder="1" applyAlignment="1" applyProtection="1">
      <alignment horizontal="left" vertical="center" wrapText="1"/>
    </xf>
    <xf numFmtId="0" fontId="39" fillId="0" borderId="18" xfId="0" applyFont="1" applyFill="1" applyBorder="1" applyAlignment="1" applyProtection="1">
      <alignment horizontal="left" vertical="center" wrapText="1"/>
    </xf>
    <xf numFmtId="0" fontId="17" fillId="0" borderId="18" xfId="0" applyFont="1" applyFill="1" applyBorder="1" applyAlignment="1" applyProtection="1">
      <alignment horizontal="center" vertical="center" wrapText="1"/>
    </xf>
    <xf numFmtId="0" fontId="39" fillId="0" borderId="18" xfId="0" applyFont="1" applyBorder="1" applyAlignment="1" applyProtection="1">
      <alignment vertical="center" wrapText="1"/>
    </xf>
    <xf numFmtId="0" fontId="20" fillId="6" borderId="1" xfId="4" applyFont="1" applyFill="1" applyBorder="1" applyAlignment="1">
      <alignment horizontal="center" vertical="center" wrapText="1"/>
    </xf>
    <xf numFmtId="0" fontId="20" fillId="6" borderId="2" xfId="4" applyFont="1" applyFill="1" applyBorder="1" applyAlignment="1">
      <alignment horizontal="center" vertical="center" wrapText="1"/>
    </xf>
    <xf numFmtId="14" fontId="20" fillId="6" borderId="3" xfId="4" applyNumberFormat="1" applyFont="1" applyFill="1" applyBorder="1" applyAlignment="1">
      <alignment horizontal="center" vertical="center" wrapText="1"/>
    </xf>
    <xf numFmtId="0" fontId="17" fillId="4" borderId="6" xfId="4" applyFont="1" applyFill="1" applyBorder="1" applyAlignment="1" applyProtection="1">
      <alignment horizontal="center" vertical="center" wrapText="1"/>
      <protection locked="0"/>
    </xf>
    <xf numFmtId="0" fontId="17" fillId="4" borderId="8" xfId="4" applyFont="1" applyFill="1" applyBorder="1" applyAlignment="1" applyProtection="1">
      <alignment horizontal="center" vertical="center" wrapText="1"/>
      <protection locked="0"/>
    </xf>
    <xf numFmtId="0" fontId="17" fillId="4" borderId="22" xfId="4" applyFont="1" applyFill="1" applyBorder="1" applyAlignment="1" applyProtection="1">
      <alignment horizontal="center" vertical="center" wrapText="1"/>
      <protection locked="0"/>
    </xf>
    <xf numFmtId="0" fontId="17" fillId="4" borderId="23" xfId="4"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protection locked="0"/>
    </xf>
    <xf numFmtId="0" fontId="17" fillId="0" borderId="20" xfId="0" applyFont="1" applyFill="1" applyBorder="1" applyAlignment="1" applyProtection="1">
      <alignment horizontal="center"/>
      <protection locked="0"/>
    </xf>
    <xf numFmtId="0" fontId="21" fillId="0" borderId="18"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39" fillId="0" borderId="6" xfId="0" applyFont="1" applyBorder="1" applyAlignment="1" applyProtection="1">
      <alignment horizontal="left" vertical="center" wrapText="1"/>
    </xf>
    <xf numFmtId="4" fontId="29" fillId="0" borderId="5" xfId="0" applyNumberFormat="1" applyFont="1" applyFill="1" applyBorder="1" applyAlignment="1" applyProtection="1">
      <alignment horizontal="center" vertical="center" wrapText="1"/>
    </xf>
    <xf numFmtId="2" fontId="17" fillId="0" borderId="0" xfId="0" applyNumberFormat="1" applyFont="1" applyFill="1" applyAlignment="1" applyProtection="1">
      <alignment horizontal="center"/>
    </xf>
    <xf numFmtId="0" fontId="17" fillId="0" borderId="31" xfId="0" applyFont="1" applyBorder="1" applyAlignment="1" applyProtection="1">
      <alignment horizontal="center" vertical="center"/>
    </xf>
    <xf numFmtId="0" fontId="17" fillId="0" borderId="21" xfId="0" applyFont="1" applyBorder="1" applyAlignment="1" applyProtection="1">
      <alignment horizontal="center" vertical="center"/>
    </xf>
    <xf numFmtId="0" fontId="15" fillId="0" borderId="0" xfId="0" applyFont="1" applyProtection="1"/>
    <xf numFmtId="0" fontId="41" fillId="10" borderId="3" xfId="4" applyFont="1" applyFill="1" applyBorder="1" applyAlignment="1">
      <alignment horizontal="center" vertical="center" wrapText="1"/>
    </xf>
    <xf numFmtId="0" fontId="17" fillId="7" borderId="33" xfId="4" applyFont="1" applyFill="1" applyBorder="1" applyAlignment="1">
      <alignment vertical="center" wrapText="1"/>
    </xf>
    <xf numFmtId="2" fontId="17" fillId="4" borderId="31" xfId="4" applyNumberFormat="1" applyFont="1" applyFill="1" applyBorder="1" applyAlignment="1" applyProtection="1">
      <alignment horizontal="center" vertical="center" wrapText="1"/>
      <protection locked="0"/>
    </xf>
    <xf numFmtId="2" fontId="17" fillId="4" borderId="17" xfId="4" applyNumberFormat="1" applyFont="1" applyFill="1" applyBorder="1" applyAlignment="1" applyProtection="1">
      <alignment horizontal="center" vertical="center" wrapText="1"/>
      <protection locked="0"/>
    </xf>
    <xf numFmtId="3" fontId="16" fillId="0" borderId="5" xfId="0" applyNumberFormat="1" applyFont="1" applyFill="1" applyBorder="1" applyAlignment="1" applyProtection="1">
      <alignment horizontal="center" vertical="center" wrapText="1"/>
    </xf>
    <xf numFmtId="3" fontId="16" fillId="0" borderId="29" xfId="0" applyNumberFormat="1" applyFont="1" applyFill="1" applyBorder="1" applyAlignment="1" applyProtection="1">
      <alignment horizontal="center" vertical="center" wrapText="1"/>
    </xf>
    <xf numFmtId="3" fontId="16" fillId="0" borderId="9" xfId="0" applyNumberFormat="1" applyFont="1" applyFill="1" applyBorder="1" applyAlignment="1" applyProtection="1">
      <alignment horizontal="center" vertical="center" wrapText="1"/>
    </xf>
    <xf numFmtId="3" fontId="16" fillId="0" borderId="30" xfId="0" applyNumberFormat="1" applyFont="1" applyFill="1" applyBorder="1" applyAlignment="1" applyProtection="1">
      <alignment horizontal="center" vertical="center" wrapText="1"/>
    </xf>
    <xf numFmtId="0" fontId="16" fillId="0" borderId="29" xfId="0" applyNumberFormat="1" applyFont="1" applyFill="1" applyBorder="1" applyAlignment="1" applyProtection="1">
      <alignment horizontal="center" vertical="center" wrapText="1"/>
    </xf>
    <xf numFmtId="0" fontId="32" fillId="8" borderId="10" xfId="0" applyFont="1" applyFill="1" applyBorder="1" applyAlignment="1" applyProtection="1">
      <alignment horizontal="left" vertical="center"/>
    </xf>
    <xf numFmtId="3" fontId="27" fillId="0" borderId="16" xfId="0" applyNumberFormat="1" applyFont="1" applyFill="1" applyBorder="1" applyAlignment="1" applyProtection="1">
      <alignment horizontal="center" vertical="center" wrapText="1"/>
    </xf>
    <xf numFmtId="2" fontId="17" fillId="4" borderId="34" xfId="4"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protection locked="0"/>
    </xf>
    <xf numFmtId="0" fontId="17" fillId="0" borderId="36" xfId="0" applyFont="1" applyFill="1" applyBorder="1" applyAlignment="1" applyProtection="1">
      <alignment horizontal="center"/>
      <protection locked="0"/>
    </xf>
    <xf numFmtId="0" fontId="29" fillId="0" borderId="37" xfId="0" applyFont="1" applyFill="1" applyBorder="1" applyAlignment="1" applyProtection="1">
      <alignment horizontal="center" vertical="center"/>
      <protection locked="0"/>
    </xf>
    <xf numFmtId="0" fontId="17" fillId="0" borderId="38" xfId="0" applyFont="1" applyBorder="1" applyAlignment="1" applyProtection="1">
      <alignment horizontal="center" vertical="center"/>
    </xf>
    <xf numFmtId="0" fontId="17" fillId="0" borderId="35" xfId="0" applyFont="1" applyBorder="1" applyAlignment="1" applyProtection="1">
      <alignment horizontal="center" vertical="center" wrapText="1"/>
    </xf>
    <xf numFmtId="0" fontId="39" fillId="0" borderId="35" xfId="0" applyFont="1" applyBorder="1" applyAlignment="1" applyProtection="1">
      <alignment horizontal="left" vertical="center" wrapText="1"/>
    </xf>
    <xf numFmtId="3" fontId="16" fillId="0" borderId="39" xfId="0" applyNumberFormat="1" applyFont="1" applyFill="1" applyBorder="1" applyAlignment="1" applyProtection="1">
      <alignment horizontal="center" vertical="center" wrapText="1"/>
    </xf>
    <xf numFmtId="4" fontId="29" fillId="0" borderId="39" xfId="0" applyNumberFormat="1" applyFont="1" applyFill="1" applyBorder="1" applyAlignment="1" applyProtection="1">
      <alignment horizontal="center" vertical="center" wrapText="1"/>
    </xf>
    <xf numFmtId="2" fontId="29" fillId="0" borderId="39" xfId="0" applyNumberFormat="1" applyFont="1" applyFill="1" applyBorder="1" applyAlignment="1" applyProtection="1">
      <alignment horizontal="center" vertical="center" wrapText="1"/>
    </xf>
    <xf numFmtId="166" fontId="29" fillId="0" borderId="7" xfId="0" applyNumberFormat="1" applyFont="1" applyFill="1" applyBorder="1" applyAlignment="1" applyProtection="1">
      <alignment horizontal="center" vertical="center"/>
    </xf>
    <xf numFmtId="166" fontId="29" fillId="0" borderId="19" xfId="0" applyNumberFormat="1" applyFont="1" applyFill="1" applyBorder="1" applyAlignment="1" applyProtection="1">
      <alignment horizontal="center" vertical="center"/>
    </xf>
    <xf numFmtId="166" fontId="29" fillId="0" borderId="26" xfId="0" applyNumberFormat="1" applyFont="1" applyFill="1" applyBorder="1" applyAlignment="1" applyProtection="1">
      <alignment horizontal="center" vertical="center"/>
    </xf>
    <xf numFmtId="166" fontId="29" fillId="0" borderId="40" xfId="0" applyNumberFormat="1" applyFont="1" applyFill="1" applyBorder="1" applyAlignment="1" applyProtection="1">
      <alignment horizontal="center" vertical="center"/>
    </xf>
    <xf numFmtId="166" fontId="29" fillId="0" borderId="37" xfId="0" applyNumberFormat="1" applyFont="1" applyFill="1" applyBorder="1" applyAlignment="1" applyProtection="1">
      <alignment horizontal="center" vertical="center"/>
    </xf>
    <xf numFmtId="4" fontId="16" fillId="0" borderId="4" xfId="0" applyNumberFormat="1" applyFont="1" applyFill="1" applyBorder="1" applyAlignment="1" applyProtection="1">
      <alignment horizontal="center" vertical="center" wrapText="1"/>
    </xf>
    <xf numFmtId="2" fontId="29" fillId="0" borderId="4" xfId="0" applyNumberFormat="1" applyFont="1" applyFill="1" applyBorder="1" applyAlignment="1" applyProtection="1">
      <alignment horizontal="center" vertical="center" wrapText="1"/>
    </xf>
    <xf numFmtId="165" fontId="31" fillId="0" borderId="10" xfId="0" applyNumberFormat="1" applyFont="1" applyFill="1" applyBorder="1" applyAlignment="1" applyProtection="1">
      <alignment horizontal="center" vertical="center"/>
      <protection locked="0"/>
    </xf>
    <xf numFmtId="166" fontId="31" fillId="0" borderId="4" xfId="0" applyNumberFormat="1" applyFont="1" applyFill="1" applyBorder="1" applyAlignment="1" applyProtection="1">
      <alignment horizontal="center" vertical="center"/>
    </xf>
    <xf numFmtId="0" fontId="41" fillId="10" borderId="11" xfId="4" applyFont="1" applyFill="1" applyBorder="1" applyAlignment="1">
      <alignment horizontal="center" vertical="center" wrapText="1"/>
    </xf>
    <xf numFmtId="0" fontId="18" fillId="0" borderId="12" xfId="4" applyFont="1" applyBorder="1" applyAlignment="1">
      <alignment horizontal="center" vertical="center" wrapText="1"/>
    </xf>
    <xf numFmtId="0" fontId="18" fillId="0" borderId="13" xfId="4" applyFont="1" applyBorder="1" applyAlignment="1">
      <alignment horizontal="center" vertical="center" wrapText="1"/>
    </xf>
    <xf numFmtId="0" fontId="18" fillId="0" borderId="14" xfId="4" applyFont="1" applyBorder="1" applyAlignment="1">
      <alignment horizontal="center" vertical="center" wrapText="1"/>
    </xf>
    <xf numFmtId="0" fontId="17" fillId="9" borderId="10" xfId="4" applyFont="1" applyFill="1" applyBorder="1" applyAlignment="1">
      <alignment horizontal="center" vertical="center" wrapText="1"/>
    </xf>
    <xf numFmtId="0" fontId="17" fillId="9" borderId="28" xfId="4" applyFont="1" applyFill="1" applyBorder="1" applyAlignment="1">
      <alignment horizontal="center" vertical="center" wrapText="1"/>
    </xf>
    <xf numFmtId="0" fontId="17" fillId="9" borderId="11" xfId="4" applyFont="1" applyFill="1" applyBorder="1" applyAlignment="1">
      <alignment horizontal="center" vertical="center" wrapText="1"/>
    </xf>
    <xf numFmtId="0" fontId="37" fillId="4" borderId="0" xfId="0" applyFont="1" applyFill="1" applyBorder="1" applyAlignment="1" applyProtection="1">
      <alignment horizontal="center" vertical="center"/>
    </xf>
    <xf numFmtId="0" fontId="23" fillId="2" borderId="0" xfId="0" applyFont="1" applyFill="1" applyAlignment="1" applyProtection="1">
      <alignment horizontal="center"/>
    </xf>
    <xf numFmtId="0" fontId="36" fillId="0" borderId="10" xfId="0" applyNumberFormat="1" applyFont="1" applyFill="1" applyBorder="1" applyAlignment="1" applyProtection="1">
      <alignment horizontal="left" vertical="center"/>
    </xf>
    <xf numFmtId="0" fontId="36" fillId="0" borderId="28" xfId="0" applyNumberFormat="1" applyFont="1" applyFill="1" applyBorder="1" applyAlignment="1" applyProtection="1">
      <alignment horizontal="left" vertical="center"/>
    </xf>
    <xf numFmtId="0" fontId="15" fillId="7" borderId="16" xfId="0" applyFont="1" applyFill="1" applyBorder="1" applyAlignment="1" applyProtection="1">
      <alignment horizontal="left" vertical="center" wrapText="1"/>
    </xf>
    <xf numFmtId="0" fontId="15" fillId="7" borderId="25" xfId="0" applyFont="1" applyFill="1" applyBorder="1" applyAlignment="1" applyProtection="1">
      <alignment horizontal="left" vertical="center" wrapText="1"/>
    </xf>
    <xf numFmtId="0" fontId="38" fillId="4" borderId="0" xfId="0" applyNumberFormat="1" applyFont="1" applyFill="1" applyBorder="1" applyAlignment="1" applyProtection="1">
      <alignment horizontal="left" vertical="center"/>
    </xf>
    <xf numFmtId="0" fontId="38" fillId="4" borderId="0" xfId="0" applyFont="1" applyFill="1" applyBorder="1" applyAlignment="1" applyProtection="1">
      <alignment horizontal="left" vertical="center" wrapText="1"/>
    </xf>
    <xf numFmtId="0" fontId="31" fillId="0" borderId="10" xfId="0" applyFont="1" applyFill="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11" xfId="0" applyFont="1" applyBorder="1" applyAlignment="1">
      <alignment horizontal="center" vertical="center"/>
    </xf>
    <xf numFmtId="0" fontId="25" fillId="0" borderId="9" xfId="0" applyFont="1" applyBorder="1" applyAlignment="1" applyProtection="1">
      <alignment vertical="center" wrapText="1"/>
    </xf>
    <xf numFmtId="0" fontId="0" fillId="0" borderId="32" xfId="0" applyBorder="1" applyAlignment="1"/>
    <xf numFmtId="0" fontId="0" fillId="0" borderId="15" xfId="0" applyBorder="1" applyAlignment="1"/>
    <xf numFmtId="0" fontId="17" fillId="0" borderId="18" xfId="0" applyFont="1" applyBorder="1" applyAlignment="1" applyProtection="1">
      <alignment horizontal="center" vertical="center"/>
    </xf>
    <xf numFmtId="0" fontId="45" fillId="5" borderId="4" xfId="0" applyFont="1" applyFill="1" applyBorder="1" applyAlignment="1">
      <alignment horizontal="center" vertical="center" wrapText="1"/>
    </xf>
    <xf numFmtId="1" fontId="24" fillId="10" borderId="4" xfId="0" applyNumberFormat="1" applyFont="1" applyFill="1" applyBorder="1" applyAlignment="1">
      <alignment horizontal="center" vertical="center"/>
    </xf>
    <xf numFmtId="0" fontId="17" fillId="0" borderId="29"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39" xfId="0" applyFont="1" applyFill="1" applyBorder="1" applyAlignment="1" applyProtection="1">
      <alignment horizontal="center" vertical="center"/>
      <protection locked="0"/>
    </xf>
    <xf numFmtId="0" fontId="3" fillId="5" borderId="4" xfId="0" applyFont="1" applyFill="1" applyBorder="1"/>
    <xf numFmtId="165" fontId="16" fillId="0" borderId="7" xfId="0" applyNumberFormat="1" applyFont="1" applyFill="1" applyBorder="1" applyAlignment="1" applyProtection="1">
      <alignment horizontal="center" vertical="center"/>
      <protection locked="0"/>
    </xf>
    <xf numFmtId="165" fontId="16" fillId="0" borderId="26" xfId="0" applyNumberFormat="1" applyFont="1" applyFill="1" applyBorder="1" applyAlignment="1" applyProtection="1">
      <alignment horizontal="center" vertical="center"/>
      <protection locked="0"/>
    </xf>
    <xf numFmtId="165" fontId="29" fillId="0" borderId="26" xfId="0" applyNumberFormat="1" applyFont="1" applyFill="1" applyBorder="1" applyAlignment="1" applyProtection="1">
      <alignment horizontal="center" vertical="center"/>
      <protection locked="0"/>
    </xf>
    <xf numFmtId="165" fontId="16" fillId="0" borderId="19" xfId="0" applyNumberFormat="1" applyFont="1" applyFill="1" applyBorder="1" applyAlignment="1" applyProtection="1">
      <alignment horizontal="center" vertical="center"/>
      <protection locked="0"/>
    </xf>
    <xf numFmtId="165" fontId="16" fillId="0" borderId="41"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29" fillId="0" borderId="43" xfId="0"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protection locked="0"/>
    </xf>
    <xf numFmtId="0" fontId="29" fillId="0" borderId="13" xfId="0" applyFont="1" applyFill="1" applyBorder="1" applyAlignment="1" applyProtection="1">
      <alignment horizontal="center" vertical="center"/>
      <protection locked="0"/>
    </xf>
    <xf numFmtId="0" fontId="16" fillId="0" borderId="44"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9"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29" fillId="0" borderId="40" xfId="0" applyFont="1" applyFill="1" applyBorder="1" applyAlignment="1" applyProtection="1">
      <alignment horizontal="center" vertical="center" wrapText="1"/>
      <protection locked="0"/>
    </xf>
    <xf numFmtId="0" fontId="29" fillId="0" borderId="37" xfId="0" applyFont="1" applyFill="1" applyBorder="1" applyAlignment="1" applyProtection="1">
      <alignment horizontal="center" vertical="center" wrapText="1"/>
      <protection locked="0"/>
    </xf>
    <xf numFmtId="0" fontId="20" fillId="4" borderId="33" xfId="4" applyFont="1" applyFill="1" applyBorder="1" applyAlignment="1" applyProtection="1">
      <alignment horizontal="center" vertical="center" wrapText="1"/>
      <protection locked="0"/>
    </xf>
    <xf numFmtId="0" fontId="20" fillId="4" borderId="19" xfId="4" applyFont="1" applyFill="1" applyBorder="1" applyAlignment="1" applyProtection="1">
      <alignment horizontal="center" vertical="center" wrapText="1"/>
      <protection locked="0"/>
    </xf>
  </cellXfs>
  <cellStyles count="5">
    <cellStyle name="Euro" xfId="1"/>
    <cellStyle name="Euro 2" xfId="2"/>
    <cellStyle name="Komma 2" xfId="3"/>
    <cellStyle name="Standard" xfId="0" builtinId="0"/>
    <cellStyle name="Standard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485775</xdr:colOff>
      <xdr:row>0</xdr:row>
      <xdr:rowOff>0</xdr:rowOff>
    </xdr:from>
    <xdr:to>
      <xdr:col>11</xdr:col>
      <xdr:colOff>1143000</xdr:colOff>
      <xdr:row>6</xdr:row>
      <xdr:rowOff>171450</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825" y="0"/>
          <a:ext cx="3495675" cy="12096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6"/>
  <sheetViews>
    <sheetView tabSelected="1" zoomScaleNormal="100" zoomScaleSheetLayoutView="40" workbookViewId="0">
      <selection activeCell="I21" sqref="I21"/>
    </sheetView>
  </sheetViews>
  <sheetFormatPr baseColWidth="10" defaultRowHeight="12.75" x14ac:dyDescent="0.2"/>
  <cols>
    <col min="1" max="1" width="5.85546875" style="9" customWidth="1"/>
    <col min="2" max="2" width="5.140625" style="9" customWidth="1"/>
    <col min="3" max="3" width="36.7109375" style="33" customWidth="1"/>
    <col min="4" max="4" width="4.85546875" style="29" bestFit="1" customWidth="1"/>
    <col min="5" max="5" width="9.5703125" style="29" customWidth="1"/>
    <col min="6" max="6" width="7.42578125" style="29" customWidth="1"/>
    <col min="7" max="7" width="8.5703125" style="147" customWidth="1"/>
    <col min="8" max="8" width="15.85546875" style="9" customWidth="1"/>
    <col min="9" max="9" width="16.42578125" style="9" customWidth="1"/>
    <col min="10" max="10" width="14.140625" style="9" customWidth="1"/>
    <col min="11" max="11" width="12" style="29" customWidth="1"/>
    <col min="12" max="12" width="18.85546875" style="29" customWidth="1"/>
    <col min="13" max="13" width="18.85546875" style="9" customWidth="1"/>
    <col min="14" max="14" width="16.28515625" style="9" customWidth="1"/>
    <col min="15" max="16" width="16.85546875" style="9" customWidth="1"/>
    <col min="17" max="17" width="31.28515625" style="9" customWidth="1"/>
    <col min="18" max="18" width="17.140625" style="9" customWidth="1"/>
    <col min="19" max="16384" width="11.42578125" style="9"/>
  </cols>
  <sheetData>
    <row r="1" spans="1:18" ht="18" x14ac:dyDescent="0.25">
      <c r="A1" s="5" t="s">
        <v>10</v>
      </c>
      <c r="B1" s="5"/>
      <c r="C1" s="6"/>
      <c r="D1" s="7"/>
      <c r="E1" s="7"/>
      <c r="F1" s="7"/>
      <c r="G1" s="126"/>
      <c r="H1" s="8"/>
      <c r="I1" s="8"/>
      <c r="J1" s="8"/>
      <c r="K1" s="7"/>
      <c r="L1" s="7"/>
      <c r="M1" s="2"/>
      <c r="N1" s="2"/>
    </row>
    <row r="2" spans="1:18" x14ac:dyDescent="0.2">
      <c r="A2" s="36" t="s">
        <v>11</v>
      </c>
      <c r="B2" s="36"/>
      <c r="C2" s="36"/>
      <c r="D2" s="37"/>
      <c r="E2" s="37"/>
      <c r="F2" s="37"/>
      <c r="G2" s="127"/>
      <c r="H2" s="35"/>
      <c r="I2" s="35"/>
      <c r="J2" s="35"/>
      <c r="K2" s="34"/>
      <c r="L2" s="34"/>
      <c r="M2" s="52"/>
      <c r="N2" s="52"/>
      <c r="O2" s="63"/>
      <c r="P2" s="63"/>
      <c r="Q2" s="63"/>
    </row>
    <row r="3" spans="1:18" x14ac:dyDescent="0.2">
      <c r="A3" s="36" t="s">
        <v>12</v>
      </c>
      <c r="B3" s="36"/>
      <c r="C3" s="36"/>
      <c r="D3" s="37"/>
      <c r="E3" s="37"/>
      <c r="F3" s="37"/>
      <c r="G3" s="127"/>
      <c r="H3" s="35"/>
      <c r="I3" s="35"/>
      <c r="J3" s="35"/>
      <c r="K3" s="34"/>
      <c r="L3" s="34"/>
      <c r="M3" s="52"/>
      <c r="N3" s="52"/>
      <c r="O3" s="63"/>
      <c r="P3" s="63"/>
      <c r="Q3" s="63"/>
    </row>
    <row r="4" spans="1:18" x14ac:dyDescent="0.2">
      <c r="A4" s="36" t="s">
        <v>13</v>
      </c>
      <c r="B4" s="36"/>
      <c r="C4" s="36"/>
      <c r="D4" s="37"/>
      <c r="E4" s="37"/>
      <c r="F4" s="37"/>
      <c r="G4" s="127"/>
      <c r="H4" s="35"/>
      <c r="I4" s="35"/>
      <c r="J4" s="35"/>
      <c r="K4" s="34"/>
      <c r="L4" s="34"/>
      <c r="M4" s="52"/>
      <c r="N4" s="52"/>
      <c r="O4" s="63"/>
      <c r="P4" s="63"/>
      <c r="Q4" s="63"/>
    </row>
    <row r="5" spans="1:18" x14ac:dyDescent="0.2">
      <c r="A5" s="36" t="s">
        <v>14</v>
      </c>
      <c r="B5" s="36"/>
      <c r="C5" s="38"/>
      <c r="D5" s="34"/>
      <c r="E5" s="34"/>
      <c r="F5" s="34"/>
      <c r="G5" s="128"/>
      <c r="H5" s="35"/>
      <c r="I5" s="35"/>
      <c r="J5" s="35"/>
      <c r="K5" s="39"/>
      <c r="L5" s="39"/>
      <c r="M5" s="52"/>
      <c r="N5" s="52"/>
      <c r="O5" s="63"/>
      <c r="P5" s="63"/>
      <c r="Q5" s="63"/>
    </row>
    <row r="6" spans="1:18" x14ac:dyDescent="0.2">
      <c r="A6" s="40"/>
      <c r="B6" s="40"/>
      <c r="C6" s="35"/>
      <c r="D6" s="34"/>
      <c r="E6" s="34"/>
      <c r="F6" s="34"/>
      <c r="G6" s="128"/>
      <c r="H6" s="35"/>
      <c r="I6" s="35"/>
      <c r="J6" s="35"/>
      <c r="K6" s="41"/>
      <c r="L6" s="41"/>
      <c r="M6" s="52"/>
      <c r="N6" s="52"/>
      <c r="O6" s="63"/>
      <c r="P6" s="63"/>
      <c r="Q6" s="63"/>
    </row>
    <row r="7" spans="1:18" ht="23.25" x14ac:dyDescent="0.35">
      <c r="A7" s="42" t="s">
        <v>27</v>
      </c>
      <c r="B7" s="43"/>
      <c r="C7" s="44"/>
      <c r="D7" s="45"/>
      <c r="E7" s="45"/>
      <c r="F7" s="45"/>
      <c r="G7" s="129"/>
      <c r="H7" s="46"/>
      <c r="I7" s="215" t="s">
        <v>45</v>
      </c>
      <c r="J7" s="215"/>
      <c r="K7" s="215"/>
      <c r="L7" s="47"/>
      <c r="M7" s="48"/>
      <c r="N7" s="48"/>
      <c r="O7" s="64"/>
      <c r="P7" s="64"/>
      <c r="Q7" s="63"/>
    </row>
    <row r="8" spans="1:18" ht="18.75" x14ac:dyDescent="0.3">
      <c r="A8" s="176" t="s">
        <v>46</v>
      </c>
      <c r="B8" s="40"/>
      <c r="C8" s="49"/>
      <c r="D8" s="50"/>
      <c r="E8" s="50"/>
      <c r="F8" s="50"/>
      <c r="G8" s="130"/>
      <c r="H8" s="35"/>
      <c r="I8" s="35"/>
      <c r="J8" s="35"/>
      <c r="K8" s="51"/>
      <c r="L8" s="51"/>
      <c r="M8" s="52"/>
      <c r="N8" s="52"/>
      <c r="O8" s="63"/>
      <c r="P8" s="63"/>
      <c r="Q8" s="63"/>
    </row>
    <row r="9" spans="1:18" ht="13.15" customHeight="1" x14ac:dyDescent="0.2">
      <c r="A9" s="65"/>
      <c r="B9" s="65"/>
      <c r="C9" s="66"/>
      <c r="D9" s="67"/>
      <c r="E9" s="67"/>
      <c r="F9" s="67"/>
      <c r="G9" s="131"/>
      <c r="H9" s="65"/>
      <c r="I9" s="65"/>
      <c r="J9" s="65"/>
      <c r="K9" s="68"/>
      <c r="L9" s="68"/>
      <c r="M9" s="52"/>
      <c r="N9" s="52"/>
      <c r="O9" s="63"/>
      <c r="P9" s="63"/>
      <c r="Q9" s="63"/>
    </row>
    <row r="10" spans="1:18" x14ac:dyDescent="0.2">
      <c r="A10" s="69"/>
      <c r="B10" s="70"/>
      <c r="C10" s="70"/>
      <c r="D10" s="71"/>
      <c r="E10" s="71"/>
      <c r="F10" s="71"/>
      <c r="G10" s="132"/>
      <c r="H10" s="70"/>
      <c r="I10" s="70"/>
      <c r="J10" s="70"/>
      <c r="K10" s="71"/>
      <c r="L10" s="72"/>
      <c r="M10" s="73"/>
      <c r="N10" s="73"/>
      <c r="O10" s="74"/>
      <c r="P10" s="74"/>
      <c r="Q10" s="63"/>
    </row>
    <row r="11" spans="1:18" ht="68.25" customHeight="1" x14ac:dyDescent="0.2">
      <c r="A11" s="225" t="s">
        <v>39</v>
      </c>
      <c r="B11" s="226"/>
      <c r="C11" s="226"/>
      <c r="D11" s="226"/>
      <c r="E11" s="226"/>
      <c r="F11" s="226"/>
      <c r="G11" s="226"/>
      <c r="H11" s="226"/>
      <c r="I11" s="226"/>
      <c r="J11" s="226"/>
      <c r="K11" s="226"/>
      <c r="L11" s="227"/>
      <c r="M11" s="52"/>
      <c r="N11" s="52"/>
      <c r="O11" s="53"/>
      <c r="P11" s="53"/>
      <c r="Q11" s="63"/>
    </row>
    <row r="12" spans="1:18" ht="21.75" customHeight="1" thickBot="1" x14ac:dyDescent="0.25">
      <c r="A12" s="52"/>
      <c r="B12" s="52"/>
      <c r="C12" s="75"/>
      <c r="D12" s="76"/>
      <c r="E12" s="76"/>
      <c r="F12" s="76"/>
      <c r="G12" s="133"/>
      <c r="H12" s="52"/>
      <c r="I12" s="52"/>
      <c r="J12" s="52"/>
      <c r="K12" s="76"/>
      <c r="L12" s="76"/>
      <c r="M12" s="208" t="s">
        <v>16</v>
      </c>
      <c r="N12" s="209"/>
      <c r="O12" s="209"/>
      <c r="P12" s="210"/>
      <c r="Q12" s="63"/>
    </row>
    <row r="13" spans="1:18" s="1" customFormat="1" ht="63" thickBot="1" x14ac:dyDescent="0.25">
      <c r="A13" s="216" t="s">
        <v>36</v>
      </c>
      <c r="B13" s="217"/>
      <c r="C13" s="217"/>
      <c r="D13" s="186"/>
      <c r="E13" s="120" t="s">
        <v>29</v>
      </c>
      <c r="F13" s="121"/>
      <c r="G13" s="134"/>
      <c r="H13" s="122"/>
      <c r="I13" s="122"/>
      <c r="J13" s="122"/>
      <c r="K13" s="123"/>
      <c r="L13" s="124"/>
      <c r="M13" s="54" t="s">
        <v>17</v>
      </c>
      <c r="N13" s="55" t="s">
        <v>18</v>
      </c>
      <c r="O13" s="56" t="s">
        <v>22</v>
      </c>
      <c r="P13" s="57" t="s">
        <v>23</v>
      </c>
      <c r="Q13" s="57" t="s">
        <v>42</v>
      </c>
      <c r="R13" s="229" t="s">
        <v>70</v>
      </c>
    </row>
    <row r="14" spans="1:18" s="1" customFormat="1" ht="57" customHeight="1" thickBot="1" x14ac:dyDescent="0.25">
      <c r="A14" s="58" t="s">
        <v>5</v>
      </c>
      <c r="B14" s="58" t="s">
        <v>4</v>
      </c>
      <c r="C14" s="77" t="s">
        <v>0</v>
      </c>
      <c r="D14" s="78" t="s">
        <v>1</v>
      </c>
      <c r="E14" s="187" t="s">
        <v>3</v>
      </c>
      <c r="F14" s="79" t="s">
        <v>24</v>
      </c>
      <c r="G14" s="135" t="s">
        <v>25</v>
      </c>
      <c r="H14" s="80" t="s">
        <v>6</v>
      </c>
      <c r="I14" s="80" t="s">
        <v>7</v>
      </c>
      <c r="J14" s="80" t="s">
        <v>8</v>
      </c>
      <c r="K14" s="81" t="s">
        <v>38</v>
      </c>
      <c r="L14" s="82" t="s">
        <v>9</v>
      </c>
      <c r="M14" s="211" t="s">
        <v>19</v>
      </c>
      <c r="N14" s="212"/>
      <c r="O14" s="212"/>
      <c r="P14" s="213"/>
      <c r="Q14" s="207" t="s">
        <v>44</v>
      </c>
      <c r="R14" s="234"/>
    </row>
    <row r="15" spans="1:18" s="10" customFormat="1" ht="34.5" customHeight="1" thickBot="1" x14ac:dyDescent="0.25">
      <c r="A15" s="59" t="s">
        <v>15</v>
      </c>
      <c r="B15" s="59">
        <v>0</v>
      </c>
      <c r="C15" s="60" t="s">
        <v>30</v>
      </c>
      <c r="D15" s="61" t="s">
        <v>2</v>
      </c>
      <c r="E15" s="61">
        <v>200</v>
      </c>
      <c r="F15" s="61"/>
      <c r="G15" s="136"/>
      <c r="H15" s="61" t="s">
        <v>31</v>
      </c>
      <c r="I15" s="61" t="s">
        <v>33</v>
      </c>
      <c r="J15" s="61">
        <v>123456</v>
      </c>
      <c r="K15" s="62">
        <v>0.5</v>
      </c>
      <c r="L15" s="62">
        <v>100</v>
      </c>
      <c r="M15" s="160" t="s">
        <v>20</v>
      </c>
      <c r="N15" s="161" t="s">
        <v>21</v>
      </c>
      <c r="O15" s="161" t="s">
        <v>32</v>
      </c>
      <c r="P15" s="162">
        <v>44177</v>
      </c>
      <c r="Q15" s="177" t="s">
        <v>43</v>
      </c>
      <c r="R15" s="230">
        <v>1234567891234</v>
      </c>
    </row>
    <row r="16" spans="1:18" ht="32.25" customHeight="1" thickBot="1" x14ac:dyDescent="0.25">
      <c r="A16" s="218"/>
      <c r="B16" s="219"/>
      <c r="C16" s="219"/>
      <c r="D16" s="90"/>
      <c r="E16" s="90"/>
      <c r="F16" s="90"/>
      <c r="G16" s="137"/>
      <c r="H16" s="91"/>
      <c r="I16" s="91"/>
      <c r="J16" s="91"/>
      <c r="K16" s="90"/>
      <c r="L16" s="92"/>
      <c r="M16" s="93"/>
      <c r="N16" s="94"/>
      <c r="O16" s="94"/>
      <c r="P16" s="95"/>
      <c r="Q16" s="178"/>
      <c r="R16" s="178"/>
    </row>
    <row r="17" spans="1:18" ht="33.75" customHeight="1" x14ac:dyDescent="0.2">
      <c r="A17" s="174" t="s">
        <v>56</v>
      </c>
      <c r="B17" s="170">
        <v>1</v>
      </c>
      <c r="C17" s="171" t="s">
        <v>34</v>
      </c>
      <c r="D17" s="170" t="s">
        <v>2</v>
      </c>
      <c r="E17" s="181">
        <v>9000</v>
      </c>
      <c r="F17" s="172">
        <v>4</v>
      </c>
      <c r="G17" s="153">
        <f t="shared" ref="G17:G18" si="0">IF(K17&gt;0,F17,0)</f>
        <v>0</v>
      </c>
      <c r="H17" s="149"/>
      <c r="I17" s="245"/>
      <c r="J17" s="240"/>
      <c r="K17" s="235"/>
      <c r="L17" s="198">
        <f>SUM(E17*K17)</f>
        <v>0</v>
      </c>
      <c r="M17" s="179"/>
      <c r="N17" s="163"/>
      <c r="O17" s="163"/>
      <c r="P17" s="164"/>
      <c r="Q17" s="232"/>
      <c r="R17" s="250"/>
    </row>
    <row r="18" spans="1:18" ht="51" customHeight="1" x14ac:dyDescent="0.2">
      <c r="A18" s="228" t="s">
        <v>57</v>
      </c>
      <c r="B18" s="154">
        <v>2</v>
      </c>
      <c r="C18" s="157" t="s">
        <v>35</v>
      </c>
      <c r="D18" s="154" t="s">
        <v>2</v>
      </c>
      <c r="E18" s="182">
        <v>13800</v>
      </c>
      <c r="F18" s="148">
        <v>5.2</v>
      </c>
      <c r="G18" s="152">
        <f t="shared" si="0"/>
        <v>0</v>
      </c>
      <c r="H18" s="151"/>
      <c r="I18" s="246"/>
      <c r="J18" s="241"/>
      <c r="K18" s="236"/>
      <c r="L18" s="199">
        <f t="shared" ref="L18" si="1">SUM(E18*K18)</f>
        <v>0</v>
      </c>
      <c r="M18" s="180"/>
      <c r="N18" s="165"/>
      <c r="O18" s="165"/>
      <c r="P18" s="166"/>
      <c r="Q18" s="231"/>
      <c r="R18" s="251"/>
    </row>
    <row r="19" spans="1:18" ht="33.75" customHeight="1" x14ac:dyDescent="0.2">
      <c r="A19" s="175" t="s">
        <v>58</v>
      </c>
      <c r="B19" s="154">
        <v>3</v>
      </c>
      <c r="C19" s="155" t="s">
        <v>47</v>
      </c>
      <c r="D19" s="154" t="s">
        <v>2</v>
      </c>
      <c r="E19" s="183">
        <v>1900</v>
      </c>
      <c r="F19" s="148">
        <v>0.7</v>
      </c>
      <c r="G19" s="152">
        <f t="shared" ref="G19:G30" si="2">IF(K19&gt;0,F19,0)</f>
        <v>0</v>
      </c>
      <c r="H19" s="150"/>
      <c r="I19" s="247"/>
      <c r="J19" s="242"/>
      <c r="K19" s="237"/>
      <c r="L19" s="200">
        <f>SUM(E19*K19)</f>
        <v>0</v>
      </c>
      <c r="M19" s="180"/>
      <c r="N19" s="165"/>
      <c r="O19" s="165"/>
      <c r="P19" s="166"/>
      <c r="Q19" s="231"/>
      <c r="R19" s="251"/>
    </row>
    <row r="20" spans="1:18" ht="33" customHeight="1" x14ac:dyDescent="0.2">
      <c r="A20" s="175" t="s">
        <v>59</v>
      </c>
      <c r="B20" s="154">
        <v>4</v>
      </c>
      <c r="C20" s="156" t="s">
        <v>48</v>
      </c>
      <c r="D20" s="154" t="s">
        <v>2</v>
      </c>
      <c r="E20" s="182">
        <v>3500</v>
      </c>
      <c r="F20" s="148">
        <v>1.4</v>
      </c>
      <c r="G20" s="152">
        <f t="shared" si="2"/>
        <v>0</v>
      </c>
      <c r="H20" s="151"/>
      <c r="I20" s="246"/>
      <c r="J20" s="241"/>
      <c r="K20" s="236"/>
      <c r="L20" s="199">
        <f t="shared" ref="L20:L30" si="3">SUM(E20*K20)</f>
        <v>0</v>
      </c>
      <c r="M20" s="180"/>
      <c r="N20" s="167"/>
      <c r="O20" s="167"/>
      <c r="P20" s="168"/>
      <c r="Q20" s="231"/>
      <c r="R20" s="251"/>
    </row>
    <row r="21" spans="1:18" ht="34.5" customHeight="1" x14ac:dyDescent="0.2">
      <c r="A21" s="175" t="s">
        <v>60</v>
      </c>
      <c r="B21" s="154">
        <v>5</v>
      </c>
      <c r="C21" s="155" t="s">
        <v>49</v>
      </c>
      <c r="D21" s="154" t="s">
        <v>2</v>
      </c>
      <c r="E21" s="184">
        <v>1950</v>
      </c>
      <c r="F21" s="148">
        <v>0.7</v>
      </c>
      <c r="G21" s="152">
        <f t="shared" si="2"/>
        <v>0</v>
      </c>
      <c r="H21" s="151"/>
      <c r="I21" s="248"/>
      <c r="J21" s="243"/>
      <c r="K21" s="238"/>
      <c r="L21" s="201">
        <f t="shared" si="3"/>
        <v>0</v>
      </c>
      <c r="M21" s="180"/>
      <c r="N21" s="167"/>
      <c r="O21" s="167"/>
      <c r="P21" s="168"/>
      <c r="Q21" s="231"/>
      <c r="R21" s="251"/>
    </row>
    <row r="22" spans="1:18" ht="34.5" customHeight="1" x14ac:dyDescent="0.2">
      <c r="A22" s="175" t="s">
        <v>61</v>
      </c>
      <c r="B22" s="154">
        <v>6</v>
      </c>
      <c r="C22" s="155" t="s">
        <v>50</v>
      </c>
      <c r="D22" s="154" t="s">
        <v>2</v>
      </c>
      <c r="E22" s="185">
        <v>5220</v>
      </c>
      <c r="F22" s="148">
        <v>1.8</v>
      </c>
      <c r="G22" s="152">
        <f t="shared" si="2"/>
        <v>0</v>
      </c>
      <c r="H22" s="151"/>
      <c r="I22" s="246"/>
      <c r="J22" s="241"/>
      <c r="K22" s="236"/>
      <c r="L22" s="199">
        <f>SUM(E22*K22)</f>
        <v>0</v>
      </c>
      <c r="M22" s="180"/>
      <c r="N22" s="167"/>
      <c r="O22" s="167"/>
      <c r="P22" s="168"/>
      <c r="Q22" s="231"/>
      <c r="R22" s="251"/>
    </row>
    <row r="23" spans="1:18" ht="34.5" customHeight="1" x14ac:dyDescent="0.2">
      <c r="A23" s="175" t="s">
        <v>62</v>
      </c>
      <c r="B23" s="154">
        <v>7</v>
      </c>
      <c r="C23" s="159" t="s">
        <v>55</v>
      </c>
      <c r="D23" s="154" t="s">
        <v>2</v>
      </c>
      <c r="E23" s="185">
        <v>5800</v>
      </c>
      <c r="F23" s="148">
        <v>2.6</v>
      </c>
      <c r="G23" s="152">
        <f t="shared" si="2"/>
        <v>0</v>
      </c>
      <c r="H23" s="151"/>
      <c r="I23" s="246"/>
      <c r="J23" s="241"/>
      <c r="K23" s="236"/>
      <c r="L23" s="199">
        <f>SUM(E23*K23)</f>
        <v>0</v>
      </c>
      <c r="M23" s="180"/>
      <c r="N23" s="167"/>
      <c r="O23" s="167"/>
      <c r="P23" s="168"/>
      <c r="Q23" s="231"/>
      <c r="R23" s="251"/>
    </row>
    <row r="24" spans="1:18" ht="44.25" customHeight="1" x14ac:dyDescent="0.2">
      <c r="A24" s="175" t="s">
        <v>63</v>
      </c>
      <c r="B24" s="158">
        <v>8</v>
      </c>
      <c r="C24" s="159" t="s">
        <v>51</v>
      </c>
      <c r="D24" s="158" t="s">
        <v>2</v>
      </c>
      <c r="E24" s="182">
        <v>2500</v>
      </c>
      <c r="F24" s="148">
        <v>1.2</v>
      </c>
      <c r="G24" s="152">
        <f t="shared" ref="G24:G26" si="4">IF(K24&gt;0,F24,0)</f>
        <v>0</v>
      </c>
      <c r="H24" s="151"/>
      <c r="I24" s="246"/>
      <c r="J24" s="241"/>
      <c r="K24" s="236"/>
      <c r="L24" s="199">
        <f>SUM(E24*K24)</f>
        <v>0</v>
      </c>
      <c r="M24" s="180"/>
      <c r="N24" s="167"/>
      <c r="O24" s="167"/>
      <c r="P24" s="168"/>
      <c r="Q24" s="231"/>
      <c r="R24" s="251"/>
    </row>
    <row r="25" spans="1:18" ht="34.5" customHeight="1" x14ac:dyDescent="0.2">
      <c r="A25" s="175" t="s">
        <v>64</v>
      </c>
      <c r="B25" s="154">
        <v>9</v>
      </c>
      <c r="C25" s="155" t="s">
        <v>52</v>
      </c>
      <c r="D25" s="169" t="s">
        <v>28</v>
      </c>
      <c r="E25" s="182">
        <v>27000</v>
      </c>
      <c r="F25" s="148">
        <v>1.8</v>
      </c>
      <c r="G25" s="152">
        <f t="shared" si="4"/>
        <v>0</v>
      </c>
      <c r="H25" s="151"/>
      <c r="I25" s="246"/>
      <c r="J25" s="241"/>
      <c r="K25" s="236"/>
      <c r="L25" s="199">
        <f t="shared" ref="L25:L26" si="5">SUM(E25*K25)</f>
        <v>0</v>
      </c>
      <c r="M25" s="180"/>
      <c r="N25" s="167"/>
      <c r="O25" s="167"/>
      <c r="P25" s="168"/>
      <c r="Q25" s="231"/>
      <c r="R25" s="251"/>
    </row>
    <row r="26" spans="1:18" ht="34.5" customHeight="1" x14ac:dyDescent="0.2">
      <c r="A26" s="175" t="s">
        <v>65</v>
      </c>
      <c r="B26" s="154">
        <v>10</v>
      </c>
      <c r="C26" s="155" t="s">
        <v>53</v>
      </c>
      <c r="D26" s="154" t="s">
        <v>2</v>
      </c>
      <c r="E26" s="182">
        <v>2300</v>
      </c>
      <c r="F26" s="148">
        <v>0.9</v>
      </c>
      <c r="G26" s="152">
        <f t="shared" si="4"/>
        <v>0</v>
      </c>
      <c r="H26" s="151"/>
      <c r="I26" s="246"/>
      <c r="J26" s="241"/>
      <c r="K26" s="236"/>
      <c r="L26" s="199">
        <f t="shared" si="5"/>
        <v>0</v>
      </c>
      <c r="M26" s="180"/>
      <c r="N26" s="167"/>
      <c r="O26" s="167"/>
      <c r="P26" s="168"/>
      <c r="Q26" s="231"/>
      <c r="R26" s="251"/>
    </row>
    <row r="27" spans="1:18" ht="40.15" customHeight="1" x14ac:dyDescent="0.2">
      <c r="A27" s="175" t="s">
        <v>66</v>
      </c>
      <c r="B27" s="154">
        <v>11</v>
      </c>
      <c r="C27" s="155" t="s">
        <v>41</v>
      </c>
      <c r="D27" s="154" t="s">
        <v>2</v>
      </c>
      <c r="E27" s="182">
        <v>190000</v>
      </c>
      <c r="F27" s="148">
        <v>71.400000000000006</v>
      </c>
      <c r="G27" s="152">
        <f>IF(K27&gt;0,F27,0)</f>
        <v>0</v>
      </c>
      <c r="H27" s="151"/>
      <c r="I27" s="246"/>
      <c r="J27" s="241"/>
      <c r="K27" s="238"/>
      <c r="L27" s="199">
        <f>SUM(E27*K27)</f>
        <v>0</v>
      </c>
      <c r="M27" s="180"/>
      <c r="N27" s="167"/>
      <c r="O27" s="167"/>
      <c r="P27" s="168"/>
      <c r="Q27" s="231"/>
      <c r="R27" s="251"/>
    </row>
    <row r="28" spans="1:18" ht="46.5" customHeight="1" x14ac:dyDescent="0.2">
      <c r="A28" s="175" t="s">
        <v>67</v>
      </c>
      <c r="B28" s="154">
        <v>12</v>
      </c>
      <c r="C28" s="155" t="s">
        <v>40</v>
      </c>
      <c r="D28" s="154" t="s">
        <v>2</v>
      </c>
      <c r="E28" s="182">
        <v>16000</v>
      </c>
      <c r="F28" s="148">
        <v>6.6</v>
      </c>
      <c r="G28" s="152">
        <f>IF(K28&gt;0,F28,0)</f>
        <v>0</v>
      </c>
      <c r="H28" s="151"/>
      <c r="I28" s="246"/>
      <c r="J28" s="241"/>
      <c r="K28" s="238"/>
      <c r="L28" s="199">
        <f>SUM(E28*K28)</f>
        <v>0</v>
      </c>
      <c r="M28" s="180"/>
      <c r="N28" s="167"/>
      <c r="O28" s="167"/>
      <c r="P28" s="168"/>
      <c r="Q28" s="231"/>
      <c r="R28" s="251"/>
    </row>
    <row r="29" spans="1:18" ht="40.15" customHeight="1" x14ac:dyDescent="0.2">
      <c r="A29" s="175" t="s">
        <v>68</v>
      </c>
      <c r="B29" s="154">
        <v>13</v>
      </c>
      <c r="C29" s="155" t="s">
        <v>54</v>
      </c>
      <c r="D29" s="154" t="s">
        <v>2</v>
      </c>
      <c r="E29" s="182">
        <v>2200</v>
      </c>
      <c r="F29" s="148">
        <v>1.1000000000000001</v>
      </c>
      <c r="G29" s="152">
        <f t="shared" ref="G29" si="6">IF(K29&gt;0,F29,0)</f>
        <v>0</v>
      </c>
      <c r="H29" s="151"/>
      <c r="I29" s="246"/>
      <c r="J29" s="241"/>
      <c r="K29" s="236"/>
      <c r="L29" s="199">
        <f t="shared" ref="L29" si="7">SUM(E29*K29)</f>
        <v>0</v>
      </c>
      <c r="M29" s="180"/>
      <c r="N29" s="167"/>
      <c r="O29" s="167"/>
      <c r="P29" s="168"/>
      <c r="Q29" s="231"/>
      <c r="R29" s="251"/>
    </row>
    <row r="30" spans="1:18" ht="40.15" customHeight="1" thickBot="1" x14ac:dyDescent="0.25">
      <c r="A30" s="192" t="s">
        <v>69</v>
      </c>
      <c r="B30" s="193">
        <v>14</v>
      </c>
      <c r="C30" s="194" t="s">
        <v>37</v>
      </c>
      <c r="D30" s="193" t="s">
        <v>2</v>
      </c>
      <c r="E30" s="195">
        <v>900</v>
      </c>
      <c r="F30" s="196">
        <v>0.6</v>
      </c>
      <c r="G30" s="197">
        <f t="shared" si="2"/>
        <v>0</v>
      </c>
      <c r="H30" s="191"/>
      <c r="I30" s="249"/>
      <c r="J30" s="244"/>
      <c r="K30" s="239"/>
      <c r="L30" s="202">
        <f t="shared" si="3"/>
        <v>0</v>
      </c>
      <c r="M30" s="188"/>
      <c r="N30" s="189"/>
      <c r="O30" s="189"/>
      <c r="P30" s="190"/>
      <c r="Q30" s="233"/>
      <c r="R30" s="251"/>
    </row>
    <row r="31" spans="1:18" ht="33" customHeight="1" thickBot="1" x14ac:dyDescent="0.25">
      <c r="A31" s="84"/>
      <c r="B31" s="84"/>
      <c r="C31" s="85"/>
      <c r="D31" s="86"/>
      <c r="E31" s="86"/>
      <c r="F31" s="203">
        <f>SUM(F17:F30)</f>
        <v>99.999999999999986</v>
      </c>
      <c r="G31" s="204">
        <f>SUM(G17:G30)</f>
        <v>0</v>
      </c>
      <c r="H31" s="222" t="str">
        <f>IF(G31&gt;=85,"Angebot ausreichend vollständig","Angebot unvollständig")</f>
        <v>Angebot unvollständig</v>
      </c>
      <c r="I31" s="223"/>
      <c r="J31" s="224"/>
      <c r="K31" s="205" t="s">
        <v>26</v>
      </c>
      <c r="L31" s="206">
        <f>SUM(L17:L30)</f>
        <v>0</v>
      </c>
      <c r="M31" s="173"/>
      <c r="N31" s="52"/>
      <c r="O31" s="63"/>
      <c r="P31" s="63"/>
      <c r="Q31" s="63"/>
    </row>
    <row r="32" spans="1:18" ht="26.25" customHeight="1" x14ac:dyDescent="0.2">
      <c r="A32" s="83"/>
      <c r="B32" s="84"/>
      <c r="C32" s="85"/>
      <c r="D32" s="86"/>
      <c r="E32" s="86"/>
      <c r="F32" s="86"/>
      <c r="G32" s="138"/>
      <c r="H32" s="87"/>
      <c r="I32" s="88"/>
      <c r="J32" s="88"/>
      <c r="K32" s="89"/>
      <c r="L32" s="125"/>
      <c r="M32" s="52"/>
      <c r="N32" s="52"/>
      <c r="O32" s="63"/>
      <c r="P32" s="63"/>
      <c r="Q32" s="63"/>
    </row>
    <row r="33" spans="1:17" ht="24" customHeight="1" x14ac:dyDescent="0.2">
      <c r="A33" s="220"/>
      <c r="B33" s="220"/>
      <c r="C33" s="220"/>
      <c r="D33" s="97"/>
      <c r="E33" s="97"/>
      <c r="F33" s="97"/>
      <c r="G33" s="139"/>
      <c r="H33" s="98"/>
      <c r="I33" s="98"/>
      <c r="J33" s="98"/>
      <c r="K33" s="99"/>
      <c r="L33" s="100"/>
      <c r="M33" s="101"/>
      <c r="N33" s="101"/>
      <c r="O33" s="102"/>
      <c r="P33" s="102"/>
      <c r="Q33" s="102"/>
    </row>
    <row r="34" spans="1:17" ht="40.15" customHeight="1" x14ac:dyDescent="0.2">
      <c r="A34" s="103"/>
      <c r="B34" s="103"/>
      <c r="C34" s="104"/>
      <c r="D34" s="105"/>
      <c r="E34" s="105"/>
      <c r="F34" s="105"/>
      <c r="G34" s="140"/>
      <c r="H34" s="106"/>
      <c r="I34" s="106"/>
      <c r="J34" s="107"/>
      <c r="K34" s="108"/>
      <c r="L34" s="109"/>
      <c r="M34" s="110"/>
      <c r="N34" s="110"/>
      <c r="O34" s="110"/>
      <c r="P34" s="110"/>
      <c r="Q34" s="102"/>
    </row>
    <row r="35" spans="1:17" ht="40.15" customHeight="1" x14ac:dyDescent="0.2">
      <c r="A35" s="103"/>
      <c r="B35" s="103"/>
      <c r="C35" s="104"/>
      <c r="D35" s="111"/>
      <c r="E35" s="111"/>
      <c r="F35" s="111"/>
      <c r="G35" s="140"/>
      <c r="H35" s="107"/>
      <c r="I35" s="106"/>
      <c r="J35" s="107"/>
      <c r="K35" s="108"/>
      <c r="L35" s="109"/>
      <c r="M35" s="110"/>
      <c r="N35" s="110"/>
      <c r="O35" s="110"/>
      <c r="P35" s="110"/>
      <c r="Q35" s="102"/>
    </row>
    <row r="36" spans="1:17" ht="40.15" customHeight="1" x14ac:dyDescent="0.2">
      <c r="A36" s="103"/>
      <c r="B36" s="103"/>
      <c r="C36" s="104"/>
      <c r="D36" s="105"/>
      <c r="E36" s="105"/>
      <c r="F36" s="105"/>
      <c r="G36" s="140"/>
      <c r="H36" s="107"/>
      <c r="I36" s="106"/>
      <c r="J36" s="107"/>
      <c r="K36" s="108"/>
      <c r="L36" s="109"/>
      <c r="M36" s="110"/>
      <c r="N36" s="110"/>
      <c r="O36" s="110"/>
      <c r="P36" s="110"/>
      <c r="Q36" s="102"/>
    </row>
    <row r="37" spans="1:17" ht="40.15" customHeight="1" x14ac:dyDescent="0.2">
      <c r="A37" s="103"/>
      <c r="B37" s="103"/>
      <c r="C37" s="104"/>
      <c r="D37" s="105"/>
      <c r="E37" s="105"/>
      <c r="F37" s="105"/>
      <c r="G37" s="140"/>
      <c r="H37" s="107"/>
      <c r="I37" s="106"/>
      <c r="J37" s="107"/>
      <c r="K37" s="108"/>
      <c r="L37" s="109"/>
      <c r="M37" s="110"/>
      <c r="N37" s="110"/>
      <c r="O37" s="110"/>
      <c r="P37" s="110"/>
      <c r="Q37" s="102"/>
    </row>
    <row r="38" spans="1:17" ht="40.15" customHeight="1" x14ac:dyDescent="0.2">
      <c r="A38" s="103"/>
      <c r="B38" s="103"/>
      <c r="C38" s="112"/>
      <c r="D38" s="105"/>
      <c r="E38" s="105"/>
      <c r="F38" s="105"/>
      <c r="G38" s="140"/>
      <c r="H38" s="107"/>
      <c r="I38" s="106"/>
      <c r="J38" s="107"/>
      <c r="K38" s="108"/>
      <c r="L38" s="109"/>
      <c r="M38" s="110"/>
      <c r="N38" s="110"/>
      <c r="O38" s="110"/>
      <c r="P38" s="110"/>
      <c r="Q38" s="102"/>
    </row>
    <row r="39" spans="1:17" ht="40.15" customHeight="1" x14ac:dyDescent="0.2">
      <c r="A39" s="103"/>
      <c r="B39" s="103"/>
      <c r="C39" s="104"/>
      <c r="D39" s="105"/>
      <c r="E39" s="105"/>
      <c r="F39" s="105"/>
      <c r="G39" s="140"/>
      <c r="H39" s="107"/>
      <c r="I39" s="106"/>
      <c r="J39" s="107"/>
      <c r="K39" s="108"/>
      <c r="L39" s="109"/>
      <c r="M39" s="110"/>
      <c r="N39" s="110"/>
      <c r="O39" s="110"/>
      <c r="P39" s="110"/>
      <c r="Q39" s="102"/>
    </row>
    <row r="40" spans="1:17" ht="40.15" customHeight="1" x14ac:dyDescent="0.2">
      <c r="A40" s="103"/>
      <c r="B40" s="103"/>
      <c r="C40" s="104"/>
      <c r="D40" s="105"/>
      <c r="E40" s="105"/>
      <c r="F40" s="105"/>
      <c r="G40" s="140"/>
      <c r="H40" s="107"/>
      <c r="I40" s="106"/>
      <c r="J40" s="107"/>
      <c r="K40" s="108"/>
      <c r="L40" s="109"/>
      <c r="M40" s="110"/>
      <c r="N40" s="110"/>
      <c r="O40" s="110"/>
      <c r="P40" s="110"/>
      <c r="Q40" s="102"/>
    </row>
    <row r="41" spans="1:17" ht="40.15" customHeight="1" x14ac:dyDescent="0.2">
      <c r="A41" s="103"/>
      <c r="B41" s="103"/>
      <c r="C41" s="104"/>
      <c r="D41" s="105"/>
      <c r="E41" s="105"/>
      <c r="F41" s="105"/>
      <c r="G41" s="140"/>
      <c r="H41" s="107"/>
      <c r="I41" s="106"/>
      <c r="J41" s="113"/>
      <c r="K41" s="108"/>
      <c r="L41" s="109"/>
      <c r="M41" s="110"/>
      <c r="N41" s="110"/>
      <c r="O41" s="110"/>
      <c r="P41" s="110"/>
      <c r="Q41" s="102"/>
    </row>
    <row r="42" spans="1:17" ht="40.15" customHeight="1" x14ac:dyDescent="0.2">
      <c r="A42" s="103"/>
      <c r="B42" s="96"/>
      <c r="C42" s="104"/>
      <c r="D42" s="105"/>
      <c r="E42" s="105"/>
      <c r="F42" s="105"/>
      <c r="G42" s="140"/>
      <c r="H42" s="107"/>
      <c r="I42" s="106"/>
      <c r="J42" s="107"/>
      <c r="K42" s="108"/>
      <c r="L42" s="109"/>
      <c r="M42" s="110"/>
      <c r="N42" s="110"/>
      <c r="O42" s="110"/>
      <c r="P42" s="110"/>
      <c r="Q42" s="102"/>
    </row>
    <row r="43" spans="1:17" ht="40.15" customHeight="1" x14ac:dyDescent="0.2">
      <c r="A43" s="103"/>
      <c r="B43" s="96"/>
      <c r="C43" s="104"/>
      <c r="D43" s="105"/>
      <c r="E43" s="105"/>
      <c r="F43" s="105"/>
      <c r="G43" s="140"/>
      <c r="H43" s="107"/>
      <c r="I43" s="106"/>
      <c r="J43" s="107"/>
      <c r="K43" s="108"/>
      <c r="L43" s="109"/>
      <c r="M43" s="110"/>
      <c r="N43" s="110"/>
      <c r="O43" s="110"/>
      <c r="P43" s="110"/>
      <c r="Q43" s="102"/>
    </row>
    <row r="44" spans="1:17" ht="24" customHeight="1" x14ac:dyDescent="0.2">
      <c r="A44" s="221"/>
      <c r="B44" s="221"/>
      <c r="C44" s="221"/>
      <c r="D44" s="111"/>
      <c r="E44" s="111"/>
      <c r="F44" s="111"/>
      <c r="G44" s="140"/>
      <c r="H44" s="98"/>
      <c r="I44" s="98"/>
      <c r="J44" s="98"/>
      <c r="K44" s="99"/>
      <c r="L44" s="100"/>
      <c r="M44" s="101"/>
      <c r="N44" s="101"/>
      <c r="O44" s="102"/>
      <c r="P44" s="102"/>
      <c r="Q44" s="102"/>
    </row>
    <row r="45" spans="1:17" ht="40.15" customHeight="1" x14ac:dyDescent="0.2">
      <c r="A45" s="103"/>
      <c r="B45" s="103"/>
      <c r="C45" s="104"/>
      <c r="D45" s="111"/>
      <c r="E45" s="111"/>
      <c r="F45" s="111"/>
      <c r="G45" s="140"/>
      <c r="H45" s="107"/>
      <c r="I45" s="106"/>
      <c r="J45" s="107"/>
      <c r="K45" s="108"/>
      <c r="L45" s="109"/>
      <c r="M45" s="110"/>
      <c r="N45" s="110"/>
      <c r="O45" s="110"/>
      <c r="P45" s="110"/>
      <c r="Q45" s="102"/>
    </row>
    <row r="46" spans="1:17" ht="31.5" customHeight="1" x14ac:dyDescent="0.2">
      <c r="A46" s="103"/>
      <c r="B46" s="103"/>
      <c r="C46" s="104"/>
      <c r="D46" s="105"/>
      <c r="E46" s="105"/>
      <c r="F46" s="105"/>
      <c r="G46" s="140"/>
      <c r="H46" s="107"/>
      <c r="I46" s="106"/>
      <c r="J46" s="107"/>
      <c r="K46" s="108"/>
      <c r="L46" s="109"/>
      <c r="M46" s="110"/>
      <c r="N46" s="110"/>
      <c r="O46" s="110"/>
      <c r="P46" s="110"/>
      <c r="Q46" s="102"/>
    </row>
    <row r="47" spans="1:17" ht="40.15" customHeight="1" x14ac:dyDescent="0.2">
      <c r="A47" s="103"/>
      <c r="B47" s="103"/>
      <c r="C47" s="104"/>
      <c r="D47" s="111"/>
      <c r="E47" s="111"/>
      <c r="F47" s="111"/>
      <c r="G47" s="140"/>
      <c r="H47" s="107"/>
      <c r="I47" s="106"/>
      <c r="J47" s="107"/>
      <c r="K47" s="108"/>
      <c r="L47" s="109"/>
      <c r="M47" s="110"/>
      <c r="N47" s="110"/>
      <c r="O47" s="110"/>
      <c r="P47" s="110"/>
      <c r="Q47" s="102"/>
    </row>
    <row r="48" spans="1:17" ht="40.15" customHeight="1" x14ac:dyDescent="0.2">
      <c r="A48" s="114"/>
      <c r="B48" s="114"/>
      <c r="C48" s="115"/>
      <c r="D48" s="111"/>
      <c r="E48" s="111"/>
      <c r="F48" s="111"/>
      <c r="G48" s="140"/>
      <c r="H48" s="116"/>
      <c r="I48" s="116"/>
      <c r="J48" s="116"/>
      <c r="K48" s="100"/>
      <c r="L48" s="100"/>
      <c r="M48" s="101"/>
      <c r="N48" s="101"/>
      <c r="O48" s="102"/>
      <c r="P48" s="102"/>
      <c r="Q48" s="102"/>
    </row>
    <row r="49" spans="1:14" ht="40.15" customHeight="1" x14ac:dyDescent="0.2">
      <c r="A49" s="11"/>
      <c r="B49" s="11"/>
      <c r="C49" s="13"/>
      <c r="D49" s="14"/>
      <c r="E49" s="12"/>
      <c r="F49" s="12"/>
      <c r="G49" s="141"/>
      <c r="H49" s="15"/>
      <c r="I49" s="16"/>
      <c r="J49" s="116"/>
      <c r="K49" s="117"/>
      <c r="L49" s="118"/>
      <c r="M49" s="2"/>
      <c r="N49" s="2"/>
    </row>
    <row r="50" spans="1:14" x14ac:dyDescent="0.2">
      <c r="A50" s="15"/>
      <c r="B50" s="15"/>
      <c r="C50" s="18"/>
      <c r="D50" s="17"/>
      <c r="E50" s="17"/>
      <c r="F50" s="17"/>
      <c r="G50" s="142"/>
      <c r="H50" s="16"/>
      <c r="I50" s="16"/>
      <c r="J50" s="116"/>
      <c r="K50" s="100"/>
      <c r="L50" s="100"/>
      <c r="M50" s="2"/>
      <c r="N50" s="2"/>
    </row>
    <row r="51" spans="1:14" x14ac:dyDescent="0.2">
      <c r="A51" s="15"/>
      <c r="B51" s="15"/>
      <c r="C51" s="18"/>
      <c r="D51" s="17"/>
      <c r="E51" s="17"/>
      <c r="F51" s="17"/>
      <c r="G51" s="142"/>
      <c r="H51" s="16"/>
      <c r="I51" s="16"/>
      <c r="J51" s="116"/>
      <c r="K51" s="100"/>
      <c r="L51" s="100"/>
      <c r="M51" s="2"/>
      <c r="N51" s="2"/>
    </row>
    <row r="52" spans="1:14" ht="39.75" customHeight="1" x14ac:dyDescent="0.2">
      <c r="A52" s="15"/>
      <c r="B52" s="15"/>
      <c r="C52" s="18"/>
      <c r="D52" s="17"/>
      <c r="E52" s="17"/>
      <c r="F52" s="17"/>
      <c r="G52" s="142"/>
      <c r="H52" s="16"/>
      <c r="I52" s="16"/>
      <c r="J52" s="214"/>
      <c r="K52" s="214"/>
      <c r="L52" s="119"/>
      <c r="M52" s="2"/>
      <c r="N52" s="2"/>
    </row>
    <row r="53" spans="1:14" ht="40.15" customHeight="1" x14ac:dyDescent="0.2">
      <c r="A53" s="19"/>
      <c r="B53" s="19"/>
      <c r="C53" s="20"/>
      <c r="D53" s="4"/>
      <c r="E53" s="4"/>
      <c r="F53" s="4"/>
      <c r="G53" s="143"/>
      <c r="H53" s="2"/>
      <c r="I53" s="2"/>
      <c r="J53" s="2"/>
      <c r="K53" s="3"/>
      <c r="L53" s="3"/>
      <c r="M53" s="2"/>
      <c r="N53" s="2"/>
    </row>
    <row r="54" spans="1:14" ht="39.75" customHeight="1" x14ac:dyDescent="0.2">
      <c r="A54" s="21"/>
      <c r="B54" s="21"/>
      <c r="C54" s="22"/>
      <c r="D54" s="4"/>
      <c r="E54" s="4"/>
      <c r="F54" s="4"/>
      <c r="G54" s="143"/>
      <c r="H54" s="2"/>
      <c r="I54" s="2"/>
      <c r="J54" s="2"/>
      <c r="K54" s="3"/>
      <c r="L54" s="3"/>
      <c r="M54" s="2"/>
      <c r="N54" s="2"/>
    </row>
    <row r="55" spans="1:14" ht="39.75" customHeight="1" x14ac:dyDescent="0.2">
      <c r="A55" s="23"/>
      <c r="B55" s="23"/>
      <c r="C55" s="24"/>
      <c r="D55" s="25"/>
      <c r="E55" s="25"/>
      <c r="F55" s="25"/>
      <c r="G55" s="144"/>
      <c r="H55" s="2"/>
      <c r="I55" s="2"/>
      <c r="J55" s="2"/>
      <c r="K55" s="3"/>
      <c r="L55" s="3"/>
      <c r="M55" s="2"/>
      <c r="N55" s="2"/>
    </row>
    <row r="56" spans="1:14" ht="40.15" customHeight="1" x14ac:dyDescent="0.2">
      <c r="A56" s="23"/>
      <c r="B56" s="23"/>
      <c r="C56" s="24"/>
      <c r="D56" s="25"/>
      <c r="E56" s="25"/>
      <c r="F56" s="25"/>
      <c r="G56" s="144"/>
      <c r="H56" s="2"/>
      <c r="I56" s="2"/>
      <c r="J56" s="2"/>
      <c r="K56" s="3"/>
      <c r="L56" s="3"/>
      <c r="M56" s="2"/>
      <c r="N56" s="2"/>
    </row>
    <row r="57" spans="1:14" ht="40.15" customHeight="1" x14ac:dyDescent="0.2">
      <c r="A57" s="23"/>
      <c r="B57" s="23"/>
      <c r="C57" s="24"/>
      <c r="D57" s="25"/>
      <c r="E57" s="25"/>
      <c r="F57" s="25"/>
      <c r="G57" s="144"/>
      <c r="H57" s="2"/>
      <c r="I57" s="2"/>
      <c r="J57" s="2"/>
      <c r="K57" s="3"/>
      <c r="L57" s="3"/>
      <c r="M57" s="2"/>
      <c r="N57" s="2"/>
    </row>
    <row r="58" spans="1:14" x14ac:dyDescent="0.2">
      <c r="A58" s="23"/>
      <c r="B58" s="23"/>
      <c r="C58" s="24"/>
      <c r="D58" s="25"/>
      <c r="E58" s="25"/>
      <c r="F58" s="25"/>
      <c r="G58" s="144"/>
      <c r="H58" s="2"/>
      <c r="I58" s="2"/>
      <c r="J58" s="2"/>
      <c r="K58" s="3"/>
      <c r="L58" s="3"/>
      <c r="M58" s="2"/>
      <c r="N58" s="2"/>
    </row>
    <row r="59" spans="1:14" ht="41.25" customHeight="1" x14ac:dyDescent="0.2">
      <c r="A59" s="23"/>
      <c r="B59" s="23"/>
      <c r="C59" s="24"/>
      <c r="D59" s="25"/>
      <c r="E59" s="25"/>
      <c r="F59" s="25"/>
      <c r="G59" s="144"/>
      <c r="H59" s="2"/>
      <c r="I59" s="2"/>
      <c r="J59" s="2"/>
      <c r="K59" s="3"/>
      <c r="L59" s="3"/>
      <c r="M59" s="2"/>
      <c r="N59" s="2"/>
    </row>
    <row r="60" spans="1:14" ht="41.25" customHeight="1" x14ac:dyDescent="0.2">
      <c r="A60" s="26"/>
      <c r="B60" s="26"/>
      <c r="C60" s="27"/>
      <c r="D60" s="28"/>
      <c r="E60" s="28"/>
      <c r="F60" s="28"/>
      <c r="G60" s="145"/>
    </row>
    <row r="61" spans="1:14" ht="41.25" customHeight="1" x14ac:dyDescent="0.2">
      <c r="A61" s="26"/>
      <c r="B61" s="26"/>
      <c r="C61" s="27"/>
      <c r="D61" s="28"/>
      <c r="E61" s="28"/>
      <c r="F61" s="28"/>
      <c r="G61" s="145"/>
    </row>
    <row r="62" spans="1:14" ht="41.25" customHeight="1" x14ac:dyDescent="0.2">
      <c r="A62" s="26"/>
      <c r="B62" s="26"/>
      <c r="C62" s="27"/>
      <c r="D62" s="28"/>
      <c r="E62" s="28"/>
      <c r="F62" s="28"/>
      <c r="G62" s="145"/>
    </row>
    <row r="63" spans="1:14" ht="41.25" customHeight="1" x14ac:dyDescent="0.2">
      <c r="A63" s="26"/>
      <c r="B63" s="26"/>
      <c r="C63" s="27"/>
      <c r="D63" s="28"/>
      <c r="E63" s="28"/>
      <c r="F63" s="28"/>
      <c r="G63" s="145"/>
    </row>
    <row r="64" spans="1:14" ht="41.25" customHeight="1" x14ac:dyDescent="0.2">
      <c r="A64" s="26"/>
      <c r="B64" s="26"/>
      <c r="C64" s="30"/>
      <c r="D64" s="28"/>
      <c r="E64" s="28"/>
      <c r="F64" s="28"/>
      <c r="G64" s="145"/>
    </row>
    <row r="65" spans="1:7" ht="40.15" customHeight="1" x14ac:dyDescent="0.2">
      <c r="A65" s="26"/>
      <c r="B65" s="26"/>
      <c r="C65" s="31"/>
      <c r="D65" s="32"/>
      <c r="E65" s="32"/>
      <c r="F65" s="32"/>
      <c r="G65" s="146"/>
    </row>
    <row r="66" spans="1:7" ht="40.15" customHeight="1" x14ac:dyDescent="0.2">
      <c r="A66" s="26"/>
      <c r="B66" s="26"/>
      <c r="C66" s="31"/>
      <c r="D66" s="32"/>
      <c r="E66" s="32"/>
      <c r="F66" s="32"/>
      <c r="G66" s="146"/>
    </row>
    <row r="67" spans="1:7" ht="40.15" customHeight="1" x14ac:dyDescent="0.2">
      <c r="A67" s="26"/>
      <c r="B67" s="26"/>
      <c r="C67" s="31"/>
      <c r="D67" s="32"/>
      <c r="E67" s="32"/>
      <c r="F67" s="32"/>
      <c r="G67" s="146"/>
    </row>
    <row r="68" spans="1:7" ht="40.15" customHeight="1" x14ac:dyDescent="0.2">
      <c r="A68" s="26"/>
      <c r="B68" s="26"/>
      <c r="C68" s="31"/>
      <c r="D68" s="32"/>
      <c r="E68" s="32"/>
      <c r="F68" s="32"/>
      <c r="G68" s="146"/>
    </row>
    <row r="69" spans="1:7" ht="40.15" customHeight="1" x14ac:dyDescent="0.2">
      <c r="A69" s="26"/>
      <c r="B69" s="26"/>
      <c r="C69" s="31"/>
      <c r="D69" s="32"/>
      <c r="E69" s="32"/>
      <c r="F69" s="32"/>
      <c r="G69" s="146"/>
    </row>
    <row r="70" spans="1:7" ht="40.15" customHeight="1" x14ac:dyDescent="0.2">
      <c r="A70" s="26"/>
      <c r="B70" s="26"/>
      <c r="C70" s="31"/>
      <c r="D70" s="32"/>
      <c r="E70" s="32"/>
      <c r="F70" s="32"/>
      <c r="G70" s="146"/>
    </row>
    <row r="71" spans="1:7" ht="40.15" customHeight="1" x14ac:dyDescent="0.2">
      <c r="A71" s="26"/>
      <c r="B71" s="26"/>
      <c r="C71" s="31"/>
      <c r="D71" s="32"/>
      <c r="E71" s="32"/>
      <c r="F71" s="32"/>
      <c r="G71" s="146"/>
    </row>
    <row r="72" spans="1:7" ht="40.15" customHeight="1" x14ac:dyDescent="0.2"/>
    <row r="73" spans="1:7" ht="40.15" customHeight="1" x14ac:dyDescent="0.2"/>
    <row r="74" spans="1:7" ht="40.15" customHeight="1" x14ac:dyDescent="0.2"/>
    <row r="75" spans="1:7" ht="40.15" customHeight="1" x14ac:dyDescent="0.2"/>
    <row r="76" spans="1:7" ht="40.15" customHeight="1" x14ac:dyDescent="0.2"/>
    <row r="77" spans="1:7" ht="40.15" customHeight="1" x14ac:dyDescent="0.2"/>
    <row r="78" spans="1:7" ht="40.15" customHeight="1" x14ac:dyDescent="0.2"/>
    <row r="79" spans="1:7" ht="40.15" customHeight="1" x14ac:dyDescent="0.2"/>
    <row r="80" spans="1:7" ht="40.15" customHeight="1" x14ac:dyDescent="0.2"/>
    <row r="81" ht="40.15" customHeight="1" x14ac:dyDescent="0.2"/>
    <row r="82" ht="40.15" customHeight="1" x14ac:dyDescent="0.2"/>
    <row r="83" ht="40.15" customHeight="1" x14ac:dyDescent="0.2"/>
    <row r="84" ht="40.15" customHeight="1" x14ac:dyDescent="0.2"/>
    <row r="85" ht="40.15" customHeight="1" x14ac:dyDescent="0.2"/>
    <row r="86" ht="40.15" customHeight="1" x14ac:dyDescent="0.2"/>
    <row r="87" ht="40.15" customHeight="1" x14ac:dyDescent="0.2"/>
    <row r="88" ht="40.15" customHeight="1" x14ac:dyDescent="0.2"/>
    <row r="89" ht="40.15" customHeight="1" x14ac:dyDescent="0.2"/>
    <row r="90" ht="40.15" customHeight="1" x14ac:dyDescent="0.2"/>
    <row r="91" ht="40.15" customHeight="1" x14ac:dyDescent="0.2"/>
    <row r="92" ht="40.15" customHeight="1" x14ac:dyDescent="0.2"/>
    <row r="93" ht="40.15" customHeight="1" x14ac:dyDescent="0.2"/>
    <row r="94" ht="40.15" customHeight="1" x14ac:dyDescent="0.2"/>
    <row r="95" ht="40.15" customHeight="1" x14ac:dyDescent="0.2"/>
    <row r="96" ht="40.15" customHeight="1" x14ac:dyDescent="0.2"/>
    <row r="97" ht="40.15" customHeight="1" x14ac:dyDescent="0.2"/>
    <row r="98" ht="40.15" customHeight="1" x14ac:dyDescent="0.2"/>
    <row r="99" ht="40.15" customHeight="1" x14ac:dyDescent="0.2"/>
    <row r="100" ht="40.15" customHeight="1" x14ac:dyDescent="0.2"/>
    <row r="101" ht="40.15" customHeight="1" x14ac:dyDescent="0.2"/>
    <row r="102" ht="40.15" customHeight="1" x14ac:dyDescent="0.2"/>
    <row r="103" ht="40.15" customHeight="1" x14ac:dyDescent="0.2"/>
    <row r="104" ht="40.15" customHeight="1" x14ac:dyDescent="0.2"/>
    <row r="105" ht="40.15" customHeight="1" x14ac:dyDescent="0.2"/>
    <row r="106" ht="40.15" customHeight="1" x14ac:dyDescent="0.2"/>
    <row r="107" ht="40.15" customHeight="1" x14ac:dyDescent="0.2"/>
    <row r="108" ht="40.15" customHeight="1" x14ac:dyDescent="0.2"/>
    <row r="109" ht="40.15" customHeight="1" x14ac:dyDescent="0.2"/>
    <row r="110" ht="40.15" customHeight="1" x14ac:dyDescent="0.2"/>
    <row r="111" ht="40.15" customHeight="1" x14ac:dyDescent="0.2"/>
    <row r="112" ht="40.15" customHeight="1" x14ac:dyDescent="0.2"/>
    <row r="113" ht="40.15" customHeight="1" x14ac:dyDescent="0.2"/>
    <row r="114" ht="40.15" customHeight="1" x14ac:dyDescent="0.2"/>
    <row r="115" ht="40.15" customHeight="1" x14ac:dyDescent="0.2"/>
    <row r="116" ht="40.15" customHeight="1" x14ac:dyDescent="0.2"/>
    <row r="117" ht="40.15" customHeight="1" x14ac:dyDescent="0.2"/>
    <row r="118" ht="40.15" customHeight="1" x14ac:dyDescent="0.2"/>
    <row r="119" ht="40.15" customHeight="1" x14ac:dyDescent="0.2"/>
    <row r="120" ht="40.15" customHeight="1" x14ac:dyDescent="0.2"/>
    <row r="121" ht="40.15" customHeight="1" x14ac:dyDescent="0.2"/>
    <row r="122" ht="40.15" customHeight="1" x14ac:dyDescent="0.2"/>
    <row r="123" ht="40.15" customHeight="1" x14ac:dyDescent="0.2"/>
    <row r="124" ht="40.15" customHeight="1" x14ac:dyDescent="0.2"/>
    <row r="125" ht="40.15" customHeight="1" x14ac:dyDescent="0.2"/>
    <row r="126" ht="40.15" customHeight="1" x14ac:dyDescent="0.2"/>
    <row r="127" ht="40.15" customHeight="1" x14ac:dyDescent="0.2"/>
    <row r="128" ht="40.15" customHeight="1" x14ac:dyDescent="0.2"/>
    <row r="129" ht="40.15" customHeight="1" x14ac:dyDescent="0.2"/>
    <row r="130" ht="40.15" customHeight="1" x14ac:dyDescent="0.2"/>
    <row r="131" ht="40.15" customHeight="1" x14ac:dyDescent="0.2"/>
    <row r="132" ht="40.15" customHeight="1" x14ac:dyDescent="0.2"/>
    <row r="133" ht="40.15" customHeight="1" x14ac:dyDescent="0.2"/>
    <row r="134" ht="40.15" customHeight="1" x14ac:dyDescent="0.2"/>
    <row r="135" ht="40.15" customHeight="1" x14ac:dyDescent="0.2"/>
    <row r="136" ht="40.15" customHeight="1" x14ac:dyDescent="0.2"/>
    <row r="137" ht="40.15" customHeight="1" x14ac:dyDescent="0.2"/>
    <row r="138" ht="40.15" customHeight="1" x14ac:dyDescent="0.2"/>
    <row r="139" ht="40.15" customHeight="1" x14ac:dyDescent="0.2"/>
    <row r="140" ht="40.15" customHeight="1" x14ac:dyDescent="0.2"/>
    <row r="141" ht="40.15" customHeight="1" x14ac:dyDescent="0.2"/>
    <row r="142" ht="40.15" customHeight="1" x14ac:dyDescent="0.2"/>
    <row r="143" ht="40.15" customHeight="1" x14ac:dyDescent="0.2"/>
    <row r="144" ht="22.5" customHeight="1" x14ac:dyDescent="0.2"/>
    <row r="145" spans="3:7" ht="24" customHeight="1" x14ac:dyDescent="0.2"/>
    <row r="146" spans="3:7" ht="20.100000000000001" customHeight="1" x14ac:dyDescent="0.2"/>
    <row r="147" spans="3:7" ht="35.1" customHeight="1" x14ac:dyDescent="0.2"/>
    <row r="148" spans="3:7" ht="35.1" customHeight="1" x14ac:dyDescent="0.2"/>
    <row r="149" spans="3:7" ht="35.1" customHeight="1" x14ac:dyDescent="0.2"/>
    <row r="150" spans="3:7" ht="35.1" customHeight="1" x14ac:dyDescent="0.2"/>
    <row r="151" spans="3:7" ht="35.1" customHeight="1" x14ac:dyDescent="0.2"/>
    <row r="152" spans="3:7" ht="35.1" customHeight="1" x14ac:dyDescent="0.2"/>
    <row r="153" spans="3:7" ht="35.1" customHeight="1" x14ac:dyDescent="0.2"/>
    <row r="154" spans="3:7" ht="35.1" customHeight="1" x14ac:dyDescent="0.2"/>
    <row r="155" spans="3:7" ht="35.1" customHeight="1" x14ac:dyDescent="0.2"/>
    <row r="156" spans="3:7" ht="35.1" customHeight="1" x14ac:dyDescent="0.2"/>
    <row r="157" spans="3:7" ht="35.1" customHeight="1" x14ac:dyDescent="0.2"/>
    <row r="158" spans="3:7" ht="35.1" customHeight="1" x14ac:dyDescent="0.2"/>
    <row r="159" spans="3:7" ht="35.1" customHeight="1" x14ac:dyDescent="0.2">
      <c r="C159" s="31"/>
      <c r="D159" s="32"/>
      <c r="E159" s="32"/>
      <c r="F159" s="32"/>
      <c r="G159" s="146"/>
    </row>
    <row r="160" spans="3:7" ht="35.1" customHeight="1" x14ac:dyDescent="0.2">
      <c r="C160" s="31"/>
      <c r="D160" s="32"/>
      <c r="E160" s="32"/>
      <c r="F160" s="32"/>
      <c r="G160" s="146"/>
    </row>
    <row r="161" spans="3:7" ht="35.1" customHeight="1" x14ac:dyDescent="0.2">
      <c r="C161" s="31"/>
      <c r="D161" s="32"/>
      <c r="E161" s="32"/>
      <c r="F161" s="32"/>
      <c r="G161" s="146"/>
    </row>
    <row r="162" spans="3:7" ht="35.1" customHeight="1" x14ac:dyDescent="0.2">
      <c r="C162" s="31"/>
      <c r="D162" s="32"/>
      <c r="E162" s="32"/>
      <c r="F162" s="32"/>
      <c r="G162" s="146"/>
    </row>
    <row r="163" spans="3:7" x14ac:dyDescent="0.2">
      <c r="C163" s="31"/>
      <c r="D163" s="32"/>
      <c r="E163" s="32"/>
      <c r="F163" s="32"/>
      <c r="G163" s="146"/>
    </row>
    <row r="164" spans="3:7" x14ac:dyDescent="0.2">
      <c r="C164" s="31"/>
      <c r="D164" s="32"/>
      <c r="E164" s="32"/>
      <c r="F164" s="32"/>
      <c r="G164" s="146"/>
    </row>
    <row r="165" spans="3:7" x14ac:dyDescent="0.2">
      <c r="C165" s="31"/>
      <c r="D165" s="32"/>
      <c r="E165" s="32"/>
      <c r="F165" s="32"/>
      <c r="G165" s="146"/>
    </row>
    <row r="166" spans="3:7" x14ac:dyDescent="0.2">
      <c r="C166" s="31"/>
      <c r="D166" s="32"/>
      <c r="E166" s="32"/>
      <c r="F166" s="32"/>
      <c r="G166" s="146"/>
    </row>
  </sheetData>
  <sheetProtection algorithmName="SHA-512" hashValue="OGqRQnGotb37J784c2RBTlRXW3GSOsmwSJ8tfoIwHBXxLrE/PG6u7l/V5WdJEHdwAxbweRDJ0sxgCL5E/wFJ+g==" saltValue="bXm5FMe2lpJjfaKB8KpZVA==" spinCount="100000" sheet="1" objects="1" scenarios="1"/>
  <mergeCells count="10">
    <mergeCell ref="M12:P12"/>
    <mergeCell ref="M14:P14"/>
    <mergeCell ref="J52:K52"/>
    <mergeCell ref="I7:K7"/>
    <mergeCell ref="A13:C13"/>
    <mergeCell ref="A16:C16"/>
    <mergeCell ref="A33:C33"/>
    <mergeCell ref="A44:C44"/>
    <mergeCell ref="H31:J31"/>
    <mergeCell ref="A11:L11"/>
  </mergeCells>
  <pageMargins left="0.70866141732283472" right="0.70866141732283472" top="0.78740157480314965" bottom="0.78740157480314965" header="0.31496062992125984" footer="0.31496062992125984"/>
  <pageSetup paperSize="9" scale="81" orientation="landscape" r:id="rId1"/>
  <headerFooter>
    <oddHeader>&amp;L&amp;"-,Standard"&amp;8Einkaufskooperation Studentenwerke Ost&amp;C&amp;"-,Standard"&amp;8Leistungsbeschreibung / Preisblatt&amp;R&amp;"-,Standard"&amp;8EK-Ost 24-12</oddHeader>
    <oddFooter>&amp;L&amp;"-,Standard"&amp;8Kartoffel-Convenience Frisch 2024&amp;C&amp;"-,Standard"&amp;8Seite &amp;P von &amp;N&amp;R&amp;"-,Standard"&amp;8Bieter(Datum/Stempel/Unterschrift)</oddFooter>
  </headerFooter>
  <rowBreaks count="2" manualBreakCount="2">
    <brk id="20" max="17" man="1"/>
    <brk id="32" max="17" man="1"/>
  </rowBreaks>
  <colBreaks count="1" manualBreakCount="1">
    <brk id="12" max="30"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Kartoffel-Convenience Frisch</vt:lpstr>
      <vt:lpstr>'Kartoffel-Convenience Frisch'!Druckbereich</vt:lpstr>
      <vt:lpstr>'Kartoffel-Convenience Frisch'!Drucktitel</vt:lpstr>
    </vt:vector>
  </TitlesOfParts>
  <Company>Studentenwerk Leipzig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 Zörner</dc:creator>
  <cp:lastModifiedBy>Költzsch, Steffen</cp:lastModifiedBy>
  <cp:lastPrinted>2024-07-25T06:56:02Z</cp:lastPrinted>
  <dcterms:created xsi:type="dcterms:W3CDTF">2007-07-26T09:06:43Z</dcterms:created>
  <dcterms:modified xsi:type="dcterms:W3CDTF">2024-07-25T06:59:29Z</dcterms:modified>
</cp:coreProperties>
</file>