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BEA02BC8-37CE-4787-82E0-19FCC8EDDEA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eferstellenübersicht" sheetId="1" r:id="rId1"/>
    <sheet name="Tabelle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" l="1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2" i="2"/>
</calcChain>
</file>

<file path=xl/sharedStrings.xml><?xml version="1.0" encoding="utf-8"?>
<sst xmlns="http://schemas.openxmlformats.org/spreadsheetml/2006/main" count="922" uniqueCount="227">
  <si>
    <t>Kundennummer</t>
  </si>
  <si>
    <t>Kundenname</t>
  </si>
  <si>
    <t>Kundenstatus</t>
  </si>
  <si>
    <t>Straße</t>
  </si>
  <si>
    <t>Hausnummer</t>
  </si>
  <si>
    <t>Postleitzahl</t>
  </si>
  <si>
    <t>Ort</t>
  </si>
  <si>
    <t>Marktlokation (Bezeichnung)</t>
  </si>
  <si>
    <t>Gerätenummer 1</t>
  </si>
  <si>
    <t>Haus der Vereine</t>
  </si>
  <si>
    <t>rechnungsaktiv</t>
  </si>
  <si>
    <t>Birkenweg</t>
  </si>
  <si>
    <t>4</t>
  </si>
  <si>
    <t>15864</t>
  </si>
  <si>
    <t>Wendisch Rietz</t>
  </si>
  <si>
    <t>50366029294</t>
  </si>
  <si>
    <t>27609834</t>
  </si>
  <si>
    <t>Kita Dorfspatzen</t>
  </si>
  <si>
    <t>Winkelmannstr.</t>
  </si>
  <si>
    <t>44</t>
  </si>
  <si>
    <t>15518</t>
  </si>
  <si>
    <t>Langewahl</t>
  </si>
  <si>
    <t>50365374434</t>
  </si>
  <si>
    <t>27141251</t>
  </si>
  <si>
    <t>Kita Buddelflink</t>
  </si>
  <si>
    <t>Luisenaue</t>
  </si>
  <si>
    <t>100</t>
  </si>
  <si>
    <t>50366036116</t>
  </si>
  <si>
    <t>7ELS2532407138</t>
  </si>
  <si>
    <t>Trauerhalle</t>
  </si>
  <si>
    <t>Neu Golmer Str.</t>
  </si>
  <si>
    <t>9</t>
  </si>
  <si>
    <t>50365355822</t>
  </si>
  <si>
    <t>10789605</t>
  </si>
  <si>
    <t>ehem Jugendbegegnungszentrum</t>
  </si>
  <si>
    <t>Am Freizeitpark</t>
  </si>
  <si>
    <t>2</t>
  </si>
  <si>
    <t>50366033542</t>
  </si>
  <si>
    <t>7ELS2536251600</t>
  </si>
  <si>
    <t>Hortcontainer</t>
  </si>
  <si>
    <t>Steinstr.</t>
  </si>
  <si>
    <t>6</t>
  </si>
  <si>
    <t>15526</t>
  </si>
  <si>
    <t>Bad Saarow</t>
  </si>
  <si>
    <t>50365394698</t>
  </si>
  <si>
    <t>7ELS2534243380</t>
  </si>
  <si>
    <t>Haus des Gastes</t>
  </si>
  <si>
    <t>Kleine Promenade</t>
  </si>
  <si>
    <t>1</t>
  </si>
  <si>
    <t>50366031869</t>
  </si>
  <si>
    <t>23668046</t>
  </si>
  <si>
    <t>Bürgerhaus Petersdorf</t>
  </si>
  <si>
    <t>Am See</t>
  </si>
  <si>
    <t>3</t>
  </si>
  <si>
    <t>50365342704</t>
  </si>
  <si>
    <t>7ELS2535371674</t>
  </si>
  <si>
    <t>Wohnungen</t>
  </si>
  <si>
    <t>Chausseestr.</t>
  </si>
  <si>
    <t>26</t>
  </si>
  <si>
    <t>50375235296</t>
  </si>
  <si>
    <t>7ELS2535954186</t>
  </si>
  <si>
    <t>Festwiesengebäude</t>
  </si>
  <si>
    <t>Hauptstr.</t>
  </si>
  <si>
    <t>50366031372</t>
  </si>
  <si>
    <t>7ELS2537910164</t>
  </si>
  <si>
    <t>Bahnhofsgebäude</t>
  </si>
  <si>
    <t>Bahnhofsplatz</t>
  </si>
  <si>
    <t>50365390472</t>
  </si>
  <si>
    <t>7ELS2538475761</t>
  </si>
  <si>
    <t>Amt Scharmützelsee</t>
  </si>
  <si>
    <t>12</t>
  </si>
  <si>
    <t>50375723960</t>
  </si>
  <si>
    <t>7ELS2538616092</t>
  </si>
  <si>
    <t>Rettungswache</t>
  </si>
  <si>
    <t>Pappelallee</t>
  </si>
  <si>
    <t>22</t>
  </si>
  <si>
    <t>50366033584</t>
  </si>
  <si>
    <t>7ELS2535371685</t>
  </si>
  <si>
    <t>Kita Abenteuerland</t>
  </si>
  <si>
    <t>Akazienweg</t>
  </si>
  <si>
    <t>50365391115</t>
  </si>
  <si>
    <t>7ELS2540388118</t>
  </si>
  <si>
    <t>Jugendclub</t>
  </si>
  <si>
    <t>Silberberger Str.</t>
  </si>
  <si>
    <t>28</t>
  </si>
  <si>
    <t>Reichenwalde</t>
  </si>
  <si>
    <t>50375698501</t>
  </si>
  <si>
    <t>7ELS2538682365</t>
  </si>
  <si>
    <t>Kita Bergzwerge</t>
  </si>
  <si>
    <t>Alte Dorfstr.</t>
  </si>
  <si>
    <t>50365345435</t>
  </si>
  <si>
    <t>7ELS2538475763</t>
  </si>
  <si>
    <t>Forsthausstr.</t>
  </si>
  <si>
    <t>50365391107</t>
  </si>
  <si>
    <t>7ELS2540203517</t>
  </si>
  <si>
    <t>Dorfgemeinschafthaus Langewahl</t>
  </si>
  <si>
    <t>101</t>
  </si>
  <si>
    <t>50365375250</t>
  </si>
  <si>
    <t>28851658</t>
  </si>
  <si>
    <t>Schule &amp; Turnhalle</t>
  </si>
  <si>
    <t>Pieskower Str.</t>
  </si>
  <si>
    <t>31</t>
  </si>
  <si>
    <t>50365391214</t>
  </si>
  <si>
    <t>910340</t>
  </si>
  <si>
    <t>Feuerwehr</t>
  </si>
  <si>
    <t>Beeskower Chaussee</t>
  </si>
  <si>
    <t>7</t>
  </si>
  <si>
    <t>50375698634</t>
  </si>
  <si>
    <t>7ELS2538807658</t>
  </si>
  <si>
    <t>Mehrgenerationshaus / Jugendcl</t>
  </si>
  <si>
    <t>30</t>
  </si>
  <si>
    <t>50365380704</t>
  </si>
  <si>
    <t>23662290</t>
  </si>
  <si>
    <t>Amt Scharmützelsee Wohnungswir</t>
  </si>
  <si>
    <t>Straße der Jugend</t>
  </si>
  <si>
    <t>50366037536</t>
  </si>
  <si>
    <t>7ELS4077083566</t>
  </si>
  <si>
    <t>Feuerwehr / Wohnungen</t>
  </si>
  <si>
    <t>Ahornallee</t>
  </si>
  <si>
    <t>50365385952</t>
  </si>
  <si>
    <t>31649638</t>
  </si>
  <si>
    <t>Heimatstube</t>
  </si>
  <si>
    <t>24</t>
  </si>
  <si>
    <t>50365387958</t>
  </si>
  <si>
    <t>56862</t>
  </si>
  <si>
    <t>Grundschule Hauptgebäude</t>
  </si>
  <si>
    <t>50365388667</t>
  </si>
  <si>
    <t>7ELS2537819896</t>
  </si>
  <si>
    <t>Dorfgemeinschaftshaus Kolpin</t>
  </si>
  <si>
    <t>Am Kleinen See</t>
  </si>
  <si>
    <t>50365367976</t>
  </si>
  <si>
    <t>17456</t>
  </si>
  <si>
    <t>Grundschule</t>
  </si>
  <si>
    <t>50365389128</t>
  </si>
  <si>
    <t>7ELS2537420172</t>
  </si>
  <si>
    <t>Großer Seeweg</t>
  </si>
  <si>
    <t>50365342431</t>
  </si>
  <si>
    <t>93115</t>
  </si>
  <si>
    <t>Bauhof Verwaltungsgebäude</t>
  </si>
  <si>
    <t>Fürstenwalder Chaussee</t>
  </si>
  <si>
    <t>29</t>
  </si>
  <si>
    <t>50365378999</t>
  </si>
  <si>
    <t>7ELS2537230551</t>
  </si>
  <si>
    <t>Dorfgemeinschaft Reichenwalde</t>
  </si>
  <si>
    <t>Am Graben</t>
  </si>
  <si>
    <t>50365383138</t>
  </si>
  <si>
    <t>6533</t>
  </si>
  <si>
    <t>Bauhof Technikgebäude</t>
  </si>
  <si>
    <t>50365379004</t>
  </si>
  <si>
    <t>7ELS2537196402</t>
  </si>
  <si>
    <t>Werkstatt/Bauhof</t>
  </si>
  <si>
    <t>Schwarzhorner Weg</t>
  </si>
  <si>
    <t>50366031413</t>
  </si>
  <si>
    <t>7ELS2535509225</t>
  </si>
  <si>
    <t>Bauhof Büro/Halle</t>
  </si>
  <si>
    <t>27</t>
  </si>
  <si>
    <t>50365388790</t>
  </si>
  <si>
    <t>7ELS2539086492</t>
  </si>
  <si>
    <t>Thomas-Müntzer-Str.</t>
  </si>
  <si>
    <t>5</t>
  </si>
  <si>
    <t>50376405145</t>
  </si>
  <si>
    <t>7ELS2539830928</t>
  </si>
  <si>
    <t>50366039839</t>
  </si>
  <si>
    <t>31387125</t>
  </si>
  <si>
    <t>50365390935</t>
  </si>
  <si>
    <t>26402209</t>
  </si>
  <si>
    <t>50365390422</t>
  </si>
  <si>
    <t>7ELS4084011670</t>
  </si>
  <si>
    <t>Interessenten-Id</t>
  </si>
  <si>
    <t>Titel</t>
  </si>
  <si>
    <t>Name</t>
  </si>
  <si>
    <t>Nachname</t>
  </si>
  <si>
    <t>Vorname</t>
  </si>
  <si>
    <t>Namenszusatz 1</t>
  </si>
  <si>
    <t>Namenszusatz 2</t>
  </si>
  <si>
    <t>Geburtsdatum</t>
  </si>
  <si>
    <t>Kundenart</t>
  </si>
  <si>
    <t>Aktiv</t>
  </si>
  <si>
    <t>2. Vertragspartner</t>
  </si>
  <si>
    <t>Geschäftspartner</t>
  </si>
  <si>
    <t>Rechnungsaktive Anschrift</t>
  </si>
  <si>
    <t>Erfassungsdatum</t>
  </si>
  <si>
    <t>Elektro</t>
  </si>
  <si>
    <t>Gas</t>
  </si>
  <si>
    <t>Wasser</t>
  </si>
  <si>
    <t>Wärme</t>
  </si>
  <si>
    <t>Sonstige</t>
  </si>
  <si>
    <t/>
  </si>
  <si>
    <t>(66)Öffentliche Hand Ausschr.</t>
  </si>
  <si>
    <t>15526 Bad Saarow, Forsthausstr. 4</t>
  </si>
  <si>
    <t>15526 Bad Saarow (OT Bad Saarow-Pieskow), Forsthausstr. 4</t>
  </si>
  <si>
    <t>15517 Fürstenwalde, Gartenstr. 40 /41</t>
  </si>
  <si>
    <t>Gemeinde Bad Saarow</t>
  </si>
  <si>
    <t>Dorfaue</t>
  </si>
  <si>
    <t>Wohngebäude</t>
  </si>
  <si>
    <t>Zum Seebad</t>
  </si>
  <si>
    <t>Verbrauch Σ in [kWh] 2023</t>
  </si>
  <si>
    <t>Bezeichnung</t>
  </si>
  <si>
    <t>Feuerwehr  / Bauhof</t>
  </si>
  <si>
    <t>Bauhof Halle groß</t>
  </si>
  <si>
    <t>Kita Reichenwalde</t>
  </si>
  <si>
    <t>Rechnungsempfänger</t>
  </si>
  <si>
    <t xml:space="preserve">Gemeinde Wendisch Rietz     vertreten durch das                                                Amt Scharmützelsee   Forsthausstraße 4                                 15526 Bad Saarow </t>
  </si>
  <si>
    <t>Amt Scharmützelsee                        Forsthausstraße 4                                     15526 Bad Saarow</t>
  </si>
  <si>
    <t xml:space="preserve">Gemeinde Langewahl                               vertreten durch das                                                Amt Scharmützelsee   Forsthausstraße 4                                 15526 Bad Saarow </t>
  </si>
  <si>
    <t xml:space="preserve">Gemeinde Reichenwalde     vertreten durch das                                                Amt Scharmützelsee   Forsthausstraße 4                                 15526 Bad Saarow </t>
  </si>
  <si>
    <t xml:space="preserve">Gemeinde Bad Saarow                               vertreten durch das                                                Amt Scharmützelsee   Forsthausstraße 4                                 15526 Bad Saarow </t>
  </si>
  <si>
    <t xml:space="preserve">Gemeinde Reichenwalde                               vertreten durch das                                                Amt Scharmützelsee   Forsthausstraße 4                                 15526 Bad Saarow </t>
  </si>
  <si>
    <t>Wohnblock</t>
  </si>
  <si>
    <t>Bauhof (ehem. Haus Thielicke)</t>
  </si>
  <si>
    <t>Schule (ehem. HM- Wohnung)</t>
  </si>
  <si>
    <t>Wohnungswirtschaft GmbH Fürstenwalde                                              für die Gemeinde Langewahl                              Gartenstraße 40/41                                    15517 Fürstenwalde</t>
  </si>
  <si>
    <t>Wohnungswirtschaft GmbH Fürstenwalde                                              für die Gemeinde Wendisch Rietz                              Gartenstraße 40/41                                    15517 Fürstenwalde</t>
  </si>
  <si>
    <t>Wohnungswirtschaft GmbH Fürstenwalde                                              für die Gemeinde Bad Saarow                              Gartenstraße 40/41                                    15517 Fürstenwalde</t>
  </si>
  <si>
    <t>Dorfgemeinschaftshaus Reichenwalde</t>
  </si>
  <si>
    <t>Bauhof / Werkstatt</t>
  </si>
  <si>
    <t>Mehrgenerationshaus / Jugendclub</t>
  </si>
  <si>
    <t>Dorfgemeinschaftshaus      Neu Golm</t>
  </si>
  <si>
    <t>Vertragspartner</t>
  </si>
  <si>
    <t xml:space="preserve">     Amt Scharmützelsee   Forsthausstraße 4                                 15526 Bad Saarow </t>
  </si>
  <si>
    <t xml:space="preserve">Amt Scharmützelsee   Forsthausstraße 4                                 15526 Bad Saarow </t>
  </si>
  <si>
    <t xml:space="preserve">   Amt Scharmützelsee   Forsthausstraße 4                                 15526 Bad Saarow </t>
  </si>
  <si>
    <t xml:space="preserve"> Amt Scharmützelsee   Forsthausstraße 4                                 15526 Bad Saarow </t>
  </si>
  <si>
    <t xml:space="preserve">    Amt Scharmützelsee   Forsthausstraße 4                                 15526 Bad Saarow </t>
  </si>
  <si>
    <t xml:space="preserve">  Amt Scharmützelsee   Forsthausstraße 4                                 15526 Bad Saarow </t>
  </si>
  <si>
    <t>Netzbetreiber</t>
  </si>
  <si>
    <t>EWE Netz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</si>
</sst>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"/>
  </numFmts>
  <fonts count="5">
    <font>
      <sz val="11"/>
      <color theme="1"/>
      <name val="Calibri"/>
    </font>
    <font>
      <sz val="8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E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3" fontId="1" fillId="3" borderId="3" xfId="0" applyNumberFormat="1" applyFont="1" applyFill="1" applyBorder="1" applyAlignment="1">
      <alignment horizontal="right" vertical="top" wrapText="1"/>
    </xf>
    <xf numFmtId="0" fontId="2" fillId="0" borderId="0" xfId="0" applyFont="1"/>
    <xf numFmtId="164" fontId="0" fillId="0" borderId="0" xfId="0" applyNumberFormat="1"/>
    <xf numFmtId="3" fontId="0" fillId="0" borderId="0" xfId="0" applyNumberFormat="1"/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3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showGridLines="0" tabSelected="1" topLeftCell="A31" zoomScale="85" zoomScaleNormal="85" workbookViewId="0">
      <selection activeCell="B22" sqref="B22:B24"/>
    </sheetView>
  </sheetViews>
  <sheetFormatPr baseColWidth="10" defaultColWidth="9.140625" defaultRowHeight="15"/>
  <cols>
    <col min="1" max="1" width="16" customWidth="1"/>
    <col min="2" max="2" width="22.28515625" customWidth="1"/>
    <col min="3" max="3" width="24.42578125" customWidth="1"/>
    <col min="4" max="4" width="20.140625" customWidth="1"/>
    <col min="5" max="5" width="19.85546875" customWidth="1"/>
    <col min="6" max="6" width="12.5703125" customWidth="1"/>
    <col min="7" max="7" width="11.85546875" customWidth="1"/>
    <col min="8" max="8" width="10.85546875" customWidth="1"/>
    <col min="9" max="9" width="16.85546875" customWidth="1"/>
    <col min="10" max="10" width="15.28515625" customWidth="1"/>
    <col min="11" max="11" width="13.42578125" customWidth="1"/>
    <col min="12" max="12" width="13.7109375" customWidth="1"/>
  </cols>
  <sheetData>
    <row r="1" spans="1:12" s="10" customFormat="1" ht="22.5">
      <c r="A1" s="7" t="s">
        <v>1</v>
      </c>
      <c r="B1" s="7" t="s">
        <v>218</v>
      </c>
      <c r="C1" s="7" t="s">
        <v>201</v>
      </c>
      <c r="D1" s="7" t="s">
        <v>197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225</v>
      </c>
      <c r="J1" s="7" t="s">
        <v>7</v>
      </c>
      <c r="K1" s="8" t="s">
        <v>8</v>
      </c>
      <c r="L1" s="9" t="s">
        <v>196</v>
      </c>
    </row>
    <row r="2" spans="1:12" ht="56.25">
      <c r="A2" s="1" t="s">
        <v>69</v>
      </c>
      <c r="B2" s="11" t="s">
        <v>219</v>
      </c>
      <c r="C2" s="1" t="s">
        <v>202</v>
      </c>
      <c r="D2" s="1" t="s">
        <v>9</v>
      </c>
      <c r="E2" s="1" t="s">
        <v>11</v>
      </c>
      <c r="F2" s="1" t="s">
        <v>12</v>
      </c>
      <c r="G2" s="1" t="s">
        <v>13</v>
      </c>
      <c r="H2" s="1" t="s">
        <v>14</v>
      </c>
      <c r="I2" s="12" t="s">
        <v>226</v>
      </c>
      <c r="J2" s="1" t="s">
        <v>15</v>
      </c>
      <c r="K2" s="2" t="s">
        <v>16</v>
      </c>
      <c r="L2" s="3">
        <v>57163</v>
      </c>
    </row>
    <row r="3" spans="1:12" ht="45.75" customHeight="1">
      <c r="A3" s="1" t="s">
        <v>69</v>
      </c>
      <c r="B3" s="11" t="s">
        <v>203</v>
      </c>
      <c r="C3" s="1" t="s">
        <v>203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2" t="s">
        <v>226</v>
      </c>
      <c r="J3" s="1" t="s">
        <v>22</v>
      </c>
      <c r="K3" s="2" t="s">
        <v>23</v>
      </c>
      <c r="L3" s="3">
        <v>46354</v>
      </c>
    </row>
    <row r="4" spans="1:12" ht="48" customHeight="1">
      <c r="A4" s="1" t="s">
        <v>69</v>
      </c>
      <c r="B4" s="11" t="s">
        <v>203</v>
      </c>
      <c r="C4" s="1" t="s">
        <v>203</v>
      </c>
      <c r="D4" s="1" t="s">
        <v>24</v>
      </c>
      <c r="E4" s="1" t="s">
        <v>25</v>
      </c>
      <c r="F4" s="1" t="s">
        <v>26</v>
      </c>
      <c r="G4" s="1" t="s">
        <v>13</v>
      </c>
      <c r="H4" s="1" t="s">
        <v>14</v>
      </c>
      <c r="I4" s="12" t="s">
        <v>226</v>
      </c>
      <c r="J4" s="1" t="s">
        <v>27</v>
      </c>
      <c r="K4" s="2" t="s">
        <v>28</v>
      </c>
      <c r="L4" s="3">
        <v>74974</v>
      </c>
    </row>
    <row r="5" spans="1:12" ht="56.25">
      <c r="A5" s="1" t="s">
        <v>69</v>
      </c>
      <c r="B5" s="11" t="s">
        <v>220</v>
      </c>
      <c r="C5" s="1" t="s">
        <v>204</v>
      </c>
      <c r="D5" s="1" t="s">
        <v>29</v>
      </c>
      <c r="E5" s="1" t="s">
        <v>30</v>
      </c>
      <c r="F5" s="1" t="s">
        <v>31</v>
      </c>
      <c r="G5" s="1" t="s">
        <v>20</v>
      </c>
      <c r="H5" s="1" t="s">
        <v>21</v>
      </c>
      <c r="I5" s="12" t="s">
        <v>226</v>
      </c>
      <c r="J5" s="1" t="s">
        <v>32</v>
      </c>
      <c r="K5" s="2" t="s">
        <v>33</v>
      </c>
      <c r="L5" s="3">
        <v>11303</v>
      </c>
    </row>
    <row r="6" spans="1:12" ht="56.25">
      <c r="A6" s="1" t="s">
        <v>69</v>
      </c>
      <c r="B6" s="11" t="s">
        <v>220</v>
      </c>
      <c r="C6" s="1" t="s">
        <v>202</v>
      </c>
      <c r="D6" s="1" t="s">
        <v>34</v>
      </c>
      <c r="E6" s="1" t="s">
        <v>35</v>
      </c>
      <c r="F6" s="1" t="s">
        <v>36</v>
      </c>
      <c r="G6" s="1" t="s">
        <v>13</v>
      </c>
      <c r="H6" s="1" t="s">
        <v>14</v>
      </c>
      <c r="I6" s="12" t="s">
        <v>226</v>
      </c>
      <c r="J6" s="1" t="s">
        <v>37</v>
      </c>
      <c r="K6" s="2" t="s">
        <v>38</v>
      </c>
      <c r="L6" s="3">
        <v>24440</v>
      </c>
    </row>
    <row r="7" spans="1:12" ht="33.75">
      <c r="A7" s="1" t="s">
        <v>69</v>
      </c>
      <c r="B7" s="11" t="s">
        <v>203</v>
      </c>
      <c r="C7" s="1" t="s">
        <v>203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2" t="s">
        <v>226</v>
      </c>
      <c r="J7" s="1" t="s">
        <v>44</v>
      </c>
      <c r="K7" s="2" t="s">
        <v>45</v>
      </c>
      <c r="L7" s="3">
        <v>29991</v>
      </c>
    </row>
    <row r="8" spans="1:12" ht="56.25">
      <c r="A8" s="1" t="s">
        <v>69</v>
      </c>
      <c r="B8" s="11" t="s">
        <v>221</v>
      </c>
      <c r="C8" s="1" t="s">
        <v>202</v>
      </c>
      <c r="D8" s="1" t="s">
        <v>46</v>
      </c>
      <c r="E8" s="1" t="s">
        <v>47</v>
      </c>
      <c r="F8" s="1" t="s">
        <v>48</v>
      </c>
      <c r="G8" s="1" t="s">
        <v>13</v>
      </c>
      <c r="H8" s="1" t="s">
        <v>14</v>
      </c>
      <c r="I8" s="12" t="s">
        <v>226</v>
      </c>
      <c r="J8" s="1" t="s">
        <v>49</v>
      </c>
      <c r="K8" s="2" t="s">
        <v>50</v>
      </c>
      <c r="L8" s="3">
        <v>63712</v>
      </c>
    </row>
    <row r="9" spans="1:12" ht="56.25">
      <c r="A9" s="1" t="s">
        <v>69</v>
      </c>
      <c r="B9" s="11" t="s">
        <v>222</v>
      </c>
      <c r="C9" s="1" t="s">
        <v>206</v>
      </c>
      <c r="D9" s="1" t="s">
        <v>51</v>
      </c>
      <c r="E9" s="1" t="s">
        <v>52</v>
      </c>
      <c r="F9" s="1" t="s">
        <v>53</v>
      </c>
      <c r="G9" s="1" t="s">
        <v>42</v>
      </c>
      <c r="H9" s="1" t="s">
        <v>43</v>
      </c>
      <c r="I9" s="12" t="s">
        <v>226</v>
      </c>
      <c r="J9" s="1" t="s">
        <v>54</v>
      </c>
      <c r="K9" s="2" t="s">
        <v>55</v>
      </c>
      <c r="L9" s="3">
        <v>16928</v>
      </c>
    </row>
    <row r="10" spans="1:12" ht="56.25">
      <c r="A10" s="1" t="s">
        <v>69</v>
      </c>
      <c r="B10" s="11" t="s">
        <v>222</v>
      </c>
      <c r="C10" s="1" t="s">
        <v>211</v>
      </c>
      <c r="D10" s="1" t="s">
        <v>56</v>
      </c>
      <c r="E10" s="1" t="s">
        <v>57</v>
      </c>
      <c r="F10" s="1" t="s">
        <v>58</v>
      </c>
      <c r="G10" s="1" t="s">
        <v>20</v>
      </c>
      <c r="H10" s="1" t="s">
        <v>21</v>
      </c>
      <c r="I10" s="12" t="s">
        <v>226</v>
      </c>
      <c r="J10" s="1" t="s">
        <v>59</v>
      </c>
      <c r="K10" s="2" t="s">
        <v>60</v>
      </c>
      <c r="L10" s="3">
        <v>26794</v>
      </c>
    </row>
    <row r="11" spans="1:12" ht="56.25">
      <c r="A11" s="1" t="s">
        <v>69</v>
      </c>
      <c r="B11" s="11" t="s">
        <v>220</v>
      </c>
      <c r="C11" s="1" t="s">
        <v>202</v>
      </c>
      <c r="D11" s="1" t="s">
        <v>61</v>
      </c>
      <c r="E11" s="1" t="s">
        <v>62</v>
      </c>
      <c r="F11" s="1" t="s">
        <v>12</v>
      </c>
      <c r="G11" s="1" t="s">
        <v>13</v>
      </c>
      <c r="H11" s="1" t="s">
        <v>14</v>
      </c>
      <c r="I11" s="12" t="s">
        <v>226</v>
      </c>
      <c r="J11" s="1" t="s">
        <v>63</v>
      </c>
      <c r="K11" s="2" t="s">
        <v>64</v>
      </c>
      <c r="L11" s="3">
        <v>18103</v>
      </c>
    </row>
    <row r="12" spans="1:12" ht="56.25">
      <c r="A12" s="1" t="s">
        <v>69</v>
      </c>
      <c r="B12" s="11" t="s">
        <v>221</v>
      </c>
      <c r="C12" s="1" t="s">
        <v>206</v>
      </c>
      <c r="D12" s="1" t="s">
        <v>65</v>
      </c>
      <c r="E12" s="1" t="s">
        <v>66</v>
      </c>
      <c r="F12" s="1" t="s">
        <v>12</v>
      </c>
      <c r="G12" s="1" t="s">
        <v>42</v>
      </c>
      <c r="H12" s="1" t="s">
        <v>43</v>
      </c>
      <c r="I12" s="12" t="s">
        <v>226</v>
      </c>
      <c r="J12" s="1" t="s">
        <v>67</v>
      </c>
      <c r="K12" s="2" t="s">
        <v>68</v>
      </c>
      <c r="L12" s="3">
        <v>77164</v>
      </c>
    </row>
    <row r="13" spans="1:12" ht="56.25">
      <c r="A13" s="1" t="s">
        <v>69</v>
      </c>
      <c r="B13" s="11" t="s">
        <v>221</v>
      </c>
      <c r="C13" s="1" t="s">
        <v>206</v>
      </c>
      <c r="D13" s="1" t="s">
        <v>217</v>
      </c>
      <c r="E13" s="1" t="s">
        <v>57</v>
      </c>
      <c r="F13" s="1" t="s">
        <v>70</v>
      </c>
      <c r="G13" s="1" t="s">
        <v>42</v>
      </c>
      <c r="H13" s="1" t="s">
        <v>43</v>
      </c>
      <c r="I13" s="12" t="s">
        <v>226</v>
      </c>
      <c r="J13" s="1" t="s">
        <v>71</v>
      </c>
      <c r="K13" s="2" t="s">
        <v>72</v>
      </c>
      <c r="L13" s="3">
        <v>10574</v>
      </c>
    </row>
    <row r="14" spans="1:12" ht="56.25">
      <c r="A14" s="1" t="s">
        <v>69</v>
      </c>
      <c r="B14" s="11" t="s">
        <v>220</v>
      </c>
      <c r="C14" s="1" t="s">
        <v>202</v>
      </c>
      <c r="D14" s="1" t="s">
        <v>73</v>
      </c>
      <c r="E14" s="1" t="s">
        <v>74</v>
      </c>
      <c r="F14" s="1" t="s">
        <v>75</v>
      </c>
      <c r="G14" s="1" t="s">
        <v>13</v>
      </c>
      <c r="H14" s="1" t="s">
        <v>14</v>
      </c>
      <c r="I14" s="12" t="s">
        <v>226</v>
      </c>
      <c r="J14" s="1" t="s">
        <v>76</v>
      </c>
      <c r="K14" s="2" t="s">
        <v>77</v>
      </c>
      <c r="L14" s="3">
        <v>21788</v>
      </c>
    </row>
    <row r="15" spans="1:12" ht="48.75" customHeight="1">
      <c r="A15" s="1" t="s">
        <v>69</v>
      </c>
      <c r="B15" s="11" t="s">
        <v>203</v>
      </c>
      <c r="C15" s="1" t="s">
        <v>203</v>
      </c>
      <c r="D15" s="1" t="s">
        <v>78</v>
      </c>
      <c r="E15" s="1" t="s">
        <v>79</v>
      </c>
      <c r="F15" s="1" t="s">
        <v>12</v>
      </c>
      <c r="G15" s="1" t="s">
        <v>42</v>
      </c>
      <c r="H15" s="1" t="s">
        <v>43</v>
      </c>
      <c r="I15" s="12" t="s">
        <v>226</v>
      </c>
      <c r="J15" s="1" t="s">
        <v>80</v>
      </c>
      <c r="K15" s="2" t="s">
        <v>81</v>
      </c>
      <c r="L15" s="3">
        <v>297269</v>
      </c>
    </row>
    <row r="16" spans="1:12" ht="56.25">
      <c r="A16" s="1" t="s">
        <v>69</v>
      </c>
      <c r="B16" s="11" t="s">
        <v>223</v>
      </c>
      <c r="C16" s="1" t="s">
        <v>205</v>
      </c>
      <c r="D16" s="1" t="s">
        <v>82</v>
      </c>
      <c r="E16" s="1" t="s">
        <v>83</v>
      </c>
      <c r="F16" s="1" t="s">
        <v>84</v>
      </c>
      <c r="G16" s="1" t="s">
        <v>42</v>
      </c>
      <c r="H16" s="1" t="s">
        <v>85</v>
      </c>
      <c r="I16" s="12" t="s">
        <v>226</v>
      </c>
      <c r="J16" s="1" t="s">
        <v>86</v>
      </c>
      <c r="K16" s="2" t="s">
        <v>87</v>
      </c>
      <c r="L16" s="3">
        <v>10253</v>
      </c>
    </row>
    <row r="17" spans="1:12" ht="42.75" customHeight="1">
      <c r="A17" s="1" t="s">
        <v>69</v>
      </c>
      <c r="B17" s="11" t="s">
        <v>203</v>
      </c>
      <c r="C17" s="1" t="s">
        <v>203</v>
      </c>
      <c r="D17" s="1" t="s">
        <v>88</v>
      </c>
      <c r="E17" s="1" t="s">
        <v>89</v>
      </c>
      <c r="F17" s="1" t="s">
        <v>36</v>
      </c>
      <c r="G17" s="1" t="s">
        <v>42</v>
      </c>
      <c r="H17" s="1" t="s">
        <v>43</v>
      </c>
      <c r="I17" s="12" t="s">
        <v>226</v>
      </c>
      <c r="J17" s="1" t="s">
        <v>90</v>
      </c>
      <c r="K17" s="2" t="s">
        <v>91</v>
      </c>
      <c r="L17" s="3">
        <v>31127</v>
      </c>
    </row>
    <row r="18" spans="1:12" ht="44.25" customHeight="1">
      <c r="A18" s="1" t="s">
        <v>69</v>
      </c>
      <c r="B18" s="11" t="s">
        <v>203</v>
      </c>
      <c r="C18" s="1" t="s">
        <v>203</v>
      </c>
      <c r="D18" s="1" t="s">
        <v>69</v>
      </c>
      <c r="E18" s="1" t="s">
        <v>92</v>
      </c>
      <c r="F18" s="1" t="s">
        <v>12</v>
      </c>
      <c r="G18" s="1" t="s">
        <v>42</v>
      </c>
      <c r="H18" s="1" t="s">
        <v>43</v>
      </c>
      <c r="I18" s="12" t="s">
        <v>226</v>
      </c>
      <c r="J18" s="1" t="s">
        <v>93</v>
      </c>
      <c r="K18" s="2" t="s">
        <v>94</v>
      </c>
      <c r="L18" s="3">
        <v>105456</v>
      </c>
    </row>
    <row r="19" spans="1:12" ht="56.25">
      <c r="A19" s="1" t="s">
        <v>69</v>
      </c>
      <c r="B19" s="11" t="s">
        <v>224</v>
      </c>
      <c r="C19" s="1" t="s">
        <v>204</v>
      </c>
      <c r="D19" s="1" t="s">
        <v>95</v>
      </c>
      <c r="E19" s="1" t="s">
        <v>57</v>
      </c>
      <c r="F19" s="1" t="s">
        <v>96</v>
      </c>
      <c r="G19" s="1" t="s">
        <v>20</v>
      </c>
      <c r="H19" s="1" t="s">
        <v>21</v>
      </c>
      <c r="I19" s="12" t="s">
        <v>226</v>
      </c>
      <c r="J19" s="1" t="s">
        <v>97</v>
      </c>
      <c r="K19" s="2" t="s">
        <v>98</v>
      </c>
      <c r="L19" s="3">
        <v>24764</v>
      </c>
    </row>
    <row r="20" spans="1:12" ht="44.25" customHeight="1">
      <c r="A20" s="1" t="s">
        <v>69</v>
      </c>
      <c r="B20" s="11" t="s">
        <v>203</v>
      </c>
      <c r="C20" s="1" t="s">
        <v>203</v>
      </c>
      <c r="D20" s="1" t="s">
        <v>99</v>
      </c>
      <c r="E20" s="1" t="s">
        <v>100</v>
      </c>
      <c r="F20" s="1" t="s">
        <v>101</v>
      </c>
      <c r="G20" s="1" t="s">
        <v>42</v>
      </c>
      <c r="H20" s="1" t="s">
        <v>43</v>
      </c>
      <c r="I20" s="12" t="s">
        <v>226</v>
      </c>
      <c r="J20" s="1" t="s">
        <v>102</v>
      </c>
      <c r="K20" s="2" t="s">
        <v>103</v>
      </c>
      <c r="L20" s="3">
        <v>470493</v>
      </c>
    </row>
    <row r="21" spans="1:12" ht="43.5" customHeight="1">
      <c r="A21" s="1" t="s">
        <v>69</v>
      </c>
      <c r="B21" s="11" t="s">
        <v>203</v>
      </c>
      <c r="C21" s="1" t="s">
        <v>203</v>
      </c>
      <c r="D21" s="1" t="s">
        <v>104</v>
      </c>
      <c r="E21" s="1" t="s">
        <v>105</v>
      </c>
      <c r="F21" s="1" t="s">
        <v>106</v>
      </c>
      <c r="G21" s="1" t="s">
        <v>13</v>
      </c>
      <c r="H21" s="1" t="s">
        <v>14</v>
      </c>
      <c r="I21" s="12" t="s">
        <v>226</v>
      </c>
      <c r="J21" s="1" t="s">
        <v>107</v>
      </c>
      <c r="K21" s="2" t="s">
        <v>108</v>
      </c>
      <c r="L21" s="3">
        <v>25204</v>
      </c>
    </row>
    <row r="22" spans="1:12" ht="56.25">
      <c r="A22" s="1" t="s">
        <v>69</v>
      </c>
      <c r="B22" s="11" t="s">
        <v>222</v>
      </c>
      <c r="C22" s="1" t="s">
        <v>206</v>
      </c>
      <c r="D22" s="1" t="s">
        <v>216</v>
      </c>
      <c r="E22" s="1" t="s">
        <v>100</v>
      </c>
      <c r="F22" s="1" t="s">
        <v>110</v>
      </c>
      <c r="G22" s="1" t="s">
        <v>42</v>
      </c>
      <c r="H22" s="1" t="s">
        <v>43</v>
      </c>
      <c r="I22" s="12" t="s">
        <v>226</v>
      </c>
      <c r="J22" s="1" t="s">
        <v>111</v>
      </c>
      <c r="K22" s="2" t="s">
        <v>112</v>
      </c>
      <c r="L22" s="3">
        <v>50002</v>
      </c>
    </row>
    <row r="23" spans="1:12" ht="56.25">
      <c r="A23" s="1" t="s">
        <v>69</v>
      </c>
      <c r="B23" s="11" t="s">
        <v>222</v>
      </c>
      <c r="C23" s="1" t="s">
        <v>212</v>
      </c>
      <c r="D23" s="1" t="s">
        <v>208</v>
      </c>
      <c r="E23" s="1" t="s">
        <v>114</v>
      </c>
      <c r="F23" s="1" t="s">
        <v>48</v>
      </c>
      <c r="G23" s="1" t="s">
        <v>13</v>
      </c>
      <c r="H23" s="1" t="s">
        <v>14</v>
      </c>
      <c r="I23" s="12" t="s">
        <v>226</v>
      </c>
      <c r="J23" s="1" t="s">
        <v>115</v>
      </c>
      <c r="K23" s="2" t="s">
        <v>116</v>
      </c>
      <c r="L23" s="3">
        <v>296303</v>
      </c>
    </row>
    <row r="24" spans="1:12" ht="56.25">
      <c r="A24" s="1" t="s">
        <v>69</v>
      </c>
      <c r="B24" s="11" t="s">
        <v>222</v>
      </c>
      <c r="C24" s="1" t="s">
        <v>213</v>
      </c>
      <c r="D24" s="1" t="s">
        <v>117</v>
      </c>
      <c r="E24" s="1" t="s">
        <v>118</v>
      </c>
      <c r="F24" s="1" t="s">
        <v>106</v>
      </c>
      <c r="G24" s="1" t="s">
        <v>42</v>
      </c>
      <c r="H24" s="1" t="s">
        <v>43</v>
      </c>
      <c r="I24" s="12" t="s">
        <v>226</v>
      </c>
      <c r="J24" s="1" t="s">
        <v>119</v>
      </c>
      <c r="K24" s="2" t="s">
        <v>120</v>
      </c>
      <c r="L24" s="3">
        <v>110793</v>
      </c>
    </row>
    <row r="25" spans="1:12" ht="56.25">
      <c r="A25" s="1" t="s">
        <v>69</v>
      </c>
      <c r="B25" s="11" t="s">
        <v>220</v>
      </c>
      <c r="C25" s="1" t="s">
        <v>206</v>
      </c>
      <c r="D25" s="1" t="s">
        <v>121</v>
      </c>
      <c r="E25" s="1" t="s">
        <v>57</v>
      </c>
      <c r="F25" s="1" t="s">
        <v>122</v>
      </c>
      <c r="G25" s="1" t="s">
        <v>42</v>
      </c>
      <c r="H25" s="1" t="s">
        <v>43</v>
      </c>
      <c r="I25" s="12" t="s">
        <v>226</v>
      </c>
      <c r="J25" s="1" t="s">
        <v>123</v>
      </c>
      <c r="K25" s="2" t="s">
        <v>124</v>
      </c>
      <c r="L25" s="3">
        <v>8793</v>
      </c>
    </row>
    <row r="26" spans="1:12" ht="33.75">
      <c r="A26" s="1" t="s">
        <v>69</v>
      </c>
      <c r="B26" s="11" t="s">
        <v>203</v>
      </c>
      <c r="C26" s="1" t="s">
        <v>203</v>
      </c>
      <c r="D26" s="1" t="s">
        <v>125</v>
      </c>
      <c r="E26" s="1" t="s">
        <v>40</v>
      </c>
      <c r="F26" s="1" t="s">
        <v>41</v>
      </c>
      <c r="G26" s="1" t="s">
        <v>42</v>
      </c>
      <c r="H26" s="1" t="s">
        <v>43</v>
      </c>
      <c r="I26" s="12" t="s">
        <v>226</v>
      </c>
      <c r="J26" s="1" t="s">
        <v>126</v>
      </c>
      <c r="K26" s="2" t="s">
        <v>127</v>
      </c>
      <c r="L26" s="3">
        <v>36438</v>
      </c>
    </row>
    <row r="27" spans="1:12" ht="56.25">
      <c r="A27" s="1" t="s">
        <v>69</v>
      </c>
      <c r="B27" s="11" t="s">
        <v>220</v>
      </c>
      <c r="C27" s="1" t="s">
        <v>207</v>
      </c>
      <c r="D27" s="1" t="s">
        <v>128</v>
      </c>
      <c r="E27" s="1" t="s">
        <v>129</v>
      </c>
      <c r="F27" s="1" t="s">
        <v>36</v>
      </c>
      <c r="G27" s="1" t="s">
        <v>42</v>
      </c>
      <c r="H27" s="1" t="s">
        <v>85</v>
      </c>
      <c r="I27" s="12" t="s">
        <v>226</v>
      </c>
      <c r="J27" s="1" t="s">
        <v>130</v>
      </c>
      <c r="K27" s="2" t="s">
        <v>131</v>
      </c>
      <c r="L27" s="3">
        <v>32450</v>
      </c>
    </row>
    <row r="28" spans="1:12" ht="33.75">
      <c r="A28" s="1" t="s">
        <v>69</v>
      </c>
      <c r="B28" s="11" t="s">
        <v>203</v>
      </c>
      <c r="C28" s="1" t="s">
        <v>203</v>
      </c>
      <c r="D28" s="1" t="s">
        <v>132</v>
      </c>
      <c r="E28" s="1" t="s">
        <v>40</v>
      </c>
      <c r="F28" s="1" t="s">
        <v>41</v>
      </c>
      <c r="G28" s="1" t="s">
        <v>42</v>
      </c>
      <c r="H28" s="1" t="s">
        <v>43</v>
      </c>
      <c r="I28" s="12" t="s">
        <v>226</v>
      </c>
      <c r="J28" s="1" t="s">
        <v>133</v>
      </c>
      <c r="K28" s="2" t="s">
        <v>134</v>
      </c>
      <c r="L28" s="3">
        <v>94083</v>
      </c>
    </row>
    <row r="29" spans="1:12" ht="56.25">
      <c r="A29" s="1" t="s">
        <v>69</v>
      </c>
      <c r="B29" s="11" t="s">
        <v>220</v>
      </c>
      <c r="C29" s="1" t="s">
        <v>207</v>
      </c>
      <c r="D29" s="1" t="s">
        <v>82</v>
      </c>
      <c r="E29" s="1" t="s">
        <v>135</v>
      </c>
      <c r="F29" s="1" t="s">
        <v>41</v>
      </c>
      <c r="G29" s="1" t="s">
        <v>42</v>
      </c>
      <c r="H29" s="1" t="s">
        <v>85</v>
      </c>
      <c r="I29" s="12" t="s">
        <v>226</v>
      </c>
      <c r="J29" s="1" t="s">
        <v>136</v>
      </c>
      <c r="K29" s="2" t="s">
        <v>137</v>
      </c>
      <c r="L29" s="3">
        <v>14180</v>
      </c>
    </row>
    <row r="30" spans="1:12" ht="56.25">
      <c r="A30" s="1" t="s">
        <v>69</v>
      </c>
      <c r="B30" s="11" t="s">
        <v>222</v>
      </c>
      <c r="C30" s="1" t="s">
        <v>206</v>
      </c>
      <c r="D30" s="1" t="s">
        <v>138</v>
      </c>
      <c r="E30" s="1" t="s">
        <v>139</v>
      </c>
      <c r="F30" s="1" t="s">
        <v>140</v>
      </c>
      <c r="G30" s="1" t="s">
        <v>42</v>
      </c>
      <c r="H30" s="1" t="s">
        <v>43</v>
      </c>
      <c r="I30" s="12" t="s">
        <v>226</v>
      </c>
      <c r="J30" s="1" t="s">
        <v>141</v>
      </c>
      <c r="K30" s="2" t="s">
        <v>142</v>
      </c>
      <c r="L30" s="3">
        <v>25577</v>
      </c>
    </row>
    <row r="31" spans="1:12" ht="56.25">
      <c r="A31" s="1" t="s">
        <v>69</v>
      </c>
      <c r="B31" s="11" t="s">
        <v>220</v>
      </c>
      <c r="C31" s="1" t="s">
        <v>207</v>
      </c>
      <c r="D31" s="1" t="s">
        <v>214</v>
      </c>
      <c r="E31" s="1" t="s">
        <v>144</v>
      </c>
      <c r="F31" s="1" t="s">
        <v>53</v>
      </c>
      <c r="G31" s="1" t="s">
        <v>42</v>
      </c>
      <c r="H31" s="1" t="s">
        <v>85</v>
      </c>
      <c r="I31" s="12" t="s">
        <v>226</v>
      </c>
      <c r="J31" s="1" t="s">
        <v>145</v>
      </c>
      <c r="K31" s="2" t="s">
        <v>146</v>
      </c>
      <c r="L31" s="3">
        <v>29305</v>
      </c>
    </row>
    <row r="32" spans="1:12" ht="56.25">
      <c r="A32" s="1" t="s">
        <v>69</v>
      </c>
      <c r="B32" s="11" t="s">
        <v>220</v>
      </c>
      <c r="C32" s="1" t="s">
        <v>206</v>
      </c>
      <c r="D32" s="1" t="s">
        <v>147</v>
      </c>
      <c r="E32" s="1" t="s">
        <v>139</v>
      </c>
      <c r="F32" s="1" t="s">
        <v>140</v>
      </c>
      <c r="G32" s="1" t="s">
        <v>42</v>
      </c>
      <c r="H32" s="1" t="s">
        <v>43</v>
      </c>
      <c r="I32" s="12" t="s">
        <v>226</v>
      </c>
      <c r="J32" s="1" t="s">
        <v>148</v>
      </c>
      <c r="K32" s="2" t="s">
        <v>149</v>
      </c>
      <c r="L32" s="3">
        <v>28438</v>
      </c>
    </row>
    <row r="33" spans="1:12" ht="56.25">
      <c r="A33" s="1" t="s">
        <v>69</v>
      </c>
      <c r="B33" s="11" t="s">
        <v>220</v>
      </c>
      <c r="C33" s="1" t="s">
        <v>202</v>
      </c>
      <c r="D33" s="1" t="s">
        <v>215</v>
      </c>
      <c r="E33" s="1" t="s">
        <v>151</v>
      </c>
      <c r="F33" s="1" t="s">
        <v>70</v>
      </c>
      <c r="G33" s="1" t="s">
        <v>13</v>
      </c>
      <c r="H33" s="1" t="s">
        <v>14</v>
      </c>
      <c r="I33" s="12" t="s">
        <v>226</v>
      </c>
      <c r="J33" s="1" t="s">
        <v>152</v>
      </c>
      <c r="K33" s="2" t="s">
        <v>153</v>
      </c>
      <c r="L33" s="3">
        <v>60459</v>
      </c>
    </row>
    <row r="34" spans="1:12" ht="56.25">
      <c r="A34" s="1" t="s">
        <v>69</v>
      </c>
      <c r="B34" s="11" t="s">
        <v>220</v>
      </c>
      <c r="C34" s="1" t="s">
        <v>206</v>
      </c>
      <c r="D34" s="1" t="s">
        <v>154</v>
      </c>
      <c r="E34" s="1" t="s">
        <v>139</v>
      </c>
      <c r="F34" s="1" t="s">
        <v>155</v>
      </c>
      <c r="G34" s="1" t="s">
        <v>42</v>
      </c>
      <c r="H34" s="1" t="s">
        <v>43</v>
      </c>
      <c r="I34" s="12" t="s">
        <v>226</v>
      </c>
      <c r="J34" s="1" t="s">
        <v>156</v>
      </c>
      <c r="K34" s="2" t="s">
        <v>157</v>
      </c>
      <c r="L34" s="3">
        <v>26138</v>
      </c>
    </row>
    <row r="35" spans="1:12" ht="56.25">
      <c r="A35" s="1" t="s">
        <v>69</v>
      </c>
      <c r="B35" s="11" t="s">
        <v>220</v>
      </c>
      <c r="C35" s="1" t="s">
        <v>206</v>
      </c>
      <c r="D35" s="1" t="s">
        <v>198</v>
      </c>
      <c r="E35" s="1" t="s">
        <v>158</v>
      </c>
      <c r="F35" s="1" t="s">
        <v>159</v>
      </c>
      <c r="G35" s="1" t="s">
        <v>42</v>
      </c>
      <c r="H35" s="1" t="s">
        <v>85</v>
      </c>
      <c r="I35" s="12" t="s">
        <v>226</v>
      </c>
      <c r="J35" s="1" t="s">
        <v>160</v>
      </c>
      <c r="K35" s="2" t="s">
        <v>161</v>
      </c>
      <c r="L35" s="3">
        <v>16903</v>
      </c>
    </row>
    <row r="36" spans="1:12" ht="56.25">
      <c r="A36" s="1" t="s">
        <v>69</v>
      </c>
      <c r="B36" s="11" t="s">
        <v>222</v>
      </c>
      <c r="C36" s="1" t="s">
        <v>202</v>
      </c>
      <c r="D36" s="1" t="s">
        <v>209</v>
      </c>
      <c r="E36" s="1" t="s">
        <v>105</v>
      </c>
      <c r="F36" s="1" t="s">
        <v>159</v>
      </c>
      <c r="G36" s="1" t="s">
        <v>13</v>
      </c>
      <c r="H36" s="1" t="s">
        <v>14</v>
      </c>
      <c r="I36" s="12" t="s">
        <v>226</v>
      </c>
      <c r="J36" s="1" t="s">
        <v>162</v>
      </c>
      <c r="K36" s="2" t="s">
        <v>163</v>
      </c>
      <c r="L36" s="3">
        <v>6286</v>
      </c>
    </row>
    <row r="37" spans="1:12" ht="33.75">
      <c r="A37" s="1" t="s">
        <v>69</v>
      </c>
      <c r="B37" s="11" t="s">
        <v>203</v>
      </c>
      <c r="C37" s="1" t="s">
        <v>203</v>
      </c>
      <c r="D37" s="1" t="s">
        <v>210</v>
      </c>
      <c r="E37" s="1" t="s">
        <v>100</v>
      </c>
      <c r="F37" s="1" t="s">
        <v>101</v>
      </c>
      <c r="G37" s="1" t="s">
        <v>42</v>
      </c>
      <c r="H37" s="1" t="s">
        <v>43</v>
      </c>
      <c r="I37" s="12" t="s">
        <v>226</v>
      </c>
      <c r="J37" s="1" t="s">
        <v>164</v>
      </c>
      <c r="K37" s="2" t="s">
        <v>165</v>
      </c>
      <c r="L37" s="3">
        <v>4217</v>
      </c>
    </row>
    <row r="38" spans="1:12" ht="56.25">
      <c r="A38" s="1" t="s">
        <v>69</v>
      </c>
      <c r="B38" s="11" t="s">
        <v>220</v>
      </c>
      <c r="C38" s="1" t="s">
        <v>206</v>
      </c>
      <c r="D38" s="1" t="s">
        <v>199</v>
      </c>
      <c r="E38" s="1" t="s">
        <v>139</v>
      </c>
      <c r="F38" s="1" t="s">
        <v>155</v>
      </c>
      <c r="G38" s="1" t="s">
        <v>42</v>
      </c>
      <c r="H38" s="1" t="s">
        <v>43</v>
      </c>
      <c r="I38" s="12" t="s">
        <v>226</v>
      </c>
      <c r="J38" s="1" t="s">
        <v>166</v>
      </c>
      <c r="K38" s="2" t="s">
        <v>167</v>
      </c>
      <c r="L38" s="3">
        <v>15630</v>
      </c>
    </row>
    <row r="39" spans="1:12" ht="48.75" customHeight="1">
      <c r="A39" s="1" t="s">
        <v>69</v>
      </c>
      <c r="B39" s="11" t="s">
        <v>203</v>
      </c>
      <c r="C39" s="1" t="s">
        <v>203</v>
      </c>
      <c r="D39" s="1" t="s">
        <v>200</v>
      </c>
      <c r="E39" s="1" t="s">
        <v>193</v>
      </c>
      <c r="F39" s="1">
        <v>6</v>
      </c>
      <c r="G39" s="1">
        <v>15526</v>
      </c>
      <c r="H39" s="1" t="s">
        <v>85</v>
      </c>
      <c r="I39" s="12" t="s">
        <v>226</v>
      </c>
      <c r="J39" s="1">
        <v>50365392098</v>
      </c>
      <c r="K39" s="2">
        <v>29620624</v>
      </c>
      <c r="L39" s="3">
        <v>11637</v>
      </c>
    </row>
    <row r="40" spans="1:12" ht="56.25">
      <c r="A40" s="1" t="s">
        <v>69</v>
      </c>
      <c r="B40" s="11" t="s">
        <v>220</v>
      </c>
      <c r="C40" s="1" t="s">
        <v>206</v>
      </c>
      <c r="D40" s="1" t="s">
        <v>194</v>
      </c>
      <c r="E40" s="1" t="s">
        <v>195</v>
      </c>
      <c r="F40" s="1">
        <v>7</v>
      </c>
      <c r="G40" s="1">
        <v>15526</v>
      </c>
      <c r="H40" s="1" t="s">
        <v>43</v>
      </c>
      <c r="I40" s="12" t="s">
        <v>226</v>
      </c>
      <c r="J40" s="1">
        <v>50365369344</v>
      </c>
      <c r="K40" s="2">
        <v>10732342</v>
      </c>
      <c r="L40" s="3">
        <v>21811</v>
      </c>
    </row>
    <row r="41" spans="1:12">
      <c r="L41" s="6">
        <f>SUM(L2:L40)</f>
        <v>2333297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0"/>
  <sheetViews>
    <sheetView workbookViewId="0">
      <selection activeCell="A37" sqref="A37"/>
    </sheetView>
  </sheetViews>
  <sheetFormatPr baseColWidth="10" defaultColWidth="9.140625" defaultRowHeight="15"/>
  <cols>
    <col min="1" max="2" width="15.5703125" customWidth="1"/>
    <col min="5" max="5" width="50.28515625" customWidth="1"/>
    <col min="6" max="6" width="44.7109375" customWidth="1"/>
    <col min="7" max="7" width="18.7109375" customWidth="1"/>
    <col min="10" max="10" width="14" customWidth="1"/>
    <col min="11" max="11" width="15.5703125" customWidth="1"/>
    <col min="13" max="13" width="7.85546875" customWidth="1"/>
    <col min="16" max="16" width="39" customWidth="1"/>
  </cols>
  <sheetData>
    <row r="1" spans="1:22">
      <c r="A1" s="4" t="s">
        <v>0</v>
      </c>
      <c r="B1" s="4" t="s">
        <v>168</v>
      </c>
      <c r="C1" s="4"/>
      <c r="D1" s="4" t="s">
        <v>169</v>
      </c>
      <c r="E1" s="4" t="s">
        <v>170</v>
      </c>
      <c r="F1" s="4" t="s">
        <v>171</v>
      </c>
      <c r="G1" s="4" t="s">
        <v>172</v>
      </c>
      <c r="H1" s="4" t="s">
        <v>173</v>
      </c>
      <c r="I1" s="4" t="s">
        <v>174</v>
      </c>
      <c r="J1" s="4" t="s">
        <v>175</v>
      </c>
      <c r="K1" s="4" t="s">
        <v>176</v>
      </c>
      <c r="L1" s="4" t="s">
        <v>2</v>
      </c>
      <c r="M1" s="4" t="s">
        <v>177</v>
      </c>
      <c r="N1" s="4" t="s">
        <v>178</v>
      </c>
      <c r="O1" s="4" t="s">
        <v>179</v>
      </c>
      <c r="P1" s="4" t="s">
        <v>180</v>
      </c>
      <c r="Q1" s="4" t="s">
        <v>181</v>
      </c>
      <c r="R1" s="4" t="s">
        <v>182</v>
      </c>
      <c r="S1" s="4" t="s">
        <v>183</v>
      </c>
      <c r="T1" s="4" t="s">
        <v>184</v>
      </c>
      <c r="U1" s="4" t="s">
        <v>185</v>
      </c>
      <c r="V1" s="4" t="s">
        <v>186</v>
      </c>
    </row>
    <row r="2" spans="1:22">
      <c r="A2">
        <v>66099867</v>
      </c>
      <c r="B2">
        <v>319846</v>
      </c>
      <c r="C2" t="e">
        <f>VLOOKUP(A2,Lieferstellenübersicht!$1:$1048576,1,FALSE)</f>
        <v>#N/A</v>
      </c>
      <c r="D2" t="s">
        <v>187</v>
      </c>
      <c r="E2" t="s">
        <v>39</v>
      </c>
      <c r="F2" t="s">
        <v>39</v>
      </c>
      <c r="G2" t="s">
        <v>187</v>
      </c>
      <c r="H2" t="s">
        <v>187</v>
      </c>
      <c r="I2" t="s">
        <v>187</v>
      </c>
      <c r="J2" s="5" t="s">
        <v>187</v>
      </c>
      <c r="K2" t="s">
        <v>188</v>
      </c>
      <c r="L2" t="s">
        <v>10</v>
      </c>
      <c r="M2" t="b">
        <v>1</v>
      </c>
      <c r="N2" t="s">
        <v>187</v>
      </c>
      <c r="O2" t="s">
        <v>69</v>
      </c>
      <c r="P2" t="s">
        <v>189</v>
      </c>
      <c r="Q2" s="5">
        <v>44175</v>
      </c>
      <c r="R2" t="b">
        <v>0</v>
      </c>
      <c r="S2" t="b">
        <v>1</v>
      </c>
      <c r="T2" t="b">
        <v>0</v>
      </c>
      <c r="U2" t="b">
        <v>0</v>
      </c>
      <c r="V2" t="b">
        <v>0</v>
      </c>
    </row>
    <row r="3" spans="1:22">
      <c r="A3">
        <v>66099887</v>
      </c>
      <c r="B3">
        <v>319866</v>
      </c>
      <c r="C3" t="e">
        <f>VLOOKUP(A3,Lieferstellenübersicht!$1:$1048576,1,FALSE)</f>
        <v>#N/A</v>
      </c>
      <c r="D3" t="s">
        <v>187</v>
      </c>
      <c r="E3" t="s">
        <v>128</v>
      </c>
      <c r="F3" t="s">
        <v>128</v>
      </c>
      <c r="G3" t="s">
        <v>187</v>
      </c>
      <c r="H3" t="s">
        <v>187</v>
      </c>
      <c r="I3" t="s">
        <v>187</v>
      </c>
      <c r="J3" s="5" t="s">
        <v>187</v>
      </c>
      <c r="K3" t="s">
        <v>188</v>
      </c>
      <c r="L3" t="s">
        <v>10</v>
      </c>
      <c r="M3" t="b">
        <v>1</v>
      </c>
      <c r="N3" t="s">
        <v>187</v>
      </c>
      <c r="O3" t="s">
        <v>69</v>
      </c>
      <c r="P3" t="s">
        <v>190</v>
      </c>
      <c r="Q3" s="5">
        <v>44175</v>
      </c>
      <c r="R3" t="b">
        <v>0</v>
      </c>
      <c r="S3" t="b">
        <v>1</v>
      </c>
      <c r="T3" t="b">
        <v>0</v>
      </c>
      <c r="U3" t="b">
        <v>0</v>
      </c>
      <c r="V3" t="b">
        <v>0</v>
      </c>
    </row>
    <row r="4" spans="1:22">
      <c r="A4">
        <v>66099863</v>
      </c>
      <c r="B4">
        <v>319842</v>
      </c>
      <c r="C4" t="e">
        <f>VLOOKUP(A4,Lieferstellenübersicht!$1:$1048576,1,FALSE)</f>
        <v>#N/A</v>
      </c>
      <c r="D4" t="s">
        <v>187</v>
      </c>
      <c r="E4" t="s">
        <v>17</v>
      </c>
      <c r="F4" t="s">
        <v>17</v>
      </c>
      <c r="G4" t="s">
        <v>187</v>
      </c>
      <c r="H4" t="s">
        <v>187</v>
      </c>
      <c r="I4" t="s">
        <v>187</v>
      </c>
      <c r="J4" s="5" t="s">
        <v>187</v>
      </c>
      <c r="K4" t="s">
        <v>188</v>
      </c>
      <c r="L4" t="s">
        <v>10</v>
      </c>
      <c r="M4" t="b">
        <v>1</v>
      </c>
      <c r="N4" t="s">
        <v>187</v>
      </c>
      <c r="O4" t="s">
        <v>69</v>
      </c>
      <c r="P4" t="s">
        <v>189</v>
      </c>
      <c r="Q4" s="5">
        <v>44175</v>
      </c>
      <c r="R4" t="b">
        <v>0</v>
      </c>
      <c r="S4" t="b">
        <v>1</v>
      </c>
      <c r="T4" t="b">
        <v>0</v>
      </c>
      <c r="U4" t="b">
        <v>0</v>
      </c>
      <c r="V4" t="b">
        <v>0</v>
      </c>
    </row>
    <row r="5" spans="1:22">
      <c r="A5">
        <v>66099868</v>
      </c>
      <c r="B5">
        <v>319847</v>
      </c>
      <c r="C5" t="e">
        <f>VLOOKUP(A5,Lieferstellenübersicht!$1:$1048576,1,FALSE)</f>
        <v>#N/A</v>
      </c>
      <c r="D5" t="s">
        <v>187</v>
      </c>
      <c r="E5" t="s">
        <v>46</v>
      </c>
      <c r="F5" t="s">
        <v>46</v>
      </c>
      <c r="G5" t="s">
        <v>187</v>
      </c>
      <c r="H5" t="s">
        <v>187</v>
      </c>
      <c r="I5" t="s">
        <v>187</v>
      </c>
      <c r="J5" s="5" t="s">
        <v>187</v>
      </c>
      <c r="K5" t="s">
        <v>188</v>
      </c>
      <c r="L5" t="s">
        <v>10</v>
      </c>
      <c r="M5" t="b">
        <v>1</v>
      </c>
      <c r="N5" t="s">
        <v>187</v>
      </c>
      <c r="O5" t="s">
        <v>69</v>
      </c>
      <c r="P5" t="s">
        <v>190</v>
      </c>
      <c r="Q5" s="5">
        <v>44175</v>
      </c>
      <c r="R5" t="b">
        <v>0</v>
      </c>
      <c r="S5" t="b">
        <v>1</v>
      </c>
      <c r="T5" t="b">
        <v>0</v>
      </c>
      <c r="U5" t="b">
        <v>0</v>
      </c>
      <c r="V5" t="b">
        <v>0</v>
      </c>
    </row>
    <row r="6" spans="1:22">
      <c r="A6">
        <v>66099872</v>
      </c>
      <c r="B6">
        <v>319851</v>
      </c>
      <c r="C6" t="e">
        <f>VLOOKUP(A6,Lieferstellenübersicht!$1:$1048576,1,FALSE)</f>
        <v>#N/A</v>
      </c>
      <c r="D6" t="s">
        <v>187</v>
      </c>
      <c r="E6" t="s">
        <v>65</v>
      </c>
      <c r="F6" t="s">
        <v>65</v>
      </c>
      <c r="G6" t="s">
        <v>187</v>
      </c>
      <c r="H6" t="s">
        <v>187</v>
      </c>
      <c r="I6" t="s">
        <v>187</v>
      </c>
      <c r="J6" s="5" t="s">
        <v>187</v>
      </c>
      <c r="K6" t="s">
        <v>188</v>
      </c>
      <c r="L6" t="s">
        <v>10</v>
      </c>
      <c r="M6" t="b">
        <v>1</v>
      </c>
      <c r="N6" t="s">
        <v>187</v>
      </c>
      <c r="O6" t="s">
        <v>69</v>
      </c>
      <c r="P6" t="s">
        <v>190</v>
      </c>
      <c r="Q6" s="5">
        <v>44175</v>
      </c>
      <c r="R6" t="b">
        <v>0</v>
      </c>
      <c r="S6" t="b">
        <v>1</v>
      </c>
      <c r="T6" t="b">
        <v>0</v>
      </c>
      <c r="U6" t="b">
        <v>0</v>
      </c>
      <c r="V6" t="b">
        <v>0</v>
      </c>
    </row>
    <row r="7" spans="1:22">
      <c r="A7">
        <v>66099878</v>
      </c>
      <c r="B7">
        <v>319857</v>
      </c>
      <c r="C7" t="e">
        <f>VLOOKUP(A7,Lieferstellenübersicht!$1:$1048576,1,FALSE)</f>
        <v>#N/A</v>
      </c>
      <c r="D7" t="s">
        <v>187</v>
      </c>
      <c r="E7" t="s">
        <v>69</v>
      </c>
      <c r="F7" t="s">
        <v>69</v>
      </c>
      <c r="G7" t="s">
        <v>187</v>
      </c>
      <c r="H7" t="s">
        <v>187</v>
      </c>
      <c r="I7" t="s">
        <v>187</v>
      </c>
      <c r="J7" s="5" t="s">
        <v>187</v>
      </c>
      <c r="K7" t="s">
        <v>188</v>
      </c>
      <c r="L7" t="s">
        <v>10</v>
      </c>
      <c r="M7" t="b">
        <v>1</v>
      </c>
      <c r="N7" t="s">
        <v>187</v>
      </c>
      <c r="O7" t="s">
        <v>69</v>
      </c>
      <c r="P7" t="s">
        <v>189</v>
      </c>
      <c r="Q7" s="5">
        <v>44175</v>
      </c>
      <c r="R7" t="b">
        <v>0</v>
      </c>
      <c r="S7" t="b">
        <v>1</v>
      </c>
      <c r="T7" t="b">
        <v>0</v>
      </c>
      <c r="U7" t="b">
        <v>0</v>
      </c>
      <c r="V7" t="b">
        <v>0</v>
      </c>
    </row>
    <row r="8" spans="1:22">
      <c r="A8">
        <v>66099880</v>
      </c>
      <c r="B8">
        <v>319859</v>
      </c>
      <c r="C8" t="e">
        <f>VLOOKUP(A8,Lieferstellenübersicht!$1:$1048576,1,FALSE)</f>
        <v>#N/A</v>
      </c>
      <c r="D8" t="s">
        <v>187</v>
      </c>
      <c r="E8" t="s">
        <v>99</v>
      </c>
      <c r="F8" t="s">
        <v>99</v>
      </c>
      <c r="G8" t="s">
        <v>187</v>
      </c>
      <c r="H8" t="s">
        <v>187</v>
      </c>
      <c r="I8" t="s">
        <v>187</v>
      </c>
      <c r="J8" s="5" t="s">
        <v>187</v>
      </c>
      <c r="K8" t="s">
        <v>188</v>
      </c>
      <c r="L8" t="s">
        <v>10</v>
      </c>
      <c r="M8" t="b">
        <v>1</v>
      </c>
      <c r="N8" t="s">
        <v>187</v>
      </c>
      <c r="O8" t="s">
        <v>69</v>
      </c>
      <c r="P8" t="s">
        <v>189</v>
      </c>
      <c r="Q8" s="5">
        <v>44175</v>
      </c>
      <c r="R8" t="b">
        <v>0</v>
      </c>
      <c r="S8" t="b">
        <v>1</v>
      </c>
      <c r="T8" t="b">
        <v>0</v>
      </c>
      <c r="U8" t="b">
        <v>0</v>
      </c>
      <c r="V8" t="b">
        <v>0</v>
      </c>
    </row>
    <row r="9" spans="1:22">
      <c r="A9">
        <v>66099864</v>
      </c>
      <c r="B9">
        <v>319843</v>
      </c>
      <c r="C9" t="e">
        <f>VLOOKUP(A9,Lieferstellenübersicht!$1:$1048576,1,FALSE)</f>
        <v>#N/A</v>
      </c>
      <c r="D9" t="s">
        <v>187</v>
      </c>
      <c r="E9" t="s">
        <v>24</v>
      </c>
      <c r="F9" t="s">
        <v>24</v>
      </c>
      <c r="G9" t="s">
        <v>187</v>
      </c>
      <c r="H9" t="s">
        <v>187</v>
      </c>
      <c r="I9" t="s">
        <v>187</v>
      </c>
      <c r="J9" s="5" t="s">
        <v>187</v>
      </c>
      <c r="K9" t="s">
        <v>188</v>
      </c>
      <c r="L9" t="s">
        <v>10</v>
      </c>
      <c r="M9" t="b">
        <v>1</v>
      </c>
      <c r="N9" t="s">
        <v>187</v>
      </c>
      <c r="O9" t="s">
        <v>69</v>
      </c>
      <c r="P9" t="s">
        <v>189</v>
      </c>
      <c r="Q9" s="5">
        <v>44175</v>
      </c>
      <c r="R9" t="b">
        <v>0</v>
      </c>
      <c r="S9" t="b">
        <v>1</v>
      </c>
      <c r="T9" t="b">
        <v>0</v>
      </c>
      <c r="U9" t="b">
        <v>0</v>
      </c>
      <c r="V9" t="b">
        <v>0</v>
      </c>
    </row>
    <row r="10" spans="1:22">
      <c r="A10">
        <v>66099888</v>
      </c>
      <c r="B10">
        <v>319867</v>
      </c>
      <c r="C10" t="e">
        <f>VLOOKUP(A10,Lieferstellenübersicht!$1:$1048576,1,FALSE)</f>
        <v>#N/A</v>
      </c>
      <c r="D10" t="s">
        <v>187</v>
      </c>
      <c r="E10" t="s">
        <v>132</v>
      </c>
      <c r="F10" t="s">
        <v>132</v>
      </c>
      <c r="G10" t="s">
        <v>187</v>
      </c>
      <c r="H10" t="s">
        <v>187</v>
      </c>
      <c r="I10" t="s">
        <v>187</v>
      </c>
      <c r="J10" s="5" t="s">
        <v>187</v>
      </c>
      <c r="K10" t="s">
        <v>188</v>
      </c>
      <c r="L10" t="s">
        <v>10</v>
      </c>
      <c r="M10" t="b">
        <v>1</v>
      </c>
      <c r="N10" t="s">
        <v>187</v>
      </c>
      <c r="O10" t="s">
        <v>69</v>
      </c>
      <c r="P10" t="s">
        <v>189</v>
      </c>
      <c r="Q10" s="5">
        <v>44175</v>
      </c>
      <c r="R10" t="b">
        <v>0</v>
      </c>
      <c r="S10" t="b">
        <v>1</v>
      </c>
      <c r="T10" t="b">
        <v>0</v>
      </c>
      <c r="U10" t="b">
        <v>0</v>
      </c>
      <c r="V10" t="b">
        <v>0</v>
      </c>
    </row>
    <row r="11" spans="1:22">
      <c r="A11">
        <v>66099889</v>
      </c>
      <c r="B11">
        <v>319868</v>
      </c>
      <c r="C11" t="e">
        <f>VLOOKUP(A11,Lieferstellenübersicht!$1:$1048576,1,FALSE)</f>
        <v>#N/A</v>
      </c>
      <c r="D11" t="s">
        <v>187</v>
      </c>
      <c r="E11" t="s">
        <v>82</v>
      </c>
      <c r="F11" t="s">
        <v>82</v>
      </c>
      <c r="G11" t="s">
        <v>187</v>
      </c>
      <c r="H11" t="s">
        <v>187</v>
      </c>
      <c r="I11" t="s">
        <v>187</v>
      </c>
      <c r="J11" s="5" t="s">
        <v>187</v>
      </c>
      <c r="K11" t="s">
        <v>188</v>
      </c>
      <c r="L11" t="s">
        <v>10</v>
      </c>
      <c r="M11" t="b">
        <v>1</v>
      </c>
      <c r="N11" t="s">
        <v>187</v>
      </c>
      <c r="O11" t="s">
        <v>69</v>
      </c>
      <c r="P11" t="s">
        <v>190</v>
      </c>
      <c r="Q11" s="5">
        <v>44175</v>
      </c>
      <c r="R11" t="b">
        <v>0</v>
      </c>
      <c r="S11" t="b">
        <v>1</v>
      </c>
      <c r="T11" t="b">
        <v>0</v>
      </c>
      <c r="U11" t="b">
        <v>0</v>
      </c>
      <c r="V11" t="b">
        <v>0</v>
      </c>
    </row>
    <row r="12" spans="1:22">
      <c r="A12">
        <v>66099882</v>
      </c>
      <c r="B12">
        <v>319861</v>
      </c>
      <c r="C12" t="e">
        <f>VLOOKUP(A12,Lieferstellenübersicht!$1:$1048576,1,FALSE)</f>
        <v>#N/A</v>
      </c>
      <c r="D12" t="s">
        <v>187</v>
      </c>
      <c r="E12" t="s">
        <v>109</v>
      </c>
      <c r="F12" t="s">
        <v>109</v>
      </c>
      <c r="G12" t="s">
        <v>187</v>
      </c>
      <c r="H12" t="s">
        <v>187</v>
      </c>
      <c r="I12" t="s">
        <v>187</v>
      </c>
      <c r="J12" s="5" t="s">
        <v>187</v>
      </c>
      <c r="K12" t="s">
        <v>188</v>
      </c>
      <c r="L12" t="s">
        <v>10</v>
      </c>
      <c r="M12" t="b">
        <v>1</v>
      </c>
      <c r="N12" t="s">
        <v>187</v>
      </c>
      <c r="O12" t="s">
        <v>69</v>
      </c>
      <c r="P12" t="s">
        <v>190</v>
      </c>
      <c r="Q12" s="5">
        <v>44175</v>
      </c>
      <c r="R12" t="b">
        <v>0</v>
      </c>
      <c r="S12" t="b">
        <v>1</v>
      </c>
      <c r="T12" t="b">
        <v>0</v>
      </c>
      <c r="U12" t="b">
        <v>0</v>
      </c>
      <c r="V12" t="b">
        <v>0</v>
      </c>
    </row>
    <row r="13" spans="1:22">
      <c r="A13">
        <v>66099876</v>
      </c>
      <c r="B13">
        <v>319855</v>
      </c>
      <c r="C13" t="e">
        <f>VLOOKUP(A13,Lieferstellenübersicht!$1:$1048576,1,FALSE)</f>
        <v>#N/A</v>
      </c>
      <c r="D13" t="s">
        <v>187</v>
      </c>
      <c r="E13" t="s">
        <v>82</v>
      </c>
      <c r="F13" t="s">
        <v>82</v>
      </c>
      <c r="G13" t="s">
        <v>187</v>
      </c>
      <c r="H13" t="s">
        <v>187</v>
      </c>
      <c r="I13" t="s">
        <v>187</v>
      </c>
      <c r="J13" s="5" t="s">
        <v>187</v>
      </c>
      <c r="K13" t="s">
        <v>188</v>
      </c>
      <c r="L13" t="s">
        <v>10</v>
      </c>
      <c r="M13" t="b">
        <v>1</v>
      </c>
      <c r="N13" t="s">
        <v>187</v>
      </c>
      <c r="O13" t="s">
        <v>69</v>
      </c>
      <c r="P13" t="s">
        <v>190</v>
      </c>
      <c r="Q13" s="5">
        <v>44175</v>
      </c>
      <c r="R13" t="b">
        <v>0</v>
      </c>
      <c r="S13" t="b">
        <v>1</v>
      </c>
      <c r="T13" t="b">
        <v>0</v>
      </c>
      <c r="U13" t="b">
        <v>0</v>
      </c>
      <c r="V13" t="b">
        <v>0</v>
      </c>
    </row>
    <row r="14" spans="1:22">
      <c r="A14">
        <v>66099879</v>
      </c>
      <c r="B14">
        <v>319858</v>
      </c>
      <c r="C14" t="e">
        <f>VLOOKUP(A14,Lieferstellenübersicht!$1:$1048576,1,FALSE)</f>
        <v>#N/A</v>
      </c>
      <c r="D14" t="s">
        <v>187</v>
      </c>
      <c r="E14" t="s">
        <v>95</v>
      </c>
      <c r="F14" t="s">
        <v>95</v>
      </c>
      <c r="G14" t="s">
        <v>187</v>
      </c>
      <c r="H14" t="s">
        <v>187</v>
      </c>
      <c r="I14" t="s">
        <v>187</v>
      </c>
      <c r="J14" s="5" t="s">
        <v>187</v>
      </c>
      <c r="K14" t="s">
        <v>188</v>
      </c>
      <c r="L14" t="s">
        <v>10</v>
      </c>
      <c r="M14" t="b">
        <v>1</v>
      </c>
      <c r="N14" t="s">
        <v>187</v>
      </c>
      <c r="O14" t="s">
        <v>69</v>
      </c>
      <c r="P14" t="s">
        <v>190</v>
      </c>
      <c r="Q14" s="5">
        <v>44175</v>
      </c>
      <c r="R14" t="b">
        <v>0</v>
      </c>
      <c r="S14" t="b">
        <v>1</v>
      </c>
      <c r="T14" t="b">
        <v>0</v>
      </c>
      <c r="U14" t="b">
        <v>0</v>
      </c>
      <c r="V14" t="b">
        <v>0</v>
      </c>
    </row>
    <row r="15" spans="1:22">
      <c r="A15">
        <v>66099881</v>
      </c>
      <c r="B15">
        <v>319860</v>
      </c>
      <c r="C15" t="e">
        <f>VLOOKUP(A15,Lieferstellenübersicht!$1:$1048576,1,FALSE)</f>
        <v>#N/A</v>
      </c>
      <c r="D15" t="s">
        <v>187</v>
      </c>
      <c r="E15" t="s">
        <v>104</v>
      </c>
      <c r="F15" t="s">
        <v>104</v>
      </c>
      <c r="G15" t="s">
        <v>187</v>
      </c>
      <c r="H15" t="s">
        <v>187</v>
      </c>
      <c r="I15" t="s">
        <v>187</v>
      </c>
      <c r="J15" s="5" t="s">
        <v>187</v>
      </c>
      <c r="K15" t="s">
        <v>188</v>
      </c>
      <c r="L15" t="s">
        <v>10</v>
      </c>
      <c r="M15" t="b">
        <v>1</v>
      </c>
      <c r="N15" t="s">
        <v>187</v>
      </c>
      <c r="O15" t="s">
        <v>69</v>
      </c>
      <c r="P15" t="s">
        <v>189</v>
      </c>
      <c r="Q15" s="5">
        <v>44175</v>
      </c>
      <c r="R15" t="b">
        <v>0</v>
      </c>
      <c r="S15" t="b">
        <v>1</v>
      </c>
      <c r="T15" t="b">
        <v>0</v>
      </c>
      <c r="U15" t="b">
        <v>0</v>
      </c>
      <c r="V15" t="b">
        <v>0</v>
      </c>
    </row>
    <row r="16" spans="1:22">
      <c r="A16">
        <v>66099885</v>
      </c>
      <c r="B16">
        <v>319864</v>
      </c>
      <c r="C16" t="e">
        <f>VLOOKUP(A16,Lieferstellenübersicht!$1:$1048576,1,FALSE)</f>
        <v>#N/A</v>
      </c>
      <c r="D16" t="s">
        <v>187</v>
      </c>
      <c r="E16" t="s">
        <v>121</v>
      </c>
      <c r="F16" t="s">
        <v>121</v>
      </c>
      <c r="G16" t="s">
        <v>187</v>
      </c>
      <c r="H16" t="s">
        <v>187</v>
      </c>
      <c r="I16" t="s">
        <v>187</v>
      </c>
      <c r="J16" s="5" t="s">
        <v>187</v>
      </c>
      <c r="K16" t="s">
        <v>188</v>
      </c>
      <c r="L16" t="s">
        <v>10</v>
      </c>
      <c r="M16" t="b">
        <v>1</v>
      </c>
      <c r="N16" t="s">
        <v>187</v>
      </c>
      <c r="O16" t="s">
        <v>69</v>
      </c>
      <c r="P16" t="s">
        <v>190</v>
      </c>
      <c r="Q16" s="5">
        <v>44175</v>
      </c>
      <c r="R16" t="b">
        <v>0</v>
      </c>
      <c r="S16" t="b">
        <v>1</v>
      </c>
      <c r="T16" t="b">
        <v>0</v>
      </c>
      <c r="U16" t="b">
        <v>0</v>
      </c>
      <c r="V16" t="b">
        <v>0</v>
      </c>
    </row>
    <row r="17" spans="1:22">
      <c r="A17">
        <v>66099875</v>
      </c>
      <c r="B17">
        <v>319854</v>
      </c>
      <c r="C17" t="e">
        <f>VLOOKUP(A17,Lieferstellenübersicht!$1:$1048576,1,FALSE)</f>
        <v>#N/A</v>
      </c>
      <c r="D17" t="s">
        <v>187</v>
      </c>
      <c r="E17" t="s">
        <v>78</v>
      </c>
      <c r="F17" t="s">
        <v>78</v>
      </c>
      <c r="G17" t="s">
        <v>187</v>
      </c>
      <c r="H17" t="s">
        <v>187</v>
      </c>
      <c r="I17" t="s">
        <v>187</v>
      </c>
      <c r="J17" s="5" t="s">
        <v>187</v>
      </c>
      <c r="K17" t="s">
        <v>188</v>
      </c>
      <c r="L17" t="s">
        <v>10</v>
      </c>
      <c r="M17" t="b">
        <v>1</v>
      </c>
      <c r="N17" t="s">
        <v>187</v>
      </c>
      <c r="O17" t="s">
        <v>69</v>
      </c>
      <c r="P17" t="s">
        <v>189</v>
      </c>
      <c r="Q17" s="5">
        <v>44175</v>
      </c>
      <c r="R17" t="b">
        <v>0</v>
      </c>
      <c r="S17" t="b">
        <v>1</v>
      </c>
      <c r="T17" t="b">
        <v>0</v>
      </c>
      <c r="U17" t="b">
        <v>0</v>
      </c>
      <c r="V17" t="b">
        <v>0</v>
      </c>
    </row>
    <row r="18" spans="1:22">
      <c r="A18">
        <v>66100359</v>
      </c>
      <c r="B18">
        <v>321076</v>
      </c>
      <c r="C18" t="e">
        <f>VLOOKUP(A18,Lieferstellenübersicht!$1:$1048576,1,FALSE)</f>
        <v>#N/A</v>
      </c>
      <c r="D18" t="s">
        <v>187</v>
      </c>
      <c r="E18" t="s">
        <v>69</v>
      </c>
      <c r="F18" t="s">
        <v>69</v>
      </c>
      <c r="G18" t="s">
        <v>187</v>
      </c>
      <c r="H18" t="s">
        <v>187</v>
      </c>
      <c r="I18" t="s">
        <v>187</v>
      </c>
      <c r="J18" s="5" t="s">
        <v>187</v>
      </c>
      <c r="K18" t="s">
        <v>188</v>
      </c>
      <c r="L18" t="s">
        <v>10</v>
      </c>
      <c r="M18" t="b">
        <v>1</v>
      </c>
      <c r="N18" t="s">
        <v>187</v>
      </c>
      <c r="O18" t="s">
        <v>69</v>
      </c>
      <c r="P18" t="s">
        <v>190</v>
      </c>
      <c r="Q18" s="5">
        <v>44230</v>
      </c>
      <c r="R18" t="b">
        <v>0</v>
      </c>
      <c r="S18" t="b">
        <v>1</v>
      </c>
      <c r="T18" t="b">
        <v>0</v>
      </c>
      <c r="U18" t="b">
        <v>0</v>
      </c>
      <c r="V18" t="b">
        <v>0</v>
      </c>
    </row>
    <row r="19" spans="1:22">
      <c r="A19">
        <v>66100361</v>
      </c>
      <c r="B19">
        <v>321078</v>
      </c>
      <c r="C19" t="e">
        <f>VLOOKUP(A19,Lieferstellenübersicht!$1:$1048576,1,FALSE)</f>
        <v>#N/A</v>
      </c>
      <c r="D19" t="s">
        <v>187</v>
      </c>
      <c r="E19" t="s">
        <v>69</v>
      </c>
      <c r="F19" t="s">
        <v>69</v>
      </c>
      <c r="G19" t="s">
        <v>187</v>
      </c>
      <c r="H19" t="s">
        <v>187</v>
      </c>
      <c r="I19" t="s">
        <v>187</v>
      </c>
      <c r="J19" s="5" t="s">
        <v>187</v>
      </c>
      <c r="K19" t="s">
        <v>188</v>
      </c>
      <c r="L19" t="s">
        <v>10</v>
      </c>
      <c r="M19" t="b">
        <v>1</v>
      </c>
      <c r="N19" t="s">
        <v>187</v>
      </c>
      <c r="O19" t="s">
        <v>69</v>
      </c>
      <c r="P19" t="s">
        <v>190</v>
      </c>
      <c r="Q19" s="5">
        <v>44230</v>
      </c>
      <c r="R19" t="b">
        <v>0</v>
      </c>
      <c r="S19" t="b">
        <v>1</v>
      </c>
      <c r="T19" t="b">
        <v>0</v>
      </c>
      <c r="U19" t="b">
        <v>0</v>
      </c>
      <c r="V19" t="b">
        <v>0</v>
      </c>
    </row>
    <row r="20" spans="1:22">
      <c r="A20">
        <v>66100360</v>
      </c>
      <c r="B20">
        <v>321077</v>
      </c>
      <c r="C20" t="e">
        <f>VLOOKUP(A20,Lieferstellenübersicht!$1:$1048576,1,FALSE)</f>
        <v>#N/A</v>
      </c>
      <c r="D20" t="s">
        <v>187</v>
      </c>
      <c r="E20" t="s">
        <v>69</v>
      </c>
      <c r="F20" t="s">
        <v>69</v>
      </c>
      <c r="G20" t="s">
        <v>187</v>
      </c>
      <c r="H20" t="s">
        <v>187</v>
      </c>
      <c r="I20" t="s">
        <v>187</v>
      </c>
      <c r="J20" s="5" t="s">
        <v>187</v>
      </c>
      <c r="K20" t="s">
        <v>188</v>
      </c>
      <c r="L20" t="s">
        <v>10</v>
      </c>
      <c r="M20" t="b">
        <v>1</v>
      </c>
      <c r="N20" t="s">
        <v>187</v>
      </c>
      <c r="O20" t="s">
        <v>69</v>
      </c>
      <c r="P20" t="s">
        <v>189</v>
      </c>
      <c r="Q20" s="5">
        <v>44230</v>
      </c>
      <c r="R20" t="b">
        <v>0</v>
      </c>
      <c r="S20" t="b">
        <v>1</v>
      </c>
      <c r="T20" t="b">
        <v>0</v>
      </c>
      <c r="U20" t="b">
        <v>0</v>
      </c>
      <c r="V20" t="b">
        <v>0</v>
      </c>
    </row>
    <row r="21" spans="1:22">
      <c r="A21">
        <v>66099871</v>
      </c>
      <c r="B21">
        <v>319850</v>
      </c>
      <c r="C21" t="e">
        <f>VLOOKUP(A21,Lieferstellenübersicht!$1:$1048576,1,FALSE)</f>
        <v>#N/A</v>
      </c>
      <c r="D21" t="s">
        <v>187</v>
      </c>
      <c r="E21" t="s">
        <v>61</v>
      </c>
      <c r="F21" t="s">
        <v>61</v>
      </c>
      <c r="G21" t="s">
        <v>187</v>
      </c>
      <c r="H21" t="s">
        <v>187</v>
      </c>
      <c r="I21" t="s">
        <v>187</v>
      </c>
      <c r="J21" s="5" t="s">
        <v>187</v>
      </c>
      <c r="K21" t="s">
        <v>188</v>
      </c>
      <c r="L21" t="s">
        <v>10</v>
      </c>
      <c r="M21" t="b">
        <v>1</v>
      </c>
      <c r="N21" t="s">
        <v>187</v>
      </c>
      <c r="O21" t="s">
        <v>69</v>
      </c>
      <c r="P21" t="s">
        <v>190</v>
      </c>
      <c r="Q21" s="5">
        <v>44175</v>
      </c>
      <c r="R21" t="b">
        <v>0</v>
      </c>
      <c r="S21" t="b">
        <v>1</v>
      </c>
      <c r="T21" t="b">
        <v>0</v>
      </c>
      <c r="U21" t="b">
        <v>0</v>
      </c>
      <c r="V21" t="b">
        <v>0</v>
      </c>
    </row>
    <row r="22" spans="1:22">
      <c r="A22">
        <v>66099877</v>
      </c>
      <c r="B22">
        <v>319856</v>
      </c>
      <c r="C22" t="e">
        <f>VLOOKUP(A22,Lieferstellenübersicht!$1:$1048576,1,FALSE)</f>
        <v>#N/A</v>
      </c>
      <c r="D22" t="s">
        <v>187</v>
      </c>
      <c r="E22" t="s">
        <v>88</v>
      </c>
      <c r="F22" t="s">
        <v>88</v>
      </c>
      <c r="G22" t="s">
        <v>187</v>
      </c>
      <c r="H22" t="s">
        <v>187</v>
      </c>
      <c r="I22" t="s">
        <v>187</v>
      </c>
      <c r="J22" s="5" t="s">
        <v>187</v>
      </c>
      <c r="K22" t="s">
        <v>188</v>
      </c>
      <c r="L22" t="s">
        <v>10</v>
      </c>
      <c r="M22" t="b">
        <v>1</v>
      </c>
      <c r="N22" t="s">
        <v>187</v>
      </c>
      <c r="O22" t="s">
        <v>69</v>
      </c>
      <c r="P22" t="s">
        <v>189</v>
      </c>
      <c r="Q22" s="5">
        <v>44175</v>
      </c>
      <c r="R22" t="b">
        <v>0</v>
      </c>
      <c r="S22" t="b">
        <v>1</v>
      </c>
      <c r="T22" t="b">
        <v>0</v>
      </c>
      <c r="U22" t="b">
        <v>0</v>
      </c>
      <c r="V22" t="b">
        <v>0</v>
      </c>
    </row>
    <row r="23" spans="1:22">
      <c r="A23">
        <v>66099869</v>
      </c>
      <c r="B23">
        <v>319848</v>
      </c>
      <c r="C23" t="e">
        <f>VLOOKUP(A23,Lieferstellenübersicht!$1:$1048576,1,FALSE)</f>
        <v>#N/A</v>
      </c>
      <c r="D23" t="s">
        <v>187</v>
      </c>
      <c r="E23" t="s">
        <v>51</v>
      </c>
      <c r="F23" t="s">
        <v>51</v>
      </c>
      <c r="G23" t="s">
        <v>187</v>
      </c>
      <c r="H23" t="s">
        <v>187</v>
      </c>
      <c r="I23" t="s">
        <v>187</v>
      </c>
      <c r="J23" s="5" t="s">
        <v>187</v>
      </c>
      <c r="K23" t="s">
        <v>188</v>
      </c>
      <c r="L23" t="s">
        <v>10</v>
      </c>
      <c r="M23" t="b">
        <v>1</v>
      </c>
      <c r="N23" t="s">
        <v>187</v>
      </c>
      <c r="O23" t="s">
        <v>69</v>
      </c>
      <c r="P23" t="s">
        <v>190</v>
      </c>
      <c r="Q23" s="5">
        <v>44175</v>
      </c>
      <c r="R23" t="b">
        <v>0</v>
      </c>
      <c r="S23" t="b">
        <v>1</v>
      </c>
      <c r="T23" t="b">
        <v>0</v>
      </c>
      <c r="U23" t="b">
        <v>0</v>
      </c>
      <c r="V23" t="b">
        <v>0</v>
      </c>
    </row>
    <row r="24" spans="1:22">
      <c r="A24">
        <v>66099891</v>
      </c>
      <c r="B24">
        <v>319870</v>
      </c>
      <c r="C24" t="e">
        <f>VLOOKUP(A24,Lieferstellenübersicht!$1:$1048576,1,FALSE)</f>
        <v>#N/A</v>
      </c>
      <c r="D24" t="s">
        <v>187</v>
      </c>
      <c r="E24" t="s">
        <v>143</v>
      </c>
      <c r="F24" t="s">
        <v>143</v>
      </c>
      <c r="G24" t="s">
        <v>187</v>
      </c>
      <c r="H24" t="s">
        <v>187</v>
      </c>
      <c r="I24" t="s">
        <v>187</v>
      </c>
      <c r="J24" s="5" t="s">
        <v>187</v>
      </c>
      <c r="K24" t="s">
        <v>188</v>
      </c>
      <c r="L24" t="s">
        <v>10</v>
      </c>
      <c r="M24" t="b">
        <v>1</v>
      </c>
      <c r="N24" t="s">
        <v>187</v>
      </c>
      <c r="O24" t="s">
        <v>69</v>
      </c>
      <c r="P24" t="s">
        <v>190</v>
      </c>
      <c r="Q24" s="5">
        <v>44175</v>
      </c>
      <c r="R24" t="b">
        <v>0</v>
      </c>
      <c r="S24" t="b">
        <v>1</v>
      </c>
      <c r="T24" t="b">
        <v>0</v>
      </c>
      <c r="U24" t="b">
        <v>0</v>
      </c>
      <c r="V24" t="b">
        <v>0</v>
      </c>
    </row>
    <row r="25" spans="1:22">
      <c r="A25">
        <v>66103807</v>
      </c>
      <c r="B25">
        <v>341265</v>
      </c>
      <c r="C25" t="e">
        <f>VLOOKUP(A25,Lieferstellenübersicht!$1:$1048576,1,FALSE)</f>
        <v>#N/A</v>
      </c>
      <c r="D25" t="s">
        <v>187</v>
      </c>
      <c r="E25" t="s">
        <v>69</v>
      </c>
      <c r="F25" t="s">
        <v>69</v>
      </c>
      <c r="G25" t="s">
        <v>187</v>
      </c>
      <c r="H25" t="s">
        <v>187</v>
      </c>
      <c r="I25" t="s">
        <v>187</v>
      </c>
      <c r="J25" s="5" t="s">
        <v>187</v>
      </c>
      <c r="K25" t="s">
        <v>188</v>
      </c>
      <c r="L25" t="s">
        <v>10</v>
      </c>
      <c r="M25" t="b">
        <v>1</v>
      </c>
      <c r="N25" t="s">
        <v>187</v>
      </c>
      <c r="O25" t="s">
        <v>69</v>
      </c>
      <c r="P25" t="s">
        <v>189</v>
      </c>
      <c r="Q25" s="5">
        <v>45243</v>
      </c>
      <c r="R25" t="b">
        <v>0</v>
      </c>
      <c r="S25" t="b">
        <v>1</v>
      </c>
      <c r="T25" t="b">
        <v>0</v>
      </c>
      <c r="U25" t="b">
        <v>0</v>
      </c>
      <c r="V25" t="b">
        <v>0</v>
      </c>
    </row>
    <row r="26" spans="1:22">
      <c r="A26">
        <v>66099892</v>
      </c>
      <c r="B26">
        <v>319871</v>
      </c>
      <c r="C26" t="e">
        <f>VLOOKUP(A26,Lieferstellenübersicht!$1:$1048576,1,FALSE)</f>
        <v>#N/A</v>
      </c>
      <c r="D26" t="s">
        <v>187</v>
      </c>
      <c r="E26" t="s">
        <v>147</v>
      </c>
      <c r="F26" t="s">
        <v>147</v>
      </c>
      <c r="G26" t="s">
        <v>187</v>
      </c>
      <c r="H26" t="s">
        <v>187</v>
      </c>
      <c r="I26" t="s">
        <v>187</v>
      </c>
      <c r="J26" s="5" t="s">
        <v>187</v>
      </c>
      <c r="K26" t="s">
        <v>188</v>
      </c>
      <c r="L26" t="s">
        <v>10</v>
      </c>
      <c r="M26" t="b">
        <v>1</v>
      </c>
      <c r="N26" t="s">
        <v>187</v>
      </c>
      <c r="O26" t="s">
        <v>69</v>
      </c>
      <c r="P26" t="s">
        <v>190</v>
      </c>
      <c r="Q26" s="5">
        <v>44175</v>
      </c>
      <c r="R26" t="b">
        <v>0</v>
      </c>
      <c r="S26" t="b">
        <v>1</v>
      </c>
      <c r="T26" t="b">
        <v>0</v>
      </c>
      <c r="U26" t="b">
        <v>0</v>
      </c>
      <c r="V26" t="b">
        <v>0</v>
      </c>
    </row>
    <row r="27" spans="1:22">
      <c r="A27">
        <v>66099870</v>
      </c>
      <c r="B27">
        <v>319849</v>
      </c>
      <c r="C27" t="e">
        <f>VLOOKUP(A27,Lieferstellenübersicht!$1:$1048576,1,FALSE)</f>
        <v>#N/A</v>
      </c>
      <c r="D27" t="s">
        <v>187</v>
      </c>
      <c r="E27" t="s">
        <v>56</v>
      </c>
      <c r="F27" t="s">
        <v>56</v>
      </c>
      <c r="G27" t="s">
        <v>187</v>
      </c>
      <c r="H27" t="s">
        <v>187</v>
      </c>
      <c r="I27" t="s">
        <v>187</v>
      </c>
      <c r="J27" s="5" t="s">
        <v>187</v>
      </c>
      <c r="K27" t="s">
        <v>188</v>
      </c>
      <c r="L27" t="s">
        <v>10</v>
      </c>
      <c r="M27" t="b">
        <v>1</v>
      </c>
      <c r="N27" t="s">
        <v>187</v>
      </c>
      <c r="O27" t="s">
        <v>69</v>
      </c>
      <c r="P27" t="s">
        <v>191</v>
      </c>
      <c r="Q27" s="5">
        <v>44175</v>
      </c>
      <c r="R27" t="b">
        <v>0</v>
      </c>
      <c r="S27" t="b">
        <v>1</v>
      </c>
      <c r="T27" t="b">
        <v>0</v>
      </c>
      <c r="U27" t="b">
        <v>0</v>
      </c>
      <c r="V27" t="b">
        <v>0</v>
      </c>
    </row>
    <row r="28" spans="1:22">
      <c r="A28">
        <v>66099884</v>
      </c>
      <c r="B28">
        <v>319863</v>
      </c>
      <c r="C28" t="e">
        <f>VLOOKUP(A28,Lieferstellenübersicht!$1:$1048576,1,FALSE)</f>
        <v>#N/A</v>
      </c>
      <c r="D28" t="s">
        <v>187</v>
      </c>
      <c r="E28" t="s">
        <v>117</v>
      </c>
      <c r="F28" t="s">
        <v>117</v>
      </c>
      <c r="G28" t="s">
        <v>187</v>
      </c>
      <c r="H28" t="s">
        <v>187</v>
      </c>
      <c r="I28" t="s">
        <v>187</v>
      </c>
      <c r="J28" s="5" t="s">
        <v>187</v>
      </c>
      <c r="K28" t="s">
        <v>188</v>
      </c>
      <c r="L28" t="s">
        <v>10</v>
      </c>
      <c r="M28" t="b">
        <v>1</v>
      </c>
      <c r="N28" t="s">
        <v>187</v>
      </c>
      <c r="O28" t="s">
        <v>69</v>
      </c>
      <c r="P28" t="s">
        <v>191</v>
      </c>
      <c r="Q28" s="5">
        <v>44175</v>
      </c>
      <c r="R28" t="b">
        <v>0</v>
      </c>
      <c r="S28" t="b">
        <v>1</v>
      </c>
      <c r="T28" t="b">
        <v>0</v>
      </c>
      <c r="U28" t="b">
        <v>0</v>
      </c>
      <c r="V28" t="b">
        <v>0</v>
      </c>
    </row>
    <row r="29" spans="1:22">
      <c r="A29">
        <v>66099893</v>
      </c>
      <c r="B29">
        <v>319872</v>
      </c>
      <c r="C29" t="e">
        <f>VLOOKUP(A29,Lieferstellenübersicht!$1:$1048576,1,FALSE)</f>
        <v>#N/A</v>
      </c>
      <c r="D29" t="s">
        <v>187</v>
      </c>
      <c r="E29" t="s">
        <v>150</v>
      </c>
      <c r="F29" t="s">
        <v>150</v>
      </c>
      <c r="G29" t="s">
        <v>187</v>
      </c>
      <c r="H29" t="s">
        <v>187</v>
      </c>
      <c r="I29" t="s">
        <v>187</v>
      </c>
      <c r="J29" s="5" t="s">
        <v>187</v>
      </c>
      <c r="K29" t="s">
        <v>188</v>
      </c>
      <c r="L29" t="s">
        <v>10</v>
      </c>
      <c r="M29" t="b">
        <v>1</v>
      </c>
      <c r="N29" t="s">
        <v>187</v>
      </c>
      <c r="O29" t="s">
        <v>69</v>
      </c>
      <c r="P29" t="s">
        <v>190</v>
      </c>
      <c r="Q29" s="5">
        <v>44175</v>
      </c>
      <c r="R29" t="b">
        <v>0</v>
      </c>
      <c r="S29" t="b">
        <v>1</v>
      </c>
      <c r="T29" t="b">
        <v>0</v>
      </c>
      <c r="U29" t="b">
        <v>0</v>
      </c>
      <c r="V29" t="b">
        <v>0</v>
      </c>
    </row>
    <row r="30" spans="1:22">
      <c r="A30">
        <v>66099865</v>
      </c>
      <c r="B30">
        <v>319844</v>
      </c>
      <c r="C30" t="e">
        <f>VLOOKUP(A30,Lieferstellenübersicht!$1:$1048576,1,FALSE)</f>
        <v>#N/A</v>
      </c>
      <c r="D30" t="s">
        <v>187</v>
      </c>
      <c r="E30" t="s">
        <v>29</v>
      </c>
      <c r="F30" t="s">
        <v>29</v>
      </c>
      <c r="G30" t="s">
        <v>187</v>
      </c>
      <c r="H30" t="s">
        <v>187</v>
      </c>
      <c r="I30" t="s">
        <v>187</v>
      </c>
      <c r="J30" s="5" t="s">
        <v>187</v>
      </c>
      <c r="K30" t="s">
        <v>188</v>
      </c>
      <c r="L30" t="s">
        <v>10</v>
      </c>
      <c r="M30" t="b">
        <v>1</v>
      </c>
      <c r="N30" t="s">
        <v>187</v>
      </c>
      <c r="O30" t="s">
        <v>69</v>
      </c>
      <c r="P30" t="s">
        <v>190</v>
      </c>
      <c r="Q30" s="5">
        <v>44175</v>
      </c>
      <c r="R30" t="b">
        <v>0</v>
      </c>
      <c r="S30" t="b">
        <v>1</v>
      </c>
      <c r="T30" t="b">
        <v>0</v>
      </c>
      <c r="U30" t="b">
        <v>0</v>
      </c>
      <c r="V30" t="b">
        <v>0</v>
      </c>
    </row>
    <row r="31" spans="1:22">
      <c r="A31">
        <v>66099873</v>
      </c>
      <c r="B31">
        <v>319852</v>
      </c>
      <c r="C31" t="e">
        <f>VLOOKUP(A31,Lieferstellenübersicht!$1:$1048576,1,FALSE)</f>
        <v>#N/A</v>
      </c>
      <c r="D31" t="s">
        <v>187</v>
      </c>
      <c r="E31" t="s">
        <v>69</v>
      </c>
      <c r="F31" t="s">
        <v>69</v>
      </c>
      <c r="G31" t="s">
        <v>187</v>
      </c>
      <c r="H31" t="s">
        <v>187</v>
      </c>
      <c r="I31" t="s">
        <v>187</v>
      </c>
      <c r="J31" s="5" t="s">
        <v>187</v>
      </c>
      <c r="K31" t="s">
        <v>188</v>
      </c>
      <c r="L31" t="s">
        <v>10</v>
      </c>
      <c r="M31" t="b">
        <v>1</v>
      </c>
      <c r="N31" t="s">
        <v>187</v>
      </c>
      <c r="O31" t="s">
        <v>69</v>
      </c>
      <c r="P31" t="s">
        <v>190</v>
      </c>
      <c r="Q31" s="5">
        <v>44175</v>
      </c>
      <c r="R31" t="b">
        <v>0</v>
      </c>
      <c r="S31" t="b">
        <v>1</v>
      </c>
      <c r="T31" t="b">
        <v>0</v>
      </c>
      <c r="U31" t="b">
        <v>0</v>
      </c>
      <c r="V31" t="b">
        <v>0</v>
      </c>
    </row>
    <row r="32" spans="1:22">
      <c r="A32">
        <v>66099890</v>
      </c>
      <c r="B32">
        <v>319869</v>
      </c>
      <c r="C32" t="e">
        <f>VLOOKUP(A32,Lieferstellenübersicht!$1:$1048576,1,FALSE)</f>
        <v>#N/A</v>
      </c>
      <c r="D32" t="s">
        <v>187</v>
      </c>
      <c r="E32" t="s">
        <v>138</v>
      </c>
      <c r="F32" t="s">
        <v>138</v>
      </c>
      <c r="G32" t="s">
        <v>187</v>
      </c>
      <c r="H32" t="s">
        <v>187</v>
      </c>
      <c r="I32" t="s">
        <v>187</v>
      </c>
      <c r="J32" s="5" t="s">
        <v>187</v>
      </c>
      <c r="K32" t="s">
        <v>188</v>
      </c>
      <c r="L32" t="s">
        <v>10</v>
      </c>
      <c r="M32" t="b">
        <v>1</v>
      </c>
      <c r="N32" t="s">
        <v>187</v>
      </c>
      <c r="O32" t="s">
        <v>69</v>
      </c>
      <c r="P32" t="s">
        <v>190</v>
      </c>
      <c r="Q32" s="5">
        <v>44175</v>
      </c>
      <c r="R32" t="b">
        <v>0</v>
      </c>
      <c r="S32" t="b">
        <v>1</v>
      </c>
      <c r="T32" t="b">
        <v>0</v>
      </c>
      <c r="U32" t="b">
        <v>0</v>
      </c>
      <c r="V32" t="b">
        <v>0</v>
      </c>
    </row>
    <row r="33" spans="1:22">
      <c r="A33">
        <v>66099862</v>
      </c>
      <c r="B33">
        <v>319841</v>
      </c>
      <c r="C33" t="e">
        <f>VLOOKUP(A33,Lieferstellenübersicht!$1:$1048576,1,FALSE)</f>
        <v>#N/A</v>
      </c>
      <c r="D33" t="s">
        <v>187</v>
      </c>
      <c r="E33" t="s">
        <v>9</v>
      </c>
      <c r="F33" t="s">
        <v>9</v>
      </c>
      <c r="G33" t="s">
        <v>187</v>
      </c>
      <c r="H33" t="s">
        <v>187</v>
      </c>
      <c r="I33" t="s">
        <v>187</v>
      </c>
      <c r="J33" s="5" t="s">
        <v>187</v>
      </c>
      <c r="K33" t="s">
        <v>188</v>
      </c>
      <c r="L33" t="s">
        <v>10</v>
      </c>
      <c r="M33" t="b">
        <v>1</v>
      </c>
      <c r="N33" t="s">
        <v>187</v>
      </c>
      <c r="O33" t="s">
        <v>69</v>
      </c>
      <c r="P33" t="s">
        <v>190</v>
      </c>
      <c r="Q33" s="5">
        <v>44175</v>
      </c>
      <c r="R33" t="b">
        <v>0</v>
      </c>
      <c r="S33" t="b">
        <v>1</v>
      </c>
      <c r="T33" t="b">
        <v>0</v>
      </c>
      <c r="U33" t="b">
        <v>0</v>
      </c>
      <c r="V33" t="b">
        <v>0</v>
      </c>
    </row>
    <row r="34" spans="1:22">
      <c r="A34">
        <v>66099886</v>
      </c>
      <c r="B34">
        <v>319865</v>
      </c>
      <c r="C34" t="e">
        <f>VLOOKUP(A34,Lieferstellenübersicht!$1:$1048576,1,FALSE)</f>
        <v>#N/A</v>
      </c>
      <c r="D34" t="s">
        <v>187</v>
      </c>
      <c r="E34" t="s">
        <v>125</v>
      </c>
      <c r="F34" t="s">
        <v>125</v>
      </c>
      <c r="G34" t="s">
        <v>187</v>
      </c>
      <c r="H34" t="s">
        <v>187</v>
      </c>
      <c r="I34" t="s">
        <v>187</v>
      </c>
      <c r="J34" s="5" t="s">
        <v>187</v>
      </c>
      <c r="K34" t="s">
        <v>188</v>
      </c>
      <c r="L34" t="s">
        <v>10</v>
      </c>
      <c r="M34" t="b">
        <v>1</v>
      </c>
      <c r="N34" t="s">
        <v>187</v>
      </c>
      <c r="O34" t="s">
        <v>69</v>
      </c>
      <c r="P34" t="s">
        <v>189</v>
      </c>
      <c r="Q34" s="5">
        <v>44175</v>
      </c>
      <c r="R34" t="b">
        <v>0</v>
      </c>
      <c r="S34" t="b">
        <v>1</v>
      </c>
      <c r="T34" t="b">
        <v>0</v>
      </c>
      <c r="U34" t="b">
        <v>0</v>
      </c>
      <c r="V34" t="b">
        <v>0</v>
      </c>
    </row>
    <row r="35" spans="1:22">
      <c r="A35">
        <v>66099894</v>
      </c>
      <c r="B35">
        <v>319873</v>
      </c>
      <c r="C35" t="e">
        <f>VLOOKUP(A35,Lieferstellenübersicht!$1:$1048576,1,FALSE)</f>
        <v>#N/A</v>
      </c>
      <c r="D35" t="s">
        <v>187</v>
      </c>
      <c r="E35" t="s">
        <v>154</v>
      </c>
      <c r="F35" t="s">
        <v>154</v>
      </c>
      <c r="G35" t="s">
        <v>187</v>
      </c>
      <c r="H35" t="s">
        <v>187</v>
      </c>
      <c r="I35" t="s">
        <v>187</v>
      </c>
      <c r="J35" s="5" t="s">
        <v>187</v>
      </c>
      <c r="K35" t="s">
        <v>188</v>
      </c>
      <c r="L35" t="s">
        <v>10</v>
      </c>
      <c r="M35" t="b">
        <v>1</v>
      </c>
      <c r="N35" t="s">
        <v>187</v>
      </c>
      <c r="O35" t="s">
        <v>69</v>
      </c>
      <c r="P35" t="s">
        <v>190</v>
      </c>
      <c r="Q35" s="5">
        <v>44175</v>
      </c>
      <c r="R35" t="b">
        <v>0</v>
      </c>
      <c r="S35" t="b">
        <v>1</v>
      </c>
      <c r="T35" t="b">
        <v>0</v>
      </c>
      <c r="U35" t="b">
        <v>0</v>
      </c>
      <c r="V35" t="b">
        <v>0</v>
      </c>
    </row>
    <row r="36" spans="1:22">
      <c r="A36">
        <v>66100304</v>
      </c>
      <c r="B36">
        <v>320764</v>
      </c>
      <c r="C36" t="e">
        <f>VLOOKUP(A36,Lieferstellenübersicht!$1:$1048576,1,FALSE)</f>
        <v>#N/A</v>
      </c>
      <c r="D36" t="s">
        <v>187</v>
      </c>
      <c r="E36" t="s">
        <v>69</v>
      </c>
      <c r="F36" t="s">
        <v>69</v>
      </c>
      <c r="G36" t="s">
        <v>187</v>
      </c>
      <c r="H36" t="s">
        <v>187</v>
      </c>
      <c r="I36" t="s">
        <v>187</v>
      </c>
      <c r="J36" s="5" t="s">
        <v>187</v>
      </c>
      <c r="K36" t="s">
        <v>188</v>
      </c>
      <c r="L36" t="s">
        <v>10</v>
      </c>
      <c r="M36" t="b">
        <v>1</v>
      </c>
      <c r="N36" t="s">
        <v>187</v>
      </c>
      <c r="O36" t="s">
        <v>69</v>
      </c>
      <c r="P36" t="s">
        <v>189</v>
      </c>
      <c r="Q36" s="5">
        <v>44210</v>
      </c>
      <c r="R36" t="b">
        <v>0</v>
      </c>
      <c r="S36" t="b">
        <v>1</v>
      </c>
      <c r="T36" t="b">
        <v>0</v>
      </c>
      <c r="U36" t="b">
        <v>0</v>
      </c>
      <c r="V36" t="b">
        <v>0</v>
      </c>
    </row>
    <row r="37" spans="1:22">
      <c r="A37">
        <v>66104646</v>
      </c>
      <c r="B37">
        <v>342769</v>
      </c>
      <c r="C37" t="e">
        <f>VLOOKUP(A37,Lieferstellenübersicht!$1:$1048576,1,FALSE)</f>
        <v>#N/A</v>
      </c>
      <c r="D37" t="s">
        <v>187</v>
      </c>
      <c r="E37" t="s">
        <v>192</v>
      </c>
      <c r="F37" t="s">
        <v>192</v>
      </c>
      <c r="G37" t="s">
        <v>187</v>
      </c>
      <c r="H37" t="s">
        <v>187</v>
      </c>
      <c r="I37" t="s">
        <v>187</v>
      </c>
      <c r="J37" s="5" t="s">
        <v>187</v>
      </c>
      <c r="K37" t="s">
        <v>188</v>
      </c>
      <c r="L37" t="s">
        <v>10</v>
      </c>
      <c r="M37" t="b">
        <v>1</v>
      </c>
      <c r="N37" t="s">
        <v>187</v>
      </c>
      <c r="O37" t="s">
        <v>69</v>
      </c>
      <c r="P37" t="s">
        <v>190</v>
      </c>
      <c r="Q37" s="5">
        <v>45281</v>
      </c>
      <c r="R37" t="b">
        <v>0</v>
      </c>
      <c r="S37" t="b">
        <v>1</v>
      </c>
      <c r="T37" t="b">
        <v>0</v>
      </c>
      <c r="U37" t="b">
        <v>0</v>
      </c>
      <c r="V37" t="b">
        <v>0</v>
      </c>
    </row>
    <row r="38" spans="1:22">
      <c r="A38">
        <v>66099874</v>
      </c>
      <c r="B38">
        <v>319853</v>
      </c>
      <c r="C38" t="e">
        <f>VLOOKUP(A38,Lieferstellenübersicht!$1:$1048576,1,FALSE)</f>
        <v>#N/A</v>
      </c>
      <c r="D38" t="s">
        <v>187</v>
      </c>
      <c r="E38" t="s">
        <v>73</v>
      </c>
      <c r="F38" t="s">
        <v>73</v>
      </c>
      <c r="G38" t="s">
        <v>187</v>
      </c>
      <c r="H38" t="s">
        <v>187</v>
      </c>
      <c r="I38" t="s">
        <v>187</v>
      </c>
      <c r="J38" s="5" t="s">
        <v>187</v>
      </c>
      <c r="K38" t="s">
        <v>188</v>
      </c>
      <c r="L38" t="s">
        <v>10</v>
      </c>
      <c r="M38" t="b">
        <v>1</v>
      </c>
      <c r="N38" t="s">
        <v>187</v>
      </c>
      <c r="O38" t="s">
        <v>69</v>
      </c>
      <c r="P38" t="s">
        <v>190</v>
      </c>
      <c r="Q38" s="5">
        <v>44175</v>
      </c>
      <c r="R38" t="b">
        <v>0</v>
      </c>
      <c r="S38" t="b">
        <v>1</v>
      </c>
      <c r="T38" t="b">
        <v>0</v>
      </c>
      <c r="U38" t="b">
        <v>0</v>
      </c>
      <c r="V38" t="b">
        <v>0</v>
      </c>
    </row>
    <row r="39" spans="1:22">
      <c r="A39">
        <v>66099866</v>
      </c>
      <c r="B39">
        <v>319845</v>
      </c>
      <c r="C39" t="e">
        <f>VLOOKUP(A39,Lieferstellenübersicht!$1:$1048576,1,FALSE)</f>
        <v>#N/A</v>
      </c>
      <c r="D39" t="s">
        <v>187</v>
      </c>
      <c r="E39" t="s">
        <v>34</v>
      </c>
      <c r="F39" t="s">
        <v>34</v>
      </c>
      <c r="G39" t="s">
        <v>187</v>
      </c>
      <c r="H39" t="s">
        <v>187</v>
      </c>
      <c r="I39" t="s">
        <v>187</v>
      </c>
      <c r="J39" s="5" t="s">
        <v>187</v>
      </c>
      <c r="K39" t="s">
        <v>188</v>
      </c>
      <c r="L39" t="s">
        <v>10</v>
      </c>
      <c r="M39" t="b">
        <v>1</v>
      </c>
      <c r="N39" t="s">
        <v>187</v>
      </c>
      <c r="O39" t="s">
        <v>69</v>
      </c>
      <c r="P39" t="s">
        <v>190</v>
      </c>
      <c r="Q39" s="5">
        <v>44175</v>
      </c>
      <c r="R39" t="b">
        <v>0</v>
      </c>
      <c r="S39" t="b">
        <v>1</v>
      </c>
      <c r="T39" t="b">
        <v>0</v>
      </c>
      <c r="U39" t="b">
        <v>0</v>
      </c>
      <c r="V39" t="b">
        <v>0</v>
      </c>
    </row>
    <row r="40" spans="1:22">
      <c r="A40">
        <v>66099883</v>
      </c>
      <c r="B40">
        <v>319862</v>
      </c>
      <c r="C40" t="e">
        <f>VLOOKUP(A40,Lieferstellenübersicht!$1:$1048576,1,FALSE)</f>
        <v>#N/A</v>
      </c>
      <c r="D40" t="s">
        <v>187</v>
      </c>
      <c r="E40" t="s">
        <v>113</v>
      </c>
      <c r="F40" t="s">
        <v>113</v>
      </c>
      <c r="G40" t="s">
        <v>187</v>
      </c>
      <c r="H40" t="s">
        <v>187</v>
      </c>
      <c r="I40" t="s">
        <v>187</v>
      </c>
      <c r="J40" s="5" t="s">
        <v>187</v>
      </c>
      <c r="K40" t="s">
        <v>188</v>
      </c>
      <c r="L40" t="s">
        <v>10</v>
      </c>
      <c r="M40" t="b">
        <v>1</v>
      </c>
      <c r="N40" t="s">
        <v>187</v>
      </c>
      <c r="O40" t="s">
        <v>69</v>
      </c>
      <c r="P40" t="s">
        <v>191</v>
      </c>
      <c r="Q40" s="5">
        <v>44175</v>
      </c>
      <c r="R40" t="b">
        <v>0</v>
      </c>
      <c r="S40" t="b">
        <v>1</v>
      </c>
      <c r="T40" t="b">
        <v>0</v>
      </c>
      <c r="U40" t="b">
        <v>0</v>
      </c>
      <c r="V40" t="b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Lieferstellenübersicht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2024-05-16T15:41:11Z</dcterms:created>
  <dcterms:modified xsi:type="dcterms:W3CDTF">2024-07-15T10:16:45Z</dcterms:modified>
</cp:coreProperties>
</file>