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94" yWindow="120" windowWidth="17640" windowHeight="9720" tabRatio="645" firstSheet="2" activeTab="4"/>
  </bookViews>
  <sheets>
    <sheet name="Deckblatt" sheetId="1" r:id="rId1"/>
    <sheet name="Spezifische Vertragsbedingungen" sheetId="2" r:id="rId2"/>
    <sheet name="Beigestellte Beladung" sheetId="9" r:id="rId3"/>
    <sheet name="Fahrgestell" sheetId="4" r:id="rId4"/>
    <sheet name="Aufbau+Lagerung" sheetId="5" r:id="rId5"/>
    <sheet name="Beladung" sheetId="15" r:id="rId6"/>
    <sheet name="Kostenzusammenstellung" sheetId="7" r:id="rId7"/>
  </sheets>
  <definedNames>
    <definedName name="_xlnm.Print_Area" localSheetId="4">'Aufbau+Lagerung'!$A$1:$F$340</definedName>
    <definedName name="_xlnm.Print_Area" localSheetId="2">'Beigestellte Beladung'!$A$1:$D$75</definedName>
    <definedName name="_xlnm.Print_Area" localSheetId="5">Beladung!$A$1:$E$181</definedName>
    <definedName name="_xlnm.Print_Area" localSheetId="0">Deckblatt!$A$1:$A$23</definedName>
    <definedName name="_xlnm.Print_Area" localSheetId="3">Fahrgestell!$A$1:$G$90</definedName>
    <definedName name="_xlnm.Print_Area" localSheetId="6">Kostenzusammenstellung!$A$1:$D$32</definedName>
    <definedName name="_xlnm.Print_Area" localSheetId="1">'Spezifische Vertragsbedingungen'!$A$1:$A$110</definedName>
  </definedNames>
  <calcPr calcId="145621"/>
</workbook>
</file>

<file path=xl/calcChain.xml><?xml version="1.0" encoding="utf-8"?>
<calcChain xmlns="http://schemas.openxmlformats.org/spreadsheetml/2006/main">
  <c r="E88" i="4" l="1"/>
  <c r="F338" i="5"/>
  <c r="D338" i="5"/>
  <c r="C13" i="7" s="1"/>
  <c r="D178" i="15"/>
  <c r="C15" i="7"/>
  <c r="G88" i="4"/>
  <c r="C11" i="7"/>
  <c r="C18" i="7" l="1"/>
  <c r="C21" i="7" l="1"/>
  <c r="C24" i="7"/>
</calcChain>
</file>

<file path=xl/sharedStrings.xml><?xml version="1.0" encoding="utf-8"?>
<sst xmlns="http://schemas.openxmlformats.org/spreadsheetml/2006/main" count="1692" uniqueCount="1072">
  <si>
    <t xml:space="preserve">Beklebung/Beschriftung des Fahrzeuges (reflektierend) nach 
Designentwurf mit 
- Name der Feuerwehr in weiß. auf den Fahrer-
   haustüren, 
- Funkrufname auf der Frontscheibe (Klebefolie gelb), 
- Schriftzug "FEUERWEHR" über dem Kühlergrill,
- vertikaler Schriftzug "HLF 10" im oberen Bereich des Über-
   gangs von der Fahrer- zur Mannschaftskabine,
- Wappen auf der Fahrer- und Beifahrertür (Dateivorlage für 
   das Wappen wird im Auftragsfall mitgeliefert/vom Auftrag-
   geber bereitgestellt),
 - Dachbeklebung mit dem Kennzeichen.
Ein Designentwurf wird im Auftragsfall mitgeliefert. </t>
  </si>
  <si>
    <t>Leitungsroller nach DIN EN 61316, 230 V, Schutzart 
IP 54 nach DIN EN 60529 (VDE 0470 Teil 1), abwei-
chend zu DIN EN 61316 mit folgender Bestückung:
Zuleitung: 
 - Leitung H07RN-F3G2,5 nach DIN EN 50525-2-21 
    (VDE 0285-525-2-21), Länge: 50 m, mit Stecker 
    DIN 49443, 16 A 250 V
Abgang: 
 - drei Stück Steckdose DIN 49442, 2P + PE, 
    16 A, 250 V.</t>
  </si>
  <si>
    <t>Personenschutzeinrichtung für Einsatzkräfte als 
Fehlerstrom-Schutzeinrichtung, ortsveränderlich, 
PRCD-S+ DIN SPEC 14660 230 V IP 54.</t>
  </si>
  <si>
    <t xml:space="preserve">Verteiler BB/CBC mit Niederschraub-
ventilen (Schnellangriffsverteiler). </t>
  </si>
  <si>
    <t xml:space="preserve">Feuerlöschschlauch C 42 / 30 m mit Kuppl. DIN 14811, 
Leistungsstufe 2, Farbe orange als Schlauchpaket mit 
Aufschrift "STADTFEUERWEHR ELLRICH" (Lagerung
1x auf dem Fahrzeug und 1x im Gerätehaus). </t>
  </si>
  <si>
    <t xml:space="preserve">Filtergerät mit Haube zur Selbstrettung bei Bränden 
(Fluchthaube), z.B. Fluchthaube S-CAP oder gleich-
wertig jeweils mit Umhängetasche (Verlastung mit 
im Leinenbeutel). </t>
  </si>
  <si>
    <r>
      <t xml:space="preserve">Tauchpumpe TP 4 inkl. Zubehör zum Schutz vor 
versehentlichem Eingriff, z.B. Tauchpumpe Nau-
tilus oder gleichwertig. </t>
    </r>
    <r>
      <rPr>
        <sz val="8"/>
        <color indexed="8"/>
        <rFont val="Arial"/>
      </rPr>
      <t/>
    </r>
  </si>
  <si>
    <t xml:space="preserve">Teleskopierbarer Einreißhaken DIN 14851 OV, z.B. 
Einreißhaken mit NUPLA-Stiel aus GFK mit D-Griff 
am Stielende, leicht, stabil, geschmiedete Hakenteile, 
gute elektrische Isolation (mind. bis 15 kV Wechsel-
spannung) oder gleichwertig. </t>
  </si>
  <si>
    <r>
      <t>Rundschlinge aus Polyester, Tragfähigkeit einfach 
direkt ≥ 4.000 kg, Nutzlänge l</t>
    </r>
    <r>
      <rPr>
        <sz val="5"/>
        <color indexed="8"/>
        <rFont val="Arial"/>
        <family val="2"/>
      </rPr>
      <t>1</t>
    </r>
    <r>
      <rPr>
        <sz val="8"/>
        <color indexed="8"/>
        <rFont val="Arial"/>
      </rPr>
      <t xml:space="preserve"> = 4 m, mit verschieb-
barem Kantenschutz.</t>
    </r>
  </si>
  <si>
    <t>Kettensäge, mind. 3,0 kW, 40cm Schnittlänge, z.B. 
Stihl MS 261 (4,1 PS) inkl. Zubehör oder gleichwertig.</t>
  </si>
  <si>
    <t xml:space="preserve">Aufbewahrungstasche bzw. Aufbewahrungsbox für 
die Lagerung des Kettensägenzubehörs/Werkzeu-
ges, der Ersatzkette und des Fällt- und Spaltkeiles. </t>
  </si>
  <si>
    <t xml:space="preserve">14 KVA-Stromerzeuger mit Elektrostart inkl. Lade-
erhaltung 24V, geräuschgekapselt mit Fremdbetan-
kungsmöglichkeit über 3-Wegehahn und Steuerung 
über FireCAN-Schnittstelle (Fernsteuerung vom FHS 
und vom Pumpenbedienstand aus muss möglich 
sein, ebenso die Möglichkeit zur Gebäudeeinspei-
sung). Ein Betrieb im Fahrzeug sollte zumindest 
kurzzeitig möglich sein,  z.B. RS14 oder gleichwertig. </t>
  </si>
  <si>
    <t>Akku-Säbelsäge, z.B. Bosch GSA 250mm (18V 
Akkuversion) oder gleichwertig, Leistung: mind. 
1.000 W, mit mehreren Pendelhubstufen, elektro-
nische Hubzahlregelung, Sägehub: etwa 30 mm, 
im Koffer inkl.2x 5 Ah Akku.</t>
  </si>
  <si>
    <t xml:space="preserve">Satz Sägeblätter für Metall, Holz, Kunststoff, Grünholz 
(4x 5 Stück, Lagerung Koffer der Säbelsäge). </t>
  </si>
  <si>
    <t xml:space="preserve">Nylon-Abschleppseil für 3.500 kg Anhängelast, 
5m lang mit rotem Warntuch. </t>
  </si>
  <si>
    <t xml:space="preserve">Rauchvorhang Big F 80 PRO. </t>
  </si>
  <si>
    <t>1.2.02.07.</t>
  </si>
  <si>
    <t>1.2.02.08.</t>
  </si>
  <si>
    <t>1.2.02.09.</t>
  </si>
  <si>
    <t>Betriebsbereiter Einbau einer  Doppel-Ladehalterung für 2 Hand-
leuchten Adalit L3000 (oder gleichwertig) im Bereich des Bei-
fahrers.</t>
  </si>
  <si>
    <t>1.2.02.10.</t>
  </si>
  <si>
    <t>1.2.02.11.</t>
  </si>
  <si>
    <t>1.2.02.12.</t>
  </si>
  <si>
    <t>1.2.02.13.</t>
  </si>
  <si>
    <t xml:space="preserve">Betriebsbereiter Einbau von 2 zusätzlichen 24V-Lade-
steckdosen. </t>
  </si>
  <si>
    <t>1.2.02.15.</t>
  </si>
  <si>
    <t>1.2.02.16.</t>
  </si>
  <si>
    <t>1.2.02.17.</t>
  </si>
  <si>
    <t>1.2.02.18.</t>
  </si>
  <si>
    <t>Abschaltbare Rückfahrwarneinrichtung.</t>
  </si>
  <si>
    <t>1.2.03.</t>
  </si>
  <si>
    <t>Mannschaftsraum</t>
  </si>
  <si>
    <t>1.2.03.01.</t>
  </si>
  <si>
    <t>1.2.03.02.</t>
  </si>
  <si>
    <t xml:space="preserve">Der Mannschaftsraumboden ist ohne Stufe bis zu den Ausstiegs-
türen (in einer Ebene) auszuführen. </t>
  </si>
  <si>
    <t>1.2.03.03.</t>
  </si>
  <si>
    <t>Der Bodenbelag ist als herausnehmbarer, rutschfester und 
pflegeleichter Kunststoffbelag auszuführen.</t>
  </si>
  <si>
    <t>1.2.03.04.</t>
  </si>
  <si>
    <t>Mannschaftsraum isoliert und geräuschgedämmt, mit größtmögli-
cher Anschlussöffnung zum Fahrerhaus in wassergeschützter 
Ausführung. Das Kippen der Fahrerkabine muss ohne Montage-
arbeiten jederzeit möglich sein. Der Mannschaftsraum sollte nicht 
mit angekippt werden, da sonst lose Ausrüstungsgegenstände den 
Innenraum beschädigen können. Die Mannschaftsrauminnenhöhe 
muss mindestens 1.600 mm betragen. Eine motorunabhängige 
Standheizung mit Innenthermostat (regelbar) mit Unterspannungs-
schutzschaltung ist zu integrieren (mind. 3,5 kW, z.B. Webasto 
oder gleichwertig).</t>
  </si>
  <si>
    <t xml:space="preserve">Wassertank mit Dom-Deckel (Zugang über das Aufbaudach). Eine 
elektrische Wasserstandsanzeige erfolgt analog oder digital am 
Pumpenbedienstand. Die gesamte Verrohrung im Fahrzeug (ein-
schließlich Absperrorganen (Kugelhähne ...) ist korrosionsfest aus-
zuführen. Es ist ein freier Einlauf in den Tank vorzusehen. Eine de-
taillierte Einbauzeichnung sowie eine genaue Beschreibungen 
der wasserführenden Rohrleitungen, Baugruppen und der Armatu-
ren sind dem Angebot beizufügen. Die Tankentleerung im Heck 
mit Absperrorgan ist gut zugänglich auszuführen. </t>
  </si>
  <si>
    <t>HLF 10 - Feuerwehr Ellrich</t>
  </si>
  <si>
    <r>
      <t xml:space="preserve">Stadt Ellrich
</t>
    </r>
    <r>
      <rPr>
        <b/>
        <i/>
        <u/>
        <sz val="20"/>
        <rFont val="Arial"/>
        <family val="2"/>
      </rPr>
      <t>Stadtfeuerwehr Ellrich</t>
    </r>
  </si>
  <si>
    <t>Lieferfrist für das Gesamtobjekt: 24.09.2026</t>
  </si>
  <si>
    <t>Das beigefügte Leistungsverzeichnis ist vollständig auszufüllen. Dem Angebot sind die
geforderten technischen Beschreibungen mit Maßen, Gewichten und Leistungen sowie
Zeichnungen / vorläufigem Beladeplan usw. beizufügen. Für die angebotenen Produkte
ist die Gleichwertigkeit mit denen im LV geforderten ebenfalls mit dem Angebot, ggf. 
auf gesonderter Anlage, unter Angabe der entsprechenden Positionsnummer, nachzu-
weisen. Ergonomie, Handling, Haptik und intuitive Bedienung stehen neben den tech-
nischen Parametern bei der Bewertung ebenso im Fokus. Eine Bewertung dieser Nach-
weise behält sich der Auftraggeber ausdrücklich vor. Angebote ohne vollständig ausge-
fülltes Leistungsverzeichnis und ohne die benötigten Unterlagen wie Zeichnungen, 
Pläne und Nachweise sind unvollständig und werden von der Vergabe ausgeschlossen.</t>
  </si>
  <si>
    <t>Bezeichnung</t>
  </si>
  <si>
    <t>Rettungsgeräte</t>
  </si>
  <si>
    <t xml:space="preserve">Bemerkungen </t>
  </si>
  <si>
    <t>Der Auftragnehmer hat alle notwendigen Gutachten und Abnahmen zu seine Lasten zu 
erbringen / beizubringen und in die Einheitspreise einzukalkulieren. Die Abnahme durch die 
zuständigen Sachverständigen (TÜV /DEKRA) ist verpflichtend. Das Fahrzeug muss zum 
Auslieferungszeitpunkt allen gültigen Rechtsvorschriften, sowie den feuerwehrtechnischen 
Richtlinien entsprechen. Auf notwendige Ausnahmegenehmigungen ist der AG durch 
den AN rechtzeitig hinzuweisen (bereits mit Einreichung des Angebotes).</t>
  </si>
  <si>
    <t>Besonderes Augenmerk bei der Vergabe wird auf die Kompatibilität der einzelnen Baugruppen 
zu einander gelegt (Pumpenanlage, Nebenabtrieb …) bzw., dass diese Baugruppen hinsicht-
lich ihrer Leistungsdaten und deren Schnittstellen aufeinander abgestimmt sind. Auf eine 
möglichst geringe Anzahl von verschiedenen Lieferanten für diese Baugruppen ist zu achten 
(vorzugsweise Lieferung aus einer Hand). Außerdem soll die Garantiezeit der zu liefernden 
Beladung erst mit Auslieferung des Gesamtfahrzeuges beginnen. Deshalb wird der Auftrag 
als Gesamtauftrag an einen Bieter und nicht in Einzellosen vergeben.</t>
  </si>
  <si>
    <t xml:space="preserve">Die zulässige Gesamtmasse nach DIN darf nicht überschritten werden. Entsprechend dem 
Gesamtgewicht aus der vom Auftraggeber beigestellten Beladung und den Pos. 1 bis 3 
wird das tatsächliche Gesamtgewicht gebildet. Angebote ohne Gewichtsaufstellung können 
nicht gewertet werden. </t>
  </si>
  <si>
    <t>Der Auftrag wird nur an fachkundige, leistungsfähige und zuverlässige Anbieter zu 
angemessenen Preisen vergeben. Maßstab hierfür ist die Zertifizierung des Bieters nach 
ISO 9000 ff. Auf Anforderung des Auftraggebers ist deshalb ein Nachweis über die Zertifi-
zierung des Anbieters nach ISO 9000 ff. vorzulegen.</t>
  </si>
  <si>
    <t>Alternativ: 
Mögliche durchgehende Dachkastenlänge in Fahrtrichtung rechts 
ab 4.100 mm ± 50 mm (bei rechtsseitiger Aufstiegsleiter) und mög-
liche durchgehende Dachkastenlänge in Fahrtrichtung links ab 
4.200mm.</t>
  </si>
  <si>
    <t>Alternativ: 
Mögliche durchgehende Dachkastenlänge in Fahrtrichtung rechts 
ab 3.600 mm ± 50 mm (bei rechtsseitiger Aufstiegsleiter) und mög-
liche durchgehende Dachkastenlänge in Fahrtrichtung links ab 
3.700mm.</t>
  </si>
  <si>
    <t>Alternativ: 
Mögliche durchgehende Dachkastenlänge in Fahrtrichtung rechts 
und links unter 3.550 mm.</t>
  </si>
  <si>
    <t>In der Nähe des Ablagefaches soll ein Schlüsselkasten mit 
Zahlenschloss vorhanden sein. Zwei Helmablagen, geeignet 
für Heros Titan, sind zwischen dem Fahrer- und Beifahrersitz 
zu montieren.</t>
  </si>
  <si>
    <t>Es sind 2 LED-Blitzleuchten blau im Kühlergrill integriert und 
2 blaue LED-Dachblitzleuchten in den Dachüberbau integriert 
zu liefern und einsatzbereit zu installieren, jeweils mit separa-
ter Schaltung und Überwachung in der Fahrerkabine.</t>
  </si>
  <si>
    <t>Die 4 tiefergezogenen Geräteräume sind mit aufklappbaren Auf-
tritten zu verschließen (mind. mit 250kg je Auftritt belastbar). Die 
Auftritte sind mit einem Anti-Rutsch-Belag zu beschichten. Stirn-
seitig sind die Auftritte mit Warnmarkierungen zu versehen. Zu-
sätzlich muss in den Auftritten je eine gelbe LED-Blinkleuchte 
verbaut sein. Im ausgeklappten Zustand müssen diese LED-
Blinkleuchten automatisch eingeschaltet werden. Für die Auf-
tritte muss es eine Schließkontrolle mit Anzeige im Frontdis-
play der Fahrerkabine geben. Um Unfälle zu vermeiden müssen 
alle Auftritte am Fahrzeug auf der gleichen Höhen wie die unter-
sten Trittstufen der Mannschaftsraumausstiege liegen. Auch die 
Tiefe der Auftritte an den Geräteräumen muss am ganzen Fahr-
zeug gleich sein.</t>
  </si>
  <si>
    <t>1.2.05.10.06</t>
  </si>
  <si>
    <t>1.2.05.10.07</t>
  </si>
  <si>
    <t>1.2.05.10.08</t>
  </si>
  <si>
    <t>1.2.05.10.09</t>
  </si>
  <si>
    <t>1.2.05.10.10</t>
  </si>
  <si>
    <t>1.2.05.10.11</t>
  </si>
  <si>
    <t>1.2.05.10.12</t>
  </si>
  <si>
    <t>1.2.05.10.13</t>
  </si>
  <si>
    <t>1.2.05.10.14</t>
  </si>
  <si>
    <t>1.2.05.10.15</t>
  </si>
  <si>
    <t>1.2.05.10.16</t>
  </si>
  <si>
    <t>1.2.05.10.17</t>
  </si>
  <si>
    <t>1.2.05.10.18</t>
  </si>
  <si>
    <t>1.2.05.10.19</t>
  </si>
  <si>
    <t>1.2.05.10.20</t>
  </si>
  <si>
    <t>1.2.05.10.21</t>
  </si>
  <si>
    <t>1.2.05.10.22</t>
  </si>
  <si>
    <t>1.2.05.10.23</t>
  </si>
  <si>
    <t>1.2.05.10.24</t>
  </si>
  <si>
    <t>1.2.05.10.25</t>
  </si>
  <si>
    <t>1.2.05.10.26</t>
  </si>
  <si>
    <t>1.2.05.10.27</t>
  </si>
  <si>
    <t>1.2.05.10.28</t>
  </si>
  <si>
    <t>1.2.05.10.29</t>
  </si>
  <si>
    <t>1.2.05.10.30</t>
  </si>
  <si>
    <t>1.2.05.10.31</t>
  </si>
  <si>
    <t>1.2.05.10.32</t>
  </si>
  <si>
    <t>1.2.05.10.33</t>
  </si>
  <si>
    <t>1.2.05.10.34</t>
  </si>
  <si>
    <t>1.2.05.10.35</t>
  </si>
  <si>
    <t>1.2.05.10.36</t>
  </si>
  <si>
    <t>1.2.05.10.37</t>
  </si>
  <si>
    <t>1.2.05.10.38</t>
  </si>
  <si>
    <t>1.2.05.10.39</t>
  </si>
  <si>
    <t>1.2.05.10.40</t>
  </si>
  <si>
    <t>1.2.05.10.41</t>
  </si>
  <si>
    <t>1.2.05.10.42</t>
  </si>
  <si>
    <t>1.2.05.10.43</t>
  </si>
  <si>
    <t>1.2.05.10.44</t>
  </si>
  <si>
    <t>1.2.05.10.45</t>
  </si>
  <si>
    <t>1.2.05.10.46</t>
  </si>
  <si>
    <t>1.2.05.10.47</t>
  </si>
  <si>
    <t>1.2.05.10.48</t>
  </si>
  <si>
    <t>1.2.05.10.49</t>
  </si>
  <si>
    <t>1.2.05.10.50.</t>
  </si>
  <si>
    <r>
      <t xml:space="preserve">Lieferung und Einbau eines Schaummitteltanks (Kunststoff) im Auf-
bau mittels Schraubverbindung (Spanngurte sind nicht zulässig). 
Mindestens 120l nutzbares Volumen. Befüllung erfolgt über 
eine 24V Schaummittel-Füllpumpe mit automatischer Tankniveaure-
gulierung. D-Anschluss (Storz oder gleichwertig) unter dem heck-
seitigen Geräteraum. Die Füllstandsanzeige des Schaummitteltanks 
und die Bedienung der Schaummittel-Füllpumpe ist in das Pumpen-
bedienfeld zu integrieren. Fest installierter D-Schaummittelabgang 
inkl. Kugelhahn in G5 und G6 zum Anschluss eines mobilen Zumi-
schers Z4.
Befüllung mit Schaummittel STHAMEX® 3% F-15 oder gleichwertig 
</t>
    </r>
    <r>
      <rPr>
        <b/>
        <sz val="8"/>
        <rFont val="Arial"/>
        <family val="2"/>
      </rPr>
      <t>(Pos. 3.2.07.)</t>
    </r>
    <r>
      <rPr>
        <sz val="8"/>
        <rFont val="Arial"/>
        <family val="2"/>
      </rPr>
      <t xml:space="preserve"> Gebinde ausreichend für die Befüllung des Schaum-
mitteltanks. Die ggf. anfallende Restmenge wird dem Auftraggeber 
beigestellt/bei der Fahrzeugabholung übergeben. 
(Hinweis: Im Gemeindeverband wird ausschließlich dieses Schaum-
mittel verwendet &gt;&gt;&gt; Erweiterungsbeschaffung!) </t>
    </r>
  </si>
  <si>
    <r>
      <t xml:space="preserve">Überflurhydrantenschlüssel  Ausf. B DIN 3223 
Temperguß in </t>
    </r>
    <r>
      <rPr>
        <b/>
        <sz val="8"/>
        <rFont val="Arial"/>
      </rPr>
      <t>RATSCHEN-AUSFÜHRUNG</t>
    </r>
  </si>
  <si>
    <t xml:space="preserve">Unterflurhydrantenschlüssel Ausf. C 
DIN 3223 aus Stahl. </t>
  </si>
  <si>
    <t xml:space="preserve">Paar Schachthaken aus Stahl verzinkt, 
mit Kette verbunden. </t>
  </si>
  <si>
    <t>Systemtrenner nach DIN 14346, z.B. 
Honeywell B-FW112 oder gleichwertig.</t>
  </si>
  <si>
    <t xml:space="preserve">4-teilige Alu-Steckleiter. </t>
  </si>
  <si>
    <t xml:space="preserve">Steckleitereinsteckteil. </t>
  </si>
  <si>
    <t xml:space="preserve">Steckleiterverbindungsteil. </t>
  </si>
  <si>
    <t>Feuerwehrmehrzweckbeutel (FB) 
DIN 14922 (inkl. Trageleine).</t>
  </si>
  <si>
    <t>Rettungsausrüstung für Sicherheitstrupp, 
z.B. DRÄGER Sicherheitstrupptasche 
(befüllt nach DIN inkl. CFK-Atemluft-
flasche) oder gleichwertig.</t>
  </si>
  <si>
    <t xml:space="preserve">Warndreieck nach StVZO (vom Fahrgestell). </t>
  </si>
  <si>
    <t>Digitales Handfunkgerät SEPURA HRT.</t>
  </si>
  <si>
    <t xml:space="preserve">Räummulde DIN 14060 verzinkt mit 2 Tragegriffen. </t>
  </si>
  <si>
    <t xml:space="preserve">Sperrwerkzeug nach DIN 14800 - SWZ inkl. ZIEH-FIX®. </t>
  </si>
  <si>
    <t>Alternativ: 
Mannschaftsraum an des Fahrgestellfahrerhaus angedockt.</t>
  </si>
  <si>
    <t>A 1.2.01.05.03.</t>
  </si>
  <si>
    <t>Alternativ: 
Mannschaftsraum als separates Kabinenmodul.</t>
  </si>
  <si>
    <t>1.2.01.06.01</t>
  </si>
  <si>
    <t>Polyethylen-Wassertank (unbeheizt und trinkwassergeeignet) mit 
integrierten Schwallwänden und Mannlochdeckel ist mechanisch 
dauerhaft fest mit dem Aufbau zu verbinden (keine Befestigung mit 
Spanngurten zulässig!).</t>
  </si>
  <si>
    <t>A 1.2.01.06.02.</t>
  </si>
  <si>
    <t>Alternativ: 
GFK-Wassertank mit integrierten Schwallwänden dauerhaft fest 
mit dem Aufbau verbunden (keine Befestigung mit Spanngurten 
zulässig!).</t>
  </si>
  <si>
    <t>A 1.2.01.06.03.</t>
  </si>
  <si>
    <t>Alternativ: 
GFK-Wassertank mit integrierten Schwallwänden mit dem 
Aufbau verbunden (Befestigung mit Spanngurten!).</t>
  </si>
  <si>
    <t>1.2.01.07.01</t>
  </si>
  <si>
    <t>A 1.2.01.07.02.</t>
  </si>
  <si>
    <t>A 1.2.01.07.03.</t>
  </si>
  <si>
    <t>A 1.2.01.07.04.</t>
  </si>
  <si>
    <t>Alternativ: 
Nutzbare Mindestwassermenge 1.400 l.</t>
  </si>
  <si>
    <t>Alternativ: 
Nutzbare Mindestwassermenge 1.200 l.</t>
  </si>
  <si>
    <t>1.2.01.08.</t>
  </si>
  <si>
    <t>1.2.01.09.01.</t>
  </si>
  <si>
    <t>A 1.2.01.09.02.</t>
  </si>
  <si>
    <t>Alternativ: 
Es ist eine 2-stufige Pumpe zulässig. Die sonstigen Vorgaben 
gem. Pos. 1.2.01.09.01. sind bindend einzuhalten.</t>
  </si>
  <si>
    <t>1.2.01.10.</t>
  </si>
  <si>
    <t>Funktion "Pump &amp; Roll".</t>
  </si>
  <si>
    <t>O 1.2.01.11.</t>
  </si>
  <si>
    <t>Option: 
Firecan-Schnittstelle oder gleichwertig. 
Netto-Preis unter "Bemerkungen" eintragen.</t>
  </si>
  <si>
    <t>Netto-Preis:
  ……………….. €</t>
  </si>
  <si>
    <t>1.2.01.12.</t>
  </si>
  <si>
    <t xml:space="preserve">Alle Schalter und Lampen, sind durch Aufschriften oder Symbole 
dauerhaft und eindeutig zu Beschriften. </t>
  </si>
  <si>
    <t>1.2.01.13.</t>
  </si>
  <si>
    <t>1.2.01.14.</t>
  </si>
  <si>
    <t>1.2.04.21.</t>
  </si>
  <si>
    <t>Betriebsbereiter Einbau einer beigestellten 2. Sprechstelle und
eines spritzwassergeschützten Druckkammerlautsprechers 
für Digitalfunk mit Lautstärkeregler am Pumpenbedienstand.</t>
  </si>
  <si>
    <t>1.2.05.</t>
  </si>
  <si>
    <t xml:space="preserve">Betriebs- und einsatzbereite Lagerung/Installation der gesamten Beladung aus Los 2 und der </t>
  </si>
  <si>
    <r>
      <t xml:space="preserve">durch den Auftraggeber beigestellten Beladung </t>
    </r>
    <r>
      <rPr>
        <sz val="9"/>
        <rFont val="Arial"/>
        <family val="2"/>
      </rPr>
      <t xml:space="preserve">(inkl. aller notwendigen Anschlüsse und inkl. des </t>
    </r>
  </si>
  <si>
    <t>dafür erforderlichen Installationsmaterials)</t>
  </si>
  <si>
    <t>1.2.05.01.</t>
  </si>
  <si>
    <t>1.2.05.01.01.</t>
  </si>
  <si>
    <t>1.2.05.01.02.</t>
  </si>
  <si>
    <t>1.2.05.01.03.</t>
  </si>
  <si>
    <t>1.2.05.01.04.</t>
  </si>
  <si>
    <t>1.2.05.01.05.</t>
  </si>
  <si>
    <t>1.2.05.01.06.</t>
  </si>
  <si>
    <t>1.2.05.01.07.</t>
  </si>
  <si>
    <t>1.2.05.01.08.</t>
  </si>
  <si>
    <t>Zusätzlich zur Grundausstattung nach StVZO: 
- zweiter Unterlegkeil, 
- zweite Warnleuchte,
- zweites Warndreieck.</t>
  </si>
  <si>
    <t>1.1.54.</t>
  </si>
  <si>
    <t>Der Auftragnehmer verpflichtet sich zur Mängelbeseitigung während des Garantieanspruches 
das Fahrzeug von der Feuerwehr des Auftraggebers abzuholen und in einem mängelfreien Zu-
stand wieder anzuliefern. Die Mängelabstellung hat zeitnah, jedoch spätestens innerhalb von 
3 Wochen nach Anzeige zu erfolgen.</t>
  </si>
  <si>
    <t>Vom Bieter ist auf Anforderung des Auftraggebers vor Zuschlagserteilung ein vergleichbares 
Fahrzeug kostenlos bei der Feuerwehr vor Ort vorzuführen.</t>
  </si>
  <si>
    <t>Die Lieferanten verpflichten sich die zugeteilten Einzelpositionen untereinander 
ohne Aufpreis abzustimmen.</t>
  </si>
  <si>
    <t xml:space="preserve">Sofern die Schulungen durchgeführt bzw. eingeleitet sind und das Fahrzeug mängelfrei 
abgenommen  wurde, wird durch den Auftragnehmer die Rechnung gestellt. </t>
  </si>
  <si>
    <t>Im Angebot ist eine detaillierte Einweisung des Bedienerpersonals bei der Feuerwehr 
des Auftraggebers zu berücksichtigen. Aus den Angebotsunterlagen muss Dauer und Inhalt 
der Einweisung eindeutig hervorgehen. Schulungsunterlagen Explosionszeichnungen /
Schautafeln der verbauten Feuerlöschkreiselpumpe,  Entlüftungsanlage, Überdruckbelüfter, 
Rettungsgeräte und des Stromerzeugers müssen kostenlos zu Verfügung gestellt werden.</t>
  </si>
  <si>
    <t>Tür- und Deckenverkleidung im Mannschaftsraum sind aus 
pflegeleichtem Kunststoff zu fertigen. Die Decke des Mann-
schaftsraumes ist in einer Ebene mit der Oberkante der 
Einstiegsöffnung der Türen auszuführen (kein "Hängenblei-
ben" der Mannschaft bei Aussteigen).</t>
  </si>
  <si>
    <t>1.2.03.05.</t>
  </si>
  <si>
    <t xml:space="preserve">Die Mannschaftsraumsitze sind als körpergerecht geformte Einzel-
sitze mit Kopfstützen und 3-Punkt-Sicherheitsgurten auszuführen.
Die Atemanschlüsse (einschließlich Trageboxen) müssen im Mann-
schaftsraum in Halterungen nutzerfreundlich angebracht werden. 
Die Pressluftatmerhalterungen müssen auf einfache Weise auf
sämtliche Flaschensysteme schnell einstellbar sein. </t>
  </si>
  <si>
    <t>1.2.03.06.</t>
  </si>
  <si>
    <t>1.2.03.07.</t>
  </si>
  <si>
    <t>Kopffixierungsset für Rettungsbrett</t>
  </si>
  <si>
    <t>Für eine hohe Einsatzsicherheit sollte vorzugsweise eine vollauto-
matische einstufige Feuerlöschkreiselpumpe FPN 10-2000 nach 
EN1028 eingesetzt werden. Pumpenhersteller und Aufbauher-
steller müssen identisch sein. Die Pumpe ist im Fahrzeugheck in 
günstiger Bedienungshöhe einzubauen. Die komplette Bedienung 
(Drehzahlverstellung, Pumpen Start/Stopp sowie Motor Start/Stopp 
hat am Pumpenbedienstand manuell und bedienerfreundlich zu 
erfolgen. Die Ansaug- und Entlüftungseinrichtung muss automa-
tisch arbeitend ausgeführt sein. Eine manuelle Abschaltung der 
Entlüftungseinrichtung am Pumpenbedienstand ist vorzusehen.  
Der max. Fülldruck des Wassertanks ist am Pumpenbedienstand 
auf einem Schild anzugeben.</t>
  </si>
  <si>
    <t>Atemschutzgerät, ohne Atemanschluss, z.B.  
DRÄGER Pressluftatmer (mit Doppelanschluss).</t>
  </si>
  <si>
    <t>Dräger Vollmaske, FPS 7000 ESA-EPDM-M2-PC-CR.</t>
  </si>
  <si>
    <t>Dräger Atemluftflaschen 6,8l CFK (Composite).</t>
  </si>
  <si>
    <t xml:space="preserve">1 Packung FFP2-Massken. </t>
  </si>
  <si>
    <t>Schutzkleidung für Benutzer von handgeführten Kettensägen, 
Form C (Hose oder Beinlinge) Schutzklasse 1 als Waldarbei-
ter-Latzhose Typ C nach EN 381 Polyester/ Baumwoll-MG, 
1x Gr. 56 und 1x Gr. 58, oder gleichwertig.</t>
  </si>
  <si>
    <t>Pulverlöscher, z.B. FLN PG 6 Ai oder gleichwertig.</t>
  </si>
  <si>
    <t>Zumischer B-Z4 "FD" EN 16712-1:2015 mit 
Feindosierung 0-6% 2xB-Kupplung, z.B. 
AWG oder gleichwertig.</t>
  </si>
  <si>
    <t>Saugkorb A</t>
  </si>
  <si>
    <t>Saugschutzkorb</t>
  </si>
  <si>
    <t>Warnleuchte nach StVZO (vom Fahrgestell).</t>
  </si>
  <si>
    <t>Digitale Handfunkgeräte SEPURA HRT.</t>
  </si>
  <si>
    <t>Feuerwehrleine FL 30-KA.</t>
  </si>
  <si>
    <t>Warndreieck nach StVZO (vom Fahrgestell).</t>
  </si>
  <si>
    <t>3 Sitze entgegen Fahrtrichtung, die beiden äußeren mit Universal-
PA-Lagerung für Pressluftatmer (geeignet für alle gängigen 1- und 
2-Flaschensysteme) mit ausklappbaren Rückenlehnen und pneu-
matischer Entnahmeverriegelung auszurüsten. Am mittleren Sitz 
entgegen der Fahrtrichtung ist im Rückenlehnenbereich der Not-
fallrucksack anlegefertig zu lagern.</t>
  </si>
  <si>
    <t>1.2.03.08.</t>
  </si>
  <si>
    <t>1.2.03.09.</t>
  </si>
  <si>
    <t>Lieferung und betriebsbereiter Einbau von 2 Doppel-Ladehalte- 
rungen für Handlampen (Adalit L-3000 oder gleichwertig).</t>
  </si>
  <si>
    <t>1.2.03.10.</t>
  </si>
  <si>
    <t>Lieferung und Installation eines regelbaren Lautsprechers 
für Digitalfunk.</t>
  </si>
  <si>
    <t>1.2.03.11.</t>
  </si>
  <si>
    <t>1.2.03.12.</t>
  </si>
  <si>
    <t>1.2.03.13.</t>
  </si>
  <si>
    <t>1.2.03.14.</t>
  </si>
  <si>
    <t>1.2.03.15.</t>
  </si>
  <si>
    <t>Feuerwehr-Axt DIN 14900 Form FA.</t>
  </si>
  <si>
    <t xml:space="preserve">Spalthammer (3kg), Stiel ca. 900 mm lang. </t>
  </si>
  <si>
    <t xml:space="preserve">Bügelsäge DIN 20147, Sägeblatt-Länge ca. 760mm, 
Stahlbügel mit Sägeblattspanner. </t>
  </si>
  <si>
    <t xml:space="preserve">Stechschaufel DIN 20151 (Frankfurter Form) Gr. 5 
mit Stiel 1.300mm lang. </t>
  </si>
  <si>
    <t>Stoßbesen (Straßenbesen) mit Stiel ca. 1.400mm lang</t>
  </si>
  <si>
    <t xml:space="preserve">Verkehrsunfallkasten DIN 14800-13  VUK (Alu) , </t>
  </si>
  <si>
    <t>E- Werkzeugkasten ALU DIN 14885</t>
  </si>
  <si>
    <t xml:space="preserve">Sack Ölbindemittel á 50 Liter. </t>
  </si>
  <si>
    <t xml:space="preserve">Weithalsbehälter 20 Ltr. für Bindemittel. </t>
  </si>
  <si>
    <t>5l Stahlkanister für Stromerzeuger (gefüllt).</t>
  </si>
  <si>
    <t>Externes Betankungsgerät für Stromerzeuger.</t>
  </si>
  <si>
    <t xml:space="preserve">Doppelkanister 5 Ltr. / 2,5 Ltr. Zweikammer aus 
Kunststoff, gefüllt (für die Kettensäge). </t>
  </si>
  <si>
    <t>Mittelschaumpistole inkl. Ersatzbehälter, z.B. 
Turbospritze S/M 75 selbstansaugend mit Schaumrohr, 
mit angeschraubtem Schaummittelbehälter 2 l. Um-
schalten von Schwer- auf Mitelschaum durch Drehen 
des Edelstahlrohres. Durchflussmenge 75 l/min.
bei 6 bar.</t>
  </si>
  <si>
    <t xml:space="preserve">Abgasschlauch Notstromgenerator. </t>
  </si>
  <si>
    <r>
      <t>CO</t>
    </r>
    <r>
      <rPr>
        <sz val="5"/>
        <color indexed="8"/>
        <rFont val="Arial"/>
        <family val="2"/>
      </rPr>
      <t>2</t>
    </r>
    <r>
      <rPr>
        <sz val="8"/>
        <color indexed="8"/>
        <rFont val="Arial"/>
        <family val="2"/>
      </rPr>
      <t>-</t>
    </r>
    <r>
      <rPr>
        <sz val="8"/>
        <color indexed="8"/>
        <rFont val="Arial"/>
      </rPr>
      <t xml:space="preserve">Warner inkl. Ladehalterung, Lagerung/Installation im 
Mannschaftsraum im Bereich des Angriffstrupps. </t>
    </r>
  </si>
  <si>
    <t xml:space="preserve">Akku-Gasspürgerät inkl. Ladehalterung  im 
Mannschaftsraum im Bereich des Angriffstrupps. </t>
  </si>
  <si>
    <t>Dreikantuniversalschlüssel DIN3222.</t>
  </si>
  <si>
    <t xml:space="preserve">Chemieschutzanzug CSA leicht (oder gleichwertig). </t>
  </si>
  <si>
    <t>Gurtmesser.</t>
  </si>
  <si>
    <t xml:space="preserve">Nothammer. </t>
  </si>
  <si>
    <t xml:space="preserve">Schnellbauzelt 5x5m mechanisch in rot. </t>
  </si>
  <si>
    <t xml:space="preserve">Sichtschutzwand min 1,80m x 7,20m. </t>
  </si>
  <si>
    <r>
      <t xml:space="preserve">einzutragen. Im Feld "Bewertungspunkte" bedeutet M=Mindestanforderung/Mindestangabe. </t>
    </r>
    <r>
      <rPr>
        <b/>
        <sz val="9"/>
        <color indexed="11"/>
        <rFont val="Arial"/>
        <family val="2"/>
      </rPr>
      <t>Gibt es für einzelne Positio-</t>
    </r>
  </si>
  <si>
    <t xml:space="preserve">Bioversal 1L oder gleichwertig. </t>
  </si>
  <si>
    <t xml:space="preserve">Feuerpatsche. </t>
  </si>
  <si>
    <t xml:space="preserve">Schlauchbinden mit Lagerung. </t>
  </si>
  <si>
    <t xml:space="preserve">Schlauchknickschutzkrümmer B aus Alu. </t>
  </si>
  <si>
    <t xml:space="preserve">Schlauchknickschutzkrümmer C aus Alu. </t>
  </si>
  <si>
    <t xml:space="preserve">Wasserwischer/schieber 700mm breit. </t>
  </si>
  <si>
    <t xml:space="preserve">Wathose, Lagerung in einer Kunststoffbox. </t>
  </si>
  <si>
    <t>Kübelspritze A 10 (gefüllt)</t>
  </si>
  <si>
    <t xml:space="preserve">Unter den Geräteräumen über der Hinterachse sind ausklappbare 
Kotflügelauftritte zu installieren. Zum Schutz vor Verschmutzung 
und Beschädigungen (z.B. durch Steine) muss ein zusätzliches 
Abweisblech vorhanden sein. Die Auftritte müssen mit je mind. 
250kg belastet werden können. Die Trittflächen sind mit einem 
Anti-Rutschbelag zu versehen. Stirnseitig in den Auftritten muss 
eine gelbe LED-Blinkleuchte verbaut sein. Im ausgeklappten Zu-
stand müssen diese LED-Blinkleuchten automatisch eingeschaltet 
werden. Für die Auftritte muss es eine Schließkontrolle mit An-
zeige im Frontdisplay der Fahrerkabine geben. </t>
  </si>
  <si>
    <t>Parametrierbares Sondermodul als Schnittstelle zwischen 
dem Fahrgestell-CAN-Bus und der Steuerung der Aufbau-
funktionen/dem Aufbau-CAN-Bus (PSM-Modul / KSM-
Modul … oder gleichwertig).</t>
  </si>
  <si>
    <t>1.1.48.</t>
  </si>
  <si>
    <t>1.1.49.</t>
  </si>
  <si>
    <t>1.1.50.</t>
  </si>
  <si>
    <t>1.1.51.</t>
  </si>
  <si>
    <t>1.1.53.</t>
  </si>
  <si>
    <t xml:space="preserve">Die Martin®Horn Anlage mit 4 Schallbechern (incl. Schneeschutz-
kappen), oder gleichwertig und die LED-Lichtsignaleinheit sind in 
eine, auf dem Fahrerhausdach montierten Dachkassette zu inte-
grieren. Schalter und Kontrollleuchte in der Fahrerkabine (auch 
auf dem Frontdisplay sichtbar). Der Kompressor ist gut zugäng-
lich ausserhalb von Fahrerhaus und Mannschaftskabine zu instal-
lieren. </t>
  </si>
  <si>
    <t>1.2.02.21.</t>
  </si>
  <si>
    <t xml:space="preserve">Installation eines Einsatzstellentasters im Bereich des Fahrers 
(die zu realisierenden Funktionen werden bei der ersten Bau-
besprechung gemeinsam festgelegt). </t>
  </si>
  <si>
    <t xml:space="preserve">Folgende weitere Funktionen sind zu realisieren: 
 - automatisches Einschalten des Fahrlichtes immer wenn der 
    Fahrzeugmotor läuft, 
- automatisches Einschalten des Fahrlichtes, wenn der Licht-
   mast in betrieb genommen wird,
- automatisches Einschalten des Fahrlichtes, wenn Neben-
   abtrieb eingelegt wird,
- automatisches Einschalten der Warnblinker, wenn Neben-
   abtrieb eingelegt wird,
- automatisches Einschalten der Umfeldbeleuchtung, wenn 
   der Rückwärtsgang eingelegt wird, 
- automatisches Einschalten der Umfeldbeleuchtung, wenn 
   einer der Rollläden geöffnet wird, 
- automatisches Einschalten der Umfeldbeleuchtung, wenn 
   der Nebenabtrieb eingelegt wird. </t>
  </si>
  <si>
    <t>1.2.02.14.</t>
  </si>
  <si>
    <t xml:space="preserve">Lieferung und betriebsbereiter Einbau eines Navigationsgerätes, 
z.B. Kolumbus oder gleichwertig. Der genaue Einbauort ist mit dem 
Auftraggeber abzustimmen. </t>
  </si>
  <si>
    <t>Spreizer, mind. Typ BS, z.B. LUKAS SP 777 e3 inkl. 
Permanentstromversorgung und 9 AH Akku oder 
gleichwertig.</t>
  </si>
  <si>
    <t xml:space="preserve">Schneidgerät min. Typ BC, z.B. LUKAS S 799 e3 
inkl. Permanentstromversorgung und 9 Ah Akku 
oder gleichwertig. </t>
  </si>
  <si>
    <t xml:space="preserve">Elektromotorpumpe als AKKU-Pumpenaggregat 
nach DIN EN 13204, z.B. LUKAS P605OE und 
1x 9 Ah Akku oder gleichwertig als mobiles trag-
bares Gerät (Lukas) zur Versorgung aller Rettungs-
zylinder &amp; des Pedalschneiders. </t>
  </si>
  <si>
    <t xml:space="preserve">Satz Rettungszylinder, min. Typ R60, z.B. LUKAS 
R420 und R424 (COAX) oder gleichwertig. </t>
  </si>
  <si>
    <r>
      <t>Schwelleraufsatz für Rettungszy</t>
    </r>
    <r>
      <rPr>
        <sz val="8"/>
        <rFont val="Arial"/>
        <family val="2"/>
      </rPr>
      <t xml:space="preserve">linder, z.B. LUKAS 
LRS-C oder gleichwertig. </t>
    </r>
  </si>
  <si>
    <t xml:space="preserve">Schutzdeckenset PLUS von LUKAS LX Cover L 
oder gleichwertig. </t>
  </si>
  <si>
    <t xml:space="preserve">Patientenschutzdecke von LUKAS LX GUARD 
oder gleichwertig. </t>
  </si>
  <si>
    <t>Satz Unterbaumaterial für Fahrzeuge in einer 
Transportbox, z.B. LUKAS  Abstützset Blöcke 
&amp; Keile, Set 2 oder gleichwertig.</t>
  </si>
  <si>
    <r>
      <t xml:space="preserve">Satz Abstützsystem an der Schwekwand gelagert, 
z.B. </t>
    </r>
    <r>
      <rPr>
        <b/>
        <sz val="8"/>
        <rFont val="Arial"/>
      </rPr>
      <t>LUKAS</t>
    </r>
    <r>
      <rPr>
        <sz val="8"/>
        <rFont val="Arial"/>
      </rPr>
      <t xml:space="preserve"> Kfz-Abstützsystem </t>
    </r>
    <r>
      <rPr>
        <b/>
        <sz val="8"/>
        <rFont val="Arial"/>
      </rPr>
      <t>LX Strut (2x</t>
    </r>
    <r>
      <rPr>
        <sz val="8"/>
        <rFont val="Arial"/>
      </rPr>
      <t>) oder 
gleichwertig.</t>
    </r>
  </si>
  <si>
    <t xml:space="preserve">Absaugvorrichtung für Kraftstoff mit 20l Kanister 
(Stahlblech). </t>
  </si>
  <si>
    <t>Satz Formhölzer HLF komplett nach DIN im 
LM-Kasten Gr.1</t>
  </si>
  <si>
    <t>Druckluftflasche 6 Ltr. (Stahl) / 300 bar DIN 3171 
für Hebekissen.</t>
  </si>
  <si>
    <t xml:space="preserve">230V Belüftungsgerät, z.B. Fanergy E16 oder 
gleichwertig. </t>
  </si>
  <si>
    <t xml:space="preserve">Halligan-Tool mit Kuhfußklaue, als multifunkt. 
Hebel-/Brechwerkzeug mit Tragesystem für 
Spalthammer, z.B. Halligan-Tool Paratech 
SPF 762 mm mit Hebelklaue oder gleichwertig. </t>
  </si>
  <si>
    <t xml:space="preserve">Feuerwehr-Werkzeugkasten (Alu) DIN 14881 
(Beschriftung "Handwerkzeug"). </t>
  </si>
  <si>
    <t xml:space="preserve">Schornstein-Werkzeugkasten (Alu) mit Beschrif- 
tung "Schornsteinzeug". </t>
  </si>
  <si>
    <t>Holzaxt (Bundaxt) DIN 7294, SB 2 kg mit Eschen- 
stiel, 2 kg mit Stiel (ca.) 90cm lang.</t>
  </si>
  <si>
    <t>Bolzenschneider, Schneidleistung min. 12 mm, 
mindestens 900mm lang.</t>
  </si>
  <si>
    <t xml:space="preserve">Feuerwehr-Spaten CY DIN 20127 mit CY-Griffstiel, 
mit Stiel 1.300 mm lang. </t>
  </si>
  <si>
    <t xml:space="preserve">Wärmebildkamera für Feuerwehreinsatz (Innenangriff) 
inkl. KfZ-Ladehalterung und Ersatzakku, z.B. ARGUS 
Mi-TIC WLAN oder gleichwertig. </t>
  </si>
  <si>
    <t>Unterlegkeil (bereits im Lieferumfang des Fahrgestells 
enthalten).</t>
  </si>
  <si>
    <t>Schnellbetankungssystem für Kraftstoff für Kombi-
Kanister und 5 l-Kanister aus Kunststoff zum 
einfacheren Betanken der Motorsäge.</t>
  </si>
  <si>
    <t xml:space="preserve">Einfüllsystem für Kettenhaftöl für Kombi-Kanister 
zum einfacheren Befüllen der Geräte. </t>
  </si>
  <si>
    <t>Mobiler Einssatzstellen LED-Scheinwerfer mit Stativ IP67, 
z.B. RLS2000 mit 230V Netzteil.</t>
  </si>
  <si>
    <t xml:space="preserve">Mobiler Einssatzstellen LED-Scheinwerfer, z.B. LUKAS 
LX SCOUT jeweils mit Ersatzakku und 230V Ladegerät. </t>
  </si>
  <si>
    <t xml:space="preserve">Set (á 6 Stück) Signalleuchten LED Powerflare 
im Koffer (inkl. 230V Ladegerät). </t>
  </si>
  <si>
    <t>Lagerung der Signalleuchte LED Powerflare (als 
Einzelleuchte) im Aufbau.</t>
  </si>
  <si>
    <t>Akku-Bohrhammer (18V Akkusystem), z.B. Bosch oder 
gleichwertig mit 2x 5 Ah-Ersatzakku´s.</t>
  </si>
  <si>
    <t xml:space="preserve">Akku-Trennschleifer, z.B. Bosch GWS als 18V-15SC 
Akkusystem (oder gleichwertig) mit 1x 5Ah Akku. </t>
  </si>
  <si>
    <t xml:space="preserve">Akkubohrschrauber, z.B. Bosch GSR (oder gleich- 
wertig) als 18V-90C Akkusystem mit 1x 5Ah Akku. </t>
  </si>
  <si>
    <t>Paar Chemiekalienschutzhandschuhe DIN 
EN 374:2003-12, Kat III in grün, Nitril Gr.10.</t>
  </si>
  <si>
    <t xml:space="preserve">Paar Chemiekalienschutzhandschuhe DIN 
EN 374:2003-12, Kat III in grün, Butyl Gr.10. </t>
  </si>
  <si>
    <t xml:space="preserve">1 Paar Sicherheitsstiefel "HAZMAX" grün 
Gr.45 oder gleichwertig.  </t>
  </si>
  <si>
    <t xml:space="preserve">Glasmanagment LUKAS LX GLASS 
oder gleichwertig. </t>
  </si>
  <si>
    <t xml:space="preserve">Mehrzweckzug (Greifzug) nach DIN14800 
MZ16 mit Zubehör mit Lagerung auf Auzug. </t>
  </si>
  <si>
    <t xml:space="preserve">Airbag-Sicherungssystem, z.B. LUKAS 
LX Driver &amp; LX PASSANGER oder gleichwertig. </t>
  </si>
  <si>
    <t xml:space="preserve">Stahlseil  mit einer stat. Mindestzuglast von 
10t, (ca.) 10m lang.   </t>
  </si>
  <si>
    <t xml:space="preserve">Rettungsplattform, z.B. LUKAS LRP6 oder 
gleichwertig. </t>
  </si>
  <si>
    <t xml:space="preserve">Folienabsperrband senkrecht rot weiß 
500m lang mit Aufschrift FEUERWEHR. </t>
  </si>
  <si>
    <t xml:space="preserve">Sackkarre ALU klapp- &amp; teleskopierbar 
mind. 150kg Traglast. </t>
  </si>
  <si>
    <t xml:space="preserve">Selbstaufstellender Löschwasserbehäl-
ter mit 3.000l Fassungsvermögen in rot. </t>
  </si>
  <si>
    <t xml:space="preserve">Schachtabdeckung 750x750, mineralölbe-
ständig &amp; flüssigkeitsdicht. </t>
  </si>
  <si>
    <t>Mobiler manueler Wassermonitor mit 
1.325l/min aufsetzbar auf feste B-Kup-
plung im Bereich der Dachkästen (inkl. 
Bodengestell zur Nutzung auch abseits 
vom Fahrzeug), Lagerung vorzugsweise 
in einem Dachkasten, z.B RB6II oder 
gleichwertig.</t>
  </si>
  <si>
    <t xml:space="preserve">Rucksackdrucksprüher/ Rückenspritze 
aus Edelstahl GLORIA 510TK mit Lage-
rung auf Auszug. </t>
  </si>
  <si>
    <t xml:space="preserve">Abwassertauchpumpe mit Zubehör, z.B. 
MAST ATP10 RL 230V im Rohrrahmen 
oder gleichwertig. </t>
  </si>
  <si>
    <t xml:space="preserve">Allzweckanzug (für Arbeiten mit hoher Staub-
belastung), Lagerung in der Box der Wechsel-
kleidung. </t>
  </si>
  <si>
    <t xml:space="preserve">Satz Hebekissensystem mit komplettem 
Zubehör (Füllschläuche 2x 10 m lang in 
unterschiedlichen Farben), Satz Hebe-
kissen WEBER, bestehend aus: 
 - Hebekissen klein
 - Hebekissen mittel
  - Hebekissen groß
 - Air CU 12 bar. 
(Lagerung des Zubehörs in einer Alu-
Transportkiste). </t>
  </si>
  <si>
    <t xml:space="preserve">1 VPE (10 Stück) Hydrex im Beutel 
für die Kübelspritze oder gleichwertig, 
1x Lagerung auf dem Fahrzeug und 
1x im Gerätehaus. </t>
  </si>
  <si>
    <t>1.2.01.21.</t>
  </si>
  <si>
    <t>DEKRA-Abnahme (Vollgutachten).</t>
  </si>
  <si>
    <t>1.2.01.22.</t>
  </si>
  <si>
    <t>Landesabnahme durch den Freistaat Thüringen</t>
  </si>
  <si>
    <t>O 1.2.01.23.</t>
  </si>
  <si>
    <t>Option:
Einweisung in die technischen Komponenten und den Umgang in 
Verbindung mit dem Fahrzeug am Standort des Fahrzeuges für die 
Maschinisten bei der Feuerwehr des Auftraggebers. Netto-Preis 
bitte in der Spalte "Bemerkungen" eintragen.</t>
  </si>
  <si>
    <t>1.2.01.24.</t>
  </si>
  <si>
    <t>1.2.01.25.</t>
  </si>
  <si>
    <t>Es ist eine schaltbare LED-Unterbodenbeleuchtung mit Kontrollan-
zeige zu installieren.</t>
  </si>
  <si>
    <t>1.2.01.26.</t>
  </si>
  <si>
    <t>1.2.01.27.</t>
  </si>
  <si>
    <t>1.2.02.</t>
  </si>
  <si>
    <t>Keine Beladung beigestellt.</t>
  </si>
  <si>
    <t>0.04.01.</t>
  </si>
  <si>
    <t>Anz.</t>
  </si>
  <si>
    <t>Eine elektronische Fernwartung des Aufbaus muss optional möglich sein (CAN-BUS - für 
Umprogrammierungen und Fehlersuche).</t>
  </si>
  <si>
    <t>Netto-Preis:
……………… €</t>
  </si>
  <si>
    <t xml:space="preserve">
Nettopreis:
  ……….………. €</t>
  </si>
  <si>
    <t>1.1.40.1.</t>
  </si>
  <si>
    <t>A 1.1.40.2.</t>
  </si>
  <si>
    <t>1.1.43.</t>
  </si>
  <si>
    <t>1.1.52.</t>
  </si>
  <si>
    <t>1. 1.57.</t>
  </si>
  <si>
    <t>O 1.1.59.</t>
  </si>
  <si>
    <t>1.1.61.</t>
  </si>
  <si>
    <t>1.1.63.</t>
  </si>
  <si>
    <t xml:space="preserve">
         ………..…. kg</t>
  </si>
  <si>
    <t>Verstärkte Batterien 12 V 2 x min. 170 Ah 
(wartungsarm - bei Fahrzeugübernahme nicht älter 
als 6 Monate), Batteriekabel verlängert.</t>
  </si>
  <si>
    <t>1.2.01.18.</t>
  </si>
  <si>
    <t>1.2.01.19.</t>
  </si>
  <si>
    <t>1.2.01.20.</t>
  </si>
  <si>
    <t>Bei den 4 Sitzen in Fahrtrichtung sind 2 mit einer Universal-
PA-Lagerung für Pressluftatmer (geeignet für alle gängigen 
1- und 2-Flaschensysteme) mit ausklappbaren Rückenlehnen 
und pneumatischer Entnahmeverriegelung auszurüsten. Die 
hochklappbare, zweigeteilte Sitzbank mit darunter liegendem 
Ablagekasten ist mit einer Arretierung zu versehen.</t>
  </si>
  <si>
    <t>Das zu beschaffende Fahrzeug HLF10 wird als Gesamtauftrag vergeben. Die Rechnung ist un- 
mittelbar nach mängelfreier Abnahme zu legen. Vorauszahlungen/Abschlagszahlungen sind 
aus haushalterischen Gründen nicht möglich.</t>
  </si>
  <si>
    <t>Ende der Ausführungen.</t>
  </si>
  <si>
    <t>V17 - 20.05.2024</t>
  </si>
  <si>
    <t>Ausstattung mit zentrale Wasserachse und:
 - 1 Zentraler Saugeingang A mit einer A Festkupplung und einer 
       A Blindkupplung,
 - 1 zusätzlicher A-Saugeingang unterhalb GR (zentrale 
       Wasserachse),
 - 1 Saugleitung vom Wassertank,
 - 1 B-Füllleitung mit Absperrventil (Niederschraubventil mit 
      Ballengriff zum Wasserbehälter (inkl. Druckentlastung) mit 
      Entwässerung ins Freie,
 - rechts 2x B-Druckabgang (innenliegend im Tiefzug von G6) 
      inkl. Niederschraubventilen mit Ballengriff, Druckentlastung 
      und Entwässerung ins Freie, bedienbar vom Pumpenbe-
      dienstand aus,
 - links 2x B-Druckabgang (innenliegend im Tiefzug von G5)
      inkl. Niederschraubventilen mit Ballengriff, Druckentlastung 
      und Entwässerung ins Freie, bedienbar vom Pumpenbe-
      dienstand aus,</t>
  </si>
  <si>
    <t xml:space="preserve"> - rechts 1x C-Druckabgang (schnelle Wasserabgabe, 
      innenliegend in G6) inkl. Niederschraubventil mit Ballengriff, 
      Druckentlastung und Entwässerung ins Freie,  bedienbar 
      vom Pumpenbedienstand aus,
 - rechts 1x 30m C-Schlauch in Buchten in einer herausnehmbaren 
     Wanne gelagert (schnelle Wasserabgabe) mit angekup-
     pelten C-Hohlstrahlrohr.
 - 1 Entleerungs- bzw. Entwässerungsblock mit Entwässerung 
      ins freie, 
 - Sprühbalken als Selbstschutzanlage mit 4 einzeln absperrbaren 
    Bodensprühdüsen und 2 zusätzlichen C-Druckabgängen (je 1x 
    rechts und 1x links - Absperrung über Kugelhähne) unterhalb 
    der vorderen Stossstange montiert, </t>
  </si>
  <si>
    <t>Bordwerkzeug inkl. Wagenheber.</t>
  </si>
  <si>
    <t>Lagerung des Wagen- 
hebers im Gerätehaus</t>
  </si>
  <si>
    <t xml:space="preserve">Im Feld "Bemerkungen" sind die angebotenen Lieferungen / Leistungen zweifelsfrei zu beschreiben bzw. die Bieterangaben </t>
  </si>
  <si>
    <t>Der feuerwehrtechnische Aufbau, sowie die enthaltenen Ein- und 
Anbauteile müssen zum Zeitpunkt der Auslieferung dem neuesten 
Stand der Technik entsprechen. Aus Gewichtsgünden sind Mann-
schaftsraum und Aufbau als selbsttragende Konstruktion in Alu-
minium auszuführen. Dem Angebot ist eine maßstabsgetreue An- 
gebotszeichnung auf Basis des Fahrgestells ausPos. 1 mit allen 
relevanten Abmaßen beizufügen.</t>
  </si>
  <si>
    <r>
      <t xml:space="preserve">Die Inneneinrichtung ist in einem Beladeplanvorschlag (Beladeplan-
zeichnung) darzustellen und dem Angebot beizulegen. Aus dem 
Beladeplanvorschlag muss die Unterbringung der Ausrüstungsge-
genstände eindeutig hervorgehen. Die Halterungen für die Bela-
dung sind entsprechend der beigestellten Beladung und der Be-
ladung aus Pos. 3 zu ermitteln. Die elektrischen Teile wie Funk, 
Handscheinwerfer, Wärmebildkamera usw. sind in einem betriebs-
bereiten Zustand einzubauen. Aus den Pos. 1 bis 3 und der beige-
stellten Beladung ist das tatsächliche Gesamtgewicht zu bilden. 
Die Gewichtsreserve im Vergleich zum zulässigen Gesamtgewicht 
nach DIN ist zu ermitteln. Im Aufbauplan ist entsprechend Leer-
raum für zusätzliche Beladung vorzusehen. </t>
    </r>
    <r>
      <rPr>
        <b/>
        <sz val="8"/>
        <rFont val="Arial"/>
        <family val="2"/>
      </rPr>
      <t>Angebote ohne 
detaillierte Beladeplanzeichnung und Gewichtsbilanz 
können nicht gewertet werden.</t>
    </r>
  </si>
  <si>
    <t xml:space="preserve">Die gesamte Aufbauelektrik ist in einem zentralen Sicherungskas-
ten mit Sicherungsautomaten (keine Schmelzsicherungen) abzu-
sichern. Der Sicherungskasten ist an einer gut zugänglichen Stel-
le im Fahrzeug staub- und spritzwassergeschützt zu installieren. 
Die gesamte aufbauseitige Beleuchtung ist in LED-Technik 
auszuführen. </t>
  </si>
  <si>
    <t>Zentrales Bedienfeld im Fahrerhaus für den Maschinist, muss 
schwenkbar gelagert sein, es muss die jeweiligen Einzelfunk-
tionen der Ausstattungsmerkmale und Betriebszustände wie 
z.B.  Rundumkennleuchten, Martin-Horn®, Straßenräumer, 
Heckwarneinrichtung, Füllstand Wasser- und Schaumtank, und 
Umfeldbeleuchtung anzeigen. Im Kontrolltableau sind Anzeigen 
für Auszüge, Verschlüsse, Tür bzw. Dachkasten offen, Licht-
mast, ..., vorzusehen.</t>
  </si>
  <si>
    <t>Lieferung und Einbau eines Funkhauptschalters zum Abschalten 
der kompletten Funkanlage, mit seperater Abschicherung, als 
Orginalschalter des Aufbauherstellers mit Auffinde- und Funk-
tionsbeleuchtung. Der Montageort ist mit dem Auftraggeber ab-
zustimmen.</t>
  </si>
  <si>
    <t>Übergangsstück B-C DIN 14342 LM.</t>
  </si>
  <si>
    <t xml:space="preserve">Übergangsstück C-D DIN 14341 LM. </t>
  </si>
  <si>
    <t>Übergangsstück A-B DIN 14343 LM.</t>
  </si>
  <si>
    <t>Alle zum Zeitpunkt der Indienststellung des Fahrzeuges 
vom Gesetzgeber geforderten Assistenzsysteme!</t>
  </si>
  <si>
    <t>Die Anlieferung der vom Auftraggeber beigestellten Ausrüstungen, der Funktechnik, Ladegeräte ...
erfolgt in Abstimmung zwischen dem Auftraggeber und dem Auftragnehmern.</t>
  </si>
  <si>
    <t xml:space="preserve">Der Auftragnehmer hat alle Ausrüstungsgegenstände aus Pos. 3 "Beladung" und die vom Auf-
trageber beigestellte Ausrüstung inkl. Funktechnik im Fahrzeug optimal und sofort einsatzbereit 
zu lagern/zu installieren. </t>
  </si>
  <si>
    <t>Es ist eine Referenzliste über ausgelieferte Feuerwehrfahrzeuge dieser Bauart in der 
BRD seit 2021 dem Angebot beizulegen.</t>
  </si>
  <si>
    <t>Betriebsbereiter Einbau von 4 vom Auftragnehmer 
beizustellenden, Original-SEPURA Ladeschalen 
für die beigestellten Handfunkgeräte.</t>
  </si>
  <si>
    <t>Die Bedienung der Martin®Horn Anlage muss für den Maschi-
nisten über ein Fustaster (Betätigungspilz) als AN-/AUS-Schalter 
(nicht als Tonfolge) möglich sein.</t>
  </si>
  <si>
    <t>Lieferung und betriebsbereiter Einbau einer Nato-Steckdose 
(für Fremdsart) inkl. passendem 10m Verlängerungskabel.</t>
  </si>
  <si>
    <t xml:space="preserve">Lieferung und betriebsbereiter Einbau einer Elektro-Luft-Kom-
binationssteckverbindung RettboxAir 230V (oder gleichwertig) 
mit integriertem Batterieladegerät, z.B. LEAB oder gleichwertig, 
(incl. akustischem Alarmgeber bei Unterspannung), sowie Ge-
genstecker, 5m Anschlusskabel und Wandhalterung und 
zusätzlich noch ein 5m langes mobiles Ladeerhaltungskabel. </t>
  </si>
  <si>
    <t xml:space="preserve">Lieferung und betriebsbereiter Einbau einer 24V DIN-Einspeise-
steckdose (inkl. passendem 5m Anschlusskabel), Positionierung 
möglichst unterhalb der RettBox-Air. </t>
  </si>
  <si>
    <t>Unterbringung einer Hygienewand inkl. Frischwasserstation 
(mind. 10l) im Geräteraum G6 (oder G4) auf Auszugfach mit 
Hygieneset in Edelstahl (Seifen-, Desinfektionsmittelspender, 
Papierhandtuchspender, ...) mit Wasseranschluss für Spiral-
schlauch 2 m lang mit Waschbürste, Wasserhahn und Spie-
gel sowie mit einer abkuppelbaren Luftpistole (Schnellkuppler) 
mit Spiralschlauch. Der Beladungssatz Grobreinigung nach 
DIN 14800 - L1 ist am bzw. in der Nähe des Hygienebords zu 
lagern.</t>
  </si>
  <si>
    <t xml:space="preserve">Installation einer Ladehalterung für eine Wärmebildkamera. </t>
  </si>
  <si>
    <t>Haupt- und Nebelscheinwerfer, Positionsleuchten und 
ECE-konformes Tagfahrlicht mind. in LED-Technik.</t>
  </si>
  <si>
    <t>Je 1x eine USB-C Doppel-Ladesteckdose im Fahrerhaus, eine im 
Mannschaftsraum und eine am Pumpenbedienstand.</t>
  </si>
  <si>
    <t xml:space="preserve">Frontlenkerfahrgestell mit folgenden Parametern:   
- min. 14.000 kg zul. Gesamtgewicht, 
- 6-Zylinder CommonRail-Motor, nach Euro 6E-Abgas- 
   norm, 
- mindestens 235 KW, mindestens 1.250 Nm Drehmoment 
  (ohne Drehmomentreduzierung),
- Kraftstofffilter und Lufttrockner elektrisch beheizt, 
- Sicherungsautomaten, 
- werksseitiger Rückwandausschnitt, 
- Leselampe im Fahrerhausdach für Fahrer und Beifahrer 
  (separat schaltbar), 
- Multifunktionsanzeige im Display (Kühlwasserstand, 
  Motorölstand, Betriebsstunden...).
- Bereifung am gesamten Fahrzeug mit 3PMSF Kennung.
Mindestachslasten: 
VA 6.300kg und HA 10.000 kg </t>
  </si>
  <si>
    <t xml:space="preserve">Für das Fahrgestell:
 - 2 Bedienungsanleitungen (1x in Papierform und 
      1x als PDF-Datei auf externem Datenträger), 
 - 1 Kundendienstheft, 
 - 1 Prüfbuch, 
 - 1 Zulassungsbescheinigung. </t>
  </si>
  <si>
    <t>Lagerung des Abgasschlauches für das Fahrgestell vorzugsweise im hinteren Unterfahrschutz.</t>
  </si>
  <si>
    <t xml:space="preserve">In den Tiefzügen der hinteren Geräteräume (G5 und G6) sind 
auf jeder Seite je 1 Verteiler mit je einem 20m B-Schlauch zu 
lagern. Rechts in G6 sind (als Schnellangriff C) 1x 30m-Schlauch in 
einer herausnehmbare Wanne in Buchten zu lagern (inkl. ange-
kuppelten Strahlrohr). </t>
  </si>
  <si>
    <t xml:space="preserve">Dräger Kombinationsfilter A2B2E2K2P3, Über-
druck F1140 ST ABEK 2 HG-P3 für Überdruck- 
masken mit Gewinde-Anschluss M 45x3. </t>
  </si>
  <si>
    <t xml:space="preserve">Kohlendioxidlöscher, z.B. KS 5 BG Neuruppin 
oder gleichwertig. </t>
  </si>
  <si>
    <t xml:space="preserve">Kombischaumrohr KR-S/M 4 mit B-Kupplung und 
Absperrhahn (Wasserleistung bei 5 bar 400 l/min., 
Zumischung 3%, schnelles Umschalten von 
Schwer- auf Mittelschaum, z.B. AWG oder 
gleichwertig. </t>
  </si>
  <si>
    <t>Ansaugschlauch DIN 14819 1,5m lang, 
beidseitig mit D-Kupplung.</t>
  </si>
  <si>
    <t>1.2.05.01.09.</t>
  </si>
  <si>
    <t>1.2.05.01.10.</t>
  </si>
  <si>
    <t>1.2.05.01.11.</t>
  </si>
  <si>
    <t>1.2.05.02.</t>
  </si>
  <si>
    <t>1.2.05.02.01.</t>
  </si>
  <si>
    <t>1.2.05.02.02.</t>
  </si>
  <si>
    <t>1.2.05.02.03.</t>
  </si>
  <si>
    <t>1.2.05.02.04.</t>
  </si>
  <si>
    <t>1.2.05.02.05.</t>
  </si>
  <si>
    <t>1.2.05.02.06.</t>
  </si>
  <si>
    <t>1.2.05.03.</t>
  </si>
  <si>
    <t>1.2.05.03.01.</t>
  </si>
  <si>
    <t>1.2.05.03.02.</t>
  </si>
  <si>
    <t>1.2.05.03.03.</t>
  </si>
  <si>
    <t>1.2.05.03.04.</t>
  </si>
  <si>
    <t>1.2.05.03.05.</t>
  </si>
  <si>
    <t>1.2.05.03.06.</t>
  </si>
  <si>
    <t>1.2.05.03.07.</t>
  </si>
  <si>
    <t>1.2.05.03.08.</t>
  </si>
  <si>
    <t>1.2.05.03.09.</t>
  </si>
  <si>
    <t>1.2.05.03.10.</t>
  </si>
  <si>
    <t>1.2.05.03.11.</t>
  </si>
  <si>
    <t>1.2.05.03.12.</t>
  </si>
  <si>
    <t>1.2.05.03.13.</t>
  </si>
  <si>
    <t>1.2.05.03.14.</t>
  </si>
  <si>
    <t>1.2.05.03.15.</t>
  </si>
  <si>
    <t>1.2.05.03.16.</t>
  </si>
  <si>
    <t>1.2.05.03.17.</t>
  </si>
  <si>
    <t>1.2.05.03.18.</t>
  </si>
  <si>
    <t>1.2.05.03.19.</t>
  </si>
  <si>
    <t>1.2.05.03.20.</t>
  </si>
  <si>
    <t>1.2.05.03.21.</t>
  </si>
  <si>
    <t>1.2.05.03.22.</t>
  </si>
  <si>
    <t>1.2.05.03.23.</t>
  </si>
  <si>
    <t>1.2.05.03.24.</t>
  </si>
  <si>
    <t>1.2.05.03.25.</t>
  </si>
  <si>
    <t>1.2.05.04.</t>
  </si>
  <si>
    <t>1.2.05.04.01.</t>
  </si>
  <si>
    <t>1.2.05.04.02.</t>
  </si>
  <si>
    <t>1.2.05.04.03.</t>
  </si>
  <si>
    <t>1.2.05.04.04.</t>
  </si>
  <si>
    <t>1.2.05.04.05.</t>
  </si>
  <si>
    <t>1.2.05.05.</t>
  </si>
  <si>
    <t>1.2.05.05.01.</t>
  </si>
  <si>
    <t>1.2.05.05.02.</t>
  </si>
  <si>
    <t>1.2.05.05.03.</t>
  </si>
  <si>
    <t>1.2.05.05.04.</t>
  </si>
  <si>
    <t>1.2.05.06.</t>
  </si>
  <si>
    <t>1.2.05.06.01.</t>
  </si>
  <si>
    <t>1.2.05.06.02.</t>
  </si>
  <si>
    <t>1.2.05.06.03.</t>
  </si>
  <si>
    <t>1.2.05.06.04.</t>
  </si>
  <si>
    <t>1.2.05.06.05.</t>
  </si>
  <si>
    <t>1.2.05.06.06.</t>
  </si>
  <si>
    <t>1.2.05.06.07.</t>
  </si>
  <si>
    <t>1.2.05.06.08.</t>
  </si>
  <si>
    <t>1.2.05.06.09.</t>
  </si>
  <si>
    <t>1.2.05.06.10.</t>
  </si>
  <si>
    <t>1.2.05.06.11.</t>
  </si>
  <si>
    <t>1.2.05.06.12.</t>
  </si>
  <si>
    <t>1.2.05.06.13.</t>
  </si>
  <si>
    <t>1.2.05.06.14.</t>
  </si>
  <si>
    <t>1.2.05.07.</t>
  </si>
  <si>
    <t>1.2.05.07.01.</t>
  </si>
  <si>
    <t>1.2.05.07.02.</t>
  </si>
  <si>
    <t>1.2.05.07.03.</t>
  </si>
  <si>
    <t xml:space="preserve">Bindestrang, 2 m lang, 8 mm Durchmesser. </t>
  </si>
  <si>
    <t>1.2.05.07.04.</t>
  </si>
  <si>
    <t>1.2.05.07.05.</t>
  </si>
  <si>
    <t>1.2.05.07.06.</t>
  </si>
  <si>
    <t>1.2.05.07.07.</t>
  </si>
  <si>
    <t>1.2.05.07.08.</t>
  </si>
  <si>
    <t>1.2.05.07.09.</t>
  </si>
  <si>
    <t>1.2.05.07.10.</t>
  </si>
  <si>
    <t>Fäll- und Spaltkeil aus Kunststoff.</t>
  </si>
  <si>
    <t>1.2.05.07.11.</t>
  </si>
  <si>
    <t>1.2.05.07.12.</t>
  </si>
  <si>
    <t>1.2.05.07.13.</t>
  </si>
  <si>
    <t>1.2.05.08.</t>
  </si>
  <si>
    <t>1.2.05.08.01.</t>
  </si>
  <si>
    <t>1.2.05.08.02.</t>
  </si>
  <si>
    <t>1.2.05.08.03.</t>
  </si>
  <si>
    <t>1.2.05.08.04.</t>
  </si>
  <si>
    <t>1.2.05.08.05.</t>
  </si>
  <si>
    <t>1.2.05.08.06.</t>
  </si>
  <si>
    <t>1.2.05.08.07.</t>
  </si>
  <si>
    <t>1.2.05.08.08.</t>
  </si>
  <si>
    <t>1.2.05.08.09.</t>
  </si>
  <si>
    <t>1.2.05.08.10.</t>
  </si>
  <si>
    <t>1.2.05.08.11.</t>
  </si>
  <si>
    <t>1.2.05.08.12.</t>
  </si>
  <si>
    <t>1.2.05.08.13.</t>
  </si>
  <si>
    <t>1.2.05.08.14.</t>
  </si>
  <si>
    <t>1.2.05.08.15.</t>
  </si>
  <si>
    <t>1.2.05.08.16.</t>
  </si>
  <si>
    <t>1.2.05.08.17.</t>
  </si>
  <si>
    <t>1.2.05.09.</t>
  </si>
  <si>
    <t>1.2.05.09.01.</t>
  </si>
  <si>
    <t>1.2.05.09.02.</t>
  </si>
  <si>
    <t>1.2.05.09.03.</t>
  </si>
  <si>
    <t>1.2.05.09.04.</t>
  </si>
  <si>
    <t>1.2.05.09.05.</t>
  </si>
  <si>
    <t>1.2.05.09.06.</t>
  </si>
  <si>
    <t>1.2.05.09.07.</t>
  </si>
  <si>
    <t>1.2.05.10.</t>
  </si>
  <si>
    <t>Zusatzbeladung entsprechend der örtlichen Bedingungen</t>
  </si>
  <si>
    <t>1.2.05.10.01.</t>
  </si>
  <si>
    <t>1.2.05.10.02.</t>
  </si>
  <si>
    <t>1.2.05.10.03.</t>
  </si>
  <si>
    <t>1.2.05.10.04.</t>
  </si>
  <si>
    <t>1.2.05.10.05.</t>
  </si>
  <si>
    <t xml:space="preserve">
………….. km</t>
  </si>
  <si>
    <t>Gesamtsumme (excl. MWSt.) - Aufbau</t>
  </si>
  <si>
    <t>Maximal-
punktzahl:</t>
  </si>
  <si>
    <t>Erreichte 
Punktzahl:</t>
  </si>
  <si>
    <t>Leistungsverzeichnis für ein</t>
  </si>
  <si>
    <t>Hilfeleistungslöschgruppenfahrzeug</t>
  </si>
  <si>
    <r>
      <t>HLF 10 nach DIN 14530-26</t>
    </r>
    <r>
      <rPr>
        <b/>
        <i/>
        <sz val="18"/>
        <rFont val="Arial"/>
        <family val="2"/>
      </rPr>
      <t xml:space="preserve"> (11/2019)</t>
    </r>
  </si>
  <si>
    <t>Auftraggeber:</t>
  </si>
  <si>
    <t>Es wird nochmals ausdrücklich auf folgende spezifische Vertrags-</t>
  </si>
  <si>
    <t>bedingungen hingewiesen:</t>
  </si>
  <si>
    <t>Die einzelnen Vertrags- und Lieferfristen werden in einer Projektbesprechung zwischen 
AG und AN gesondert vereinbart.</t>
  </si>
  <si>
    <t xml:space="preserve">Nach Auftragserteilung sind grundlegende Zeichnungsunterlagen vor Beginn 
eines Fertigungsschrittes durch den Auftraggeber zu genehmigen. </t>
  </si>
  <si>
    <t xml:space="preserve">
Netto-Preis:
……………….. €</t>
  </si>
  <si>
    <t xml:space="preserve">
Abschaltge-
schwindigkeit:
………. km/h</t>
  </si>
  <si>
    <t xml:space="preserve">
Angebotener 
Lichtmast (Her-
steller und Typ):
……………………</t>
  </si>
  <si>
    <t>Pedalschneider Weber</t>
  </si>
  <si>
    <t>Der Auftragnehmer verpflichtet sich alle entstehenden Kosten (Verpflegung und ggf. Über-
nachtung) für max. 9 Personen für eine Projektbesprechung, Rohbauabnahme und die 
Auslieferung / Übergabe incl. Einweisung im Herstellerwerk zu übernehmen (im Angebots-
preis enthalten). Für die Abnahme ist ausreichend Zeit einzuplanen. Festgestellte Mängel 
sind in Absprache mit dem Auftraggeber umgehend kostenfrei abzustellen.</t>
  </si>
  <si>
    <t>1.2.04.15.</t>
  </si>
  <si>
    <t xml:space="preserve">Die Bedienung des Lichtmastes erfolgt über das heckseitige 
Pumpenbediendisplay und eine Kabel-Fernbedienung  (3m 
Spiralkabel). </t>
  </si>
  <si>
    <t>1.2.04.16.</t>
  </si>
  <si>
    <t>1.2.04.17.</t>
  </si>
  <si>
    <t>1.2.04.18.</t>
  </si>
  <si>
    <t>Alle Ablagefächer, Staukisten, Transportboxen und sonstigen 
Verstauungsmöglichkeiten sind dauerhaft lesbar mittels gra-
vierter Schilder zu Beschriften. Die Beschriftung ist so auszu-
führen, das der Auftraggeber diese in geeigneter Form ergän-
zen oder verändern  kann. Erforderlichenfalls sind Beschriftungs-
möglichkeiten mitzuliefern (Beschriftungssprache: Deutsch).</t>
  </si>
  <si>
    <t>1.2.04.19.</t>
  </si>
  <si>
    <t>1.2.04.20.</t>
  </si>
  <si>
    <t>Der verbleibende Stauraum ist für persönliche Gegenstände der 
Kameraden bzw. deren individuelle Schutzausrüstung zu verwen-
den. Die konkrete Abstimmung erfolgt im Auftragsfall mit dem Auf-
traggeber.</t>
  </si>
  <si>
    <t>M</t>
  </si>
  <si>
    <t>O 1.1.01.2.</t>
  </si>
  <si>
    <t>Option:
Frontlenkerfahrgestell wie unter Pos. 1.1.01.1. beschrie-
ben, jedoch mit  mindestens 210 kW Antriebsleistung 
und mindestens 1.150 Nm Drehmoment (ohne Drehmo-
mentreduzierung). Minderpreis bitte in der Spalte 
"Bemerkungen" eintragen.</t>
  </si>
  <si>
    <t>Option</t>
  </si>
  <si>
    <t>1.1.02.</t>
  </si>
  <si>
    <t>1.1.03.</t>
  </si>
  <si>
    <t>Farbe Felgen: SILBERGRAU.</t>
  </si>
  <si>
    <t>1.1.04.</t>
  </si>
  <si>
    <t>Stoßfänger, Einstiege und Kotflügel in WEISS RAL 9010 
lackiert.</t>
  </si>
  <si>
    <t>1.1.05.</t>
  </si>
  <si>
    <t>1.1.06.</t>
  </si>
  <si>
    <t>Allradantrieb zuschaltbar und separat schaltbare 
Geländeuntersetzung.</t>
  </si>
  <si>
    <t>1.1.07.</t>
  </si>
  <si>
    <t>Vorder- und Hinterachse als Außenplanetenachsen.</t>
  </si>
  <si>
    <t>1.1.08.</t>
  </si>
  <si>
    <t>1.1.09.1.</t>
  </si>
  <si>
    <t>Hinterachse luftgefedert, Stabilisatoren und 
Stoßdämpfer für hohen Ladungsschwerpunkt.</t>
  </si>
  <si>
    <t>A 1.1.09.2.</t>
  </si>
  <si>
    <t>Alternativ: 
Hinterachse parabelgefedert mit Stabilisatoren 
und Stoßdämpfer für hohen Ladungsschwerpunkt.</t>
  </si>
  <si>
    <t>A 1.1.09.3.</t>
  </si>
  <si>
    <t>Alternativ: 
Hinterachse trapezgefedert mit Stabilisatoren und 
Stoßdämpfer für hohen Ladungsschwerpunkt.</t>
  </si>
  <si>
    <t>1.1.10.</t>
  </si>
  <si>
    <t>Motorbremse verstärkt mit Bremsomatfunktion.</t>
  </si>
  <si>
    <t>1.1.11.</t>
  </si>
  <si>
    <r>
      <t>V</t>
    </r>
    <r>
      <rPr>
        <sz val="6"/>
        <rFont val="Arial"/>
        <family val="2"/>
      </rPr>
      <t>max.</t>
    </r>
    <r>
      <rPr>
        <sz val="8"/>
        <rFont val="Arial"/>
        <family val="2"/>
      </rPr>
      <t>: 100 km/h</t>
    </r>
  </si>
  <si>
    <t>1.1.12.</t>
  </si>
  <si>
    <t>Lenkrad/Lenksäule in Höhe und Neigung verstellbar.</t>
  </si>
  <si>
    <t>1.1.13.</t>
  </si>
  <si>
    <t>1.1.14.</t>
  </si>
  <si>
    <t>Differentialsperre für Vorderachse mit Summer.</t>
  </si>
  <si>
    <t>1.1.15.</t>
  </si>
  <si>
    <t>Differentialsperre für Hinterachse.</t>
  </si>
  <si>
    <t>1.1.16.</t>
  </si>
  <si>
    <t>Längssperre.</t>
  </si>
  <si>
    <t>1.1.17.1.</t>
  </si>
  <si>
    <t xml:space="preserve">Die Geräteräume und das Aufbau- und Mannschaftsraumdach sind 
mit einer indirekten, blendfreien LED-Beleuchtung gut auszuleuch-
ten (Dachbeleuchtung schaltbar über einen Kontakt an der Auf-
stiegsleiter). Das Aufbau- und Mannschaftsraumdach ist begehbar, 
mit rutschfestem Belag auszuführen. Es ist rechts und links je ein 
größtmöglicher Dachkasten mit integrierter Entlüftung und LED-Be-
leuchtung vorzusehen (geeignet zur Lagerung von Einsatzmittel 
wie Schlauchbrücken, Einreißhaken, Besen, mobilem Monitor, 
Schaufeln usw.). Auf einem Dachkasten ist eine Halterung für 
eine 4-teilige Steckleiter zu montieren. Eine Entnahmehilfe (Ab-
laufrolle) ist im Heckbereich des Aufbaudaches vorzusehen. Die 
Deckel der Dachboxen sind mittels Gasfederstützen zu sichern. 
Die LED-Leuchtbänder in den Dachkästen schalten sich beim 
Öffnen automatisch ein. Eine detaillierte Zeichnung und genaue 
Beschreibung ist dem Angebot beizufügen. </t>
  </si>
  <si>
    <t>Mögliche durchgehende Dachkastenlänge in Fahrtrichtung rechts 
ab 4.600 mm (bei rechtsseitiger Aufstiegsleiter) und mögliche 
durchgehende Dachkastenlänge in Fahrtrichtung links ab 4.700mm.</t>
  </si>
  <si>
    <t>Selbsttragender Voll-Alu-Aufbau (auf separater Anlage genau be-
schreiben) mit 7 Geräteräumen. Tiefgezogene Geräteräume zwi-
schen den Achsen (G1 und G2) sowie hinter der Hinterachse (G5 
und G6). Aufbau federelastisch mit dem Fahrgestell verbunden 
(mindestens 30 mm Federweg). Aufbau in staub- und spritzwas-
sergeschützter Ausführung. Fahrgestell und Aufbau sind mit Un-
terbodenschutz zu versehen. Die Hohlräume sind geeignet zu ver-
siegeln. Alle Kanten am Aufbau sind sorgfältig abzurunden. Stoß-
fugen sind dauerhaft abzudichten. Der Innenausbau ist mit Alumi-
nium Schienenprofilen auszuführen. Das Profilsystem muss eine 
einfache Änderung der Raumaufteilung ermöglichen (Schraubver-
bindungen). Eine Schweißkonstruktion ist nicht zulässig.</t>
  </si>
  <si>
    <t>1.2.04.02.</t>
  </si>
  <si>
    <t>1.2.04.03.</t>
  </si>
  <si>
    <t>1.2.04.04.</t>
  </si>
  <si>
    <t>Feuerwehr-Anhängerkupplung mit 1.500 kg (ungebremst) 
und 2.000 kg (gebremst) Anhängelast und max. 80 kg 
Stützlast, inkl. 24V-Anhängersteckdose (15-polig) und 
12V-Anhängersteckdose (13-polig) und Adapter von 
13-poliger 12V-Anhängersteckdose auf eine 7-polige 
12V Anhängersteckdose.</t>
  </si>
  <si>
    <t>Sammelstück A-BBB.</t>
  </si>
  <si>
    <t>Schwimmblase</t>
  </si>
  <si>
    <t>230V Ladegerät für 18V Akku (Bosch) oder gleichwertig.</t>
  </si>
  <si>
    <t>Dunghacke DIN 11590 mit 4 Zinken.</t>
  </si>
  <si>
    <t xml:space="preserve">Dunggabel DIN 11605 mit 4 Zinken. </t>
  </si>
  <si>
    <t>Tragekorb D "Waldbrand" inkl. kompletter Bestückung mit:
 - 1x Verteiler C-DDD mit Kugelhahn
 - 3x 20m D-Druckschlauch
 - 3x D-Hohlstrahlrohr.</t>
  </si>
  <si>
    <t xml:space="preserve">Akku-Suchscheinwerfer inkl. Ladehalterung im Bereich des 
Gruppenführerplatzes im Fahrerhaus. </t>
  </si>
  <si>
    <t xml:space="preserve">Stihl Motortrennschleifer mit Zubehör . </t>
  </si>
  <si>
    <t>Bereitstellungsplane LX Base</t>
  </si>
  <si>
    <t xml:space="preserve">Wasserrucksack. </t>
  </si>
  <si>
    <t xml:space="preserve">Hydroschild B. </t>
  </si>
  <si>
    <t xml:space="preserve">Absperrorgan B. </t>
  </si>
  <si>
    <t xml:space="preserve">Absperrorgan C. </t>
  </si>
  <si>
    <r>
      <t>Wechselkleidung (Hose &amp; Jacke)</t>
    </r>
    <r>
      <rPr>
        <sz val="8"/>
        <color indexed="11"/>
        <rFont val="Arial"/>
        <family val="2"/>
      </rPr>
      <t xml:space="preserve">. </t>
    </r>
  </si>
  <si>
    <t xml:space="preserve">Lagerungsbox für Wechselkleidung. </t>
  </si>
  <si>
    <t xml:space="preserve">Ersatz-Akku 9Ah von LUCAS oder gleichwertig. </t>
  </si>
  <si>
    <t>Nutzbare Wassermenge 1.600 l.</t>
  </si>
  <si>
    <t>Alternativ: 
Nutzbare Mindestwassermenge 1.000 l.</t>
  </si>
  <si>
    <t xml:space="preserve"> - 1 B-Druckabgang auf dem Aufbaudach zum Anschluss eines 
      abnehmbaren Monitors inkl. Absturzsicherung
 - 1 Pumpeneinschaltung im Heck (Notbetrieb vom Fahrerhaus aus 
      schaltbar), 
 - 1 Manometer und 1 Mano-Vakuummeter, 
 - 1 Betriebsstundenzähler am Pumpenstand, 
 - Tankfüllstandsanzeige am Pumpenstand, 
 - 1 Pumpendruckregler mit automatischen Pumpenüberhitzungs-
      schutz, 
 - 1x automatische Niveauregelung für Wassertankfüllung, 
 - Automatische Tankfüllregelung, 
 - automatische Entlüftungseinrichtung (manuell abschaltbar). 
Detaillierte Einbauzeichnungen sowie genaue Beschreibungen
sind dem Angebot beizufügen.</t>
  </si>
  <si>
    <r>
      <t xml:space="preserve">Hinweis: 
Bei den Feuerwehren im Gemeindeverbund ist ausschliesslich AWG-
Technik im Bereich der wasserfühtrenden Armaturen im Einsatz. Um 
eine Austauschbarkeit zu gewährleis-ten ist deshalb für diesen Bereich 
ausschließlich AWG-Technik anzubieten! Bei den Feuerwehren im 
Gemeindeverbund ist </t>
    </r>
    <r>
      <rPr>
        <b/>
        <sz val="8"/>
        <color indexed="8"/>
        <rFont val="Arial"/>
        <family val="2"/>
      </rPr>
      <t>ausschliesslich Dräger Atemschutztechnik</t>
    </r>
    <r>
      <rPr>
        <sz val="8"/>
        <color indexed="8"/>
        <rFont val="Arial"/>
      </rPr>
      <t xml:space="preserve"> 
im Einsatz. Um eine Austauschbarkeit zu gewährleisten und die 
bereits vorhandene Prüftechnik uneingeschränkt nutzen zu kön-
nen ist deshalb ausschließlich </t>
    </r>
    <r>
      <rPr>
        <b/>
        <sz val="8"/>
        <color indexed="8"/>
        <rFont val="Arial"/>
        <family val="2"/>
      </rPr>
      <t>Dräger</t>
    </r>
    <r>
      <rPr>
        <sz val="8"/>
        <color indexed="8"/>
        <rFont val="Arial"/>
      </rPr>
      <t xml:space="preserve"> anzubieten! </t>
    </r>
  </si>
  <si>
    <t>Zusatzbeladung entsprechend der örtlichen 
einsatztaktischen Erfordernisse</t>
  </si>
  <si>
    <t xml:space="preserve">Am Fahrzeug ist eine LED-Umfeld-Beleuchtung vorzusehen.  
rechts und links mittels Leuchtbändern (mind.je 3 Stück je  
Seite) mit schaltbarer Nah- und Fernfunktion. 
2 LED-Scheinwerfer am Heck und 2 LED-Scheinwerfer an der 
Fahrzeugfront oben am Fahrerhaus (in der Sonnenblende inte-
griert), schaltbar (incl. Anzeige) im Fahrerhaus und am Tasten-
feld des Pumpenbedienstandes ergänzen die Umfeldbeleuch- 
tung nach vorn und hinten. Die heckseitigen LED-Scheinwerfer 
der Umfeldbeleuchtung und die heckseitigen blauen LED-Blitz-
leuchten sind in die Dachblenden zu integrieren.
Die Umfeldbeleuchtung kann bei eingeschaltetem Fahrzeuglicht 
bei verhaltener Fahrgeschwindigkeit zur Ausleuchtung genutzt 
werden. </t>
  </si>
  <si>
    <t xml:space="preserve">Leichtgängige, selbsttätig öffnende, verstärkte Alu-Lamellen-
verschlüsse im Aufbau für alle seitlichen Geräteräume, jeweils 
mit Griffstangenverschluss mit Abtropfschutzblech (System 
Barlock oder gleichwertig), mit seitlicher stabilen Führung 
sowie Zuziehbändern. Die Einzelnen Gerätefächer sind mit einer 
Schließkontrolle mit Anzeige im Frontdisplay auszuführen. </t>
  </si>
  <si>
    <t xml:space="preserve">Die Lagerung der Ausrüstungsgegenstände erfolgt ergonomisch 
und entnahmefreundlich vorzugsweise auf Auszugs-, Dreh- bzw. 
Schwenkwänden / Schwenkfächern. Die Dreh- und Schwenkfä-
cher / Auszüge in den Tiefzügen von G1 und G2 sind in mehreren 
Stellungen zu arretieren. Das jeweils erste Gerätefach ist auf 
Fahrer- und Beifahrerseite vorzugsweise mit einer Schwenkwand 
auszurüsten. Die Lagerung aller Beladungsteile ist so auszuführen, 
dass die komplette Beladung gleichzeitig und ohne Behinderung 
entnehmbar ist. Die Lagerung des Rettungssatzes erfolgt im Tief-
zug von G1 auf einer in mehreren Stellungen arretierbaren Schwer-
last-Schwenkvorrichtung und die Lagerung des tragbaren 
Stromerzeugers ist drehbar auf einer Schwenkvorrichtung (oder  </t>
  </si>
  <si>
    <t>1.2.02.20.</t>
  </si>
  <si>
    <t>Lagerung der Fahrzeugbatterien in einem gut zugänglichen 
und ausreichend belüfteten Batteriefach.</t>
  </si>
  <si>
    <t xml:space="preserve">Option:
Fahrer- und/oder Beifahrerairbag. </t>
  </si>
  <si>
    <t>O 1.1.28.</t>
  </si>
  <si>
    <t xml:space="preserve">Einbau einer Halterung für ein beigestelltes, robustes 
Einsatztablet vom Typ iPad 12,9" im Bereich des Bei-
fahrers und einbau einer Handyhalterung im Bereich 
des Fahrers. Eine induktive Lademöglichkeit für beide 
Geräte ist vorzusehen, z.B. Steanum Wireless Charger 
Auto oder gleichwertig. </t>
  </si>
  <si>
    <t xml:space="preserve">Eine entnehmbare ca. 15l Kühlbox (24V) ist geeignet im Mann- 
schaftsraum zu platzieren. Eine ausreichend dimensionierte, 
passende 24V Anschlusssteckdose ist in unmittelbarer Nähe 
zu installieren. </t>
  </si>
  <si>
    <t>Eine Notöffnung der Türen bei Ausfall der elektrischen Anlage 
muss gewährleistet sein. In jedem Mannschaftsraumeinstieg 
sind orange LED-Bodensicherungsleuchten zu integrieren. 
Im Mannschaftsraum sind Ablagen, Kisten, Netze (z.B. über den 
Sitzen) oder Fächer zur Aufbewahrung von AS-Masken, pers. 
Kleinteilen sowie eine Spenderbox mit Einweghandschuhen 
sinnvoll einzubauen. Es sind 7 Kleiderhaken und 7 Brillenetuis 
im Mannschaftsraum zu installieren.</t>
  </si>
  <si>
    <t xml:space="preserve">Hohlstrahlrohr mit einstellbaren 
Durchflußraten von 60-130-235 l/min, 
C-Kupplung. </t>
  </si>
  <si>
    <r>
      <t>Transportkoffer/-rucksack</t>
    </r>
    <r>
      <rPr>
        <sz val="8"/>
        <rFont val="Arial"/>
      </rPr>
      <t xml:space="preserve"> für das Sperrwerkzeug 
nach DIN 14800. </t>
    </r>
  </si>
  <si>
    <t xml:space="preserve">Nettopreis  </t>
  </si>
  <si>
    <t>Bremsanlage mit Berganfahrhilfe, beheiztem Luft-
trockner, ABS, Schnellstarteinrichtung für Sonderfahr-
zeuge, Scheibenbremse an Vorder- und Hinterachse.</t>
  </si>
  <si>
    <t>A 1.1.17.2.</t>
  </si>
  <si>
    <t>1.1.18.</t>
  </si>
  <si>
    <t>Bremsanlage mit ASR (unter Bemerkungen bitte ja 
oder nein eintragen).</t>
  </si>
  <si>
    <t>1.1.19.</t>
  </si>
  <si>
    <t>Bremsanlage mit ESP (unter Bemerkungen bitte ja 
oder nein eintragen).</t>
  </si>
  <si>
    <t>1.1.20.</t>
  </si>
  <si>
    <t>1.1.21.</t>
  </si>
  <si>
    <t>Klimaanlage FCKW-frei.</t>
  </si>
  <si>
    <t>1.1.22.</t>
  </si>
  <si>
    <t>Nebenantrieb für Feuerlösch-Kreiselpumpe, 
ausgelegt für Dauerbetrieb.</t>
  </si>
  <si>
    <t>1.1.23.1.</t>
  </si>
  <si>
    <t>A 1.1.23.2.</t>
  </si>
  <si>
    <t>A 1.1.23.3.</t>
  </si>
  <si>
    <t>1.1.24.</t>
  </si>
  <si>
    <t>Motorölwannen- und Wasserkühlerschutzabdeckung.</t>
  </si>
  <si>
    <t>1.1.25.</t>
  </si>
  <si>
    <t>1.1.26.</t>
  </si>
  <si>
    <t>Auspuffanlage nach Vorgabe des Aufbauherstellers 
mit Endrohr für Abgasschlauch, Abgang linke 
Fahrzeugseite.</t>
  </si>
  <si>
    <t>1.1.27.</t>
  </si>
  <si>
    <t>1.1.30.</t>
  </si>
  <si>
    <t>1.1.31.</t>
  </si>
  <si>
    <t>1.1.32.</t>
  </si>
  <si>
    <t>1.1.33.</t>
  </si>
  <si>
    <t>1.1.34.</t>
  </si>
  <si>
    <t>Haupt- und Weitwinkelspiegel beheizt und elektrisch 
verstellbar.</t>
  </si>
  <si>
    <t>1.1.35.</t>
  </si>
  <si>
    <t>Bordsteinspiegel rechts beheizt und elektrisch verstellbar.</t>
  </si>
  <si>
    <t>1.1.36.</t>
  </si>
  <si>
    <t>Frontspiegel rechts vorn.</t>
  </si>
  <si>
    <t>1.1.37.</t>
  </si>
  <si>
    <t>Haltegriffe links und rechts an der A- und B-Säule und 
über der Fahrer- und Beifahrertür.</t>
  </si>
  <si>
    <t>1.1.38.</t>
  </si>
  <si>
    <t>1.1.39.</t>
  </si>
  <si>
    <t>1.1.41.</t>
  </si>
  <si>
    <t>Automatik-Sicherheitsgurte (schwarz) 
für Fahrer und Beifahrer.</t>
  </si>
  <si>
    <t>1.1.42.</t>
  </si>
  <si>
    <t>Lichtmaschine 28 Volt, verstärkte Ausführung 
min. 190 A.</t>
  </si>
  <si>
    <t>Lichtmaschine 28 Volt, verstärkte Ausführung 
min. 150 A.</t>
  </si>
  <si>
    <t>1.1.44.</t>
  </si>
  <si>
    <t>Steckdosen im Fahrerhaus 12V 2-polig und 
24V 2-polig.</t>
  </si>
  <si>
    <t>1.1.45.</t>
  </si>
  <si>
    <t>Vorbereitung für Blitzkennleuchten.</t>
  </si>
  <si>
    <t>1.1.46.</t>
  </si>
  <si>
    <t>Kunststoffbelag für Boden und Motortunnel, 
Türinnenverkleidung abwaschbar in GRAU/
ANTHRAZIT oder vergleichbar.</t>
  </si>
  <si>
    <t>1.1.47.</t>
  </si>
  <si>
    <t>nen zusätzlich Alternetivpositionen, dann ist nur eine der Position auszupreisen bzw. anzubieten.</t>
  </si>
  <si>
    <t>Anz. zu 
lagern</t>
  </si>
  <si>
    <t>Nettopreis
 [€]</t>
  </si>
  <si>
    <t>1.2.01.</t>
  </si>
  <si>
    <t>Allgemein</t>
  </si>
  <si>
    <t>1.2.01.01.</t>
  </si>
  <si>
    <t>1.2.01.02.</t>
  </si>
  <si>
    <t>1.2.01.03.</t>
  </si>
  <si>
    <t>O 1.2.01.04.</t>
  </si>
  <si>
    <t>Option: 
Ausrüstung der Mannschaftskabine mit einer ausreichend 
dimensionierten Klimaanlage.</t>
  </si>
  <si>
    <t>1.2.01.05.01.</t>
  </si>
  <si>
    <t>Mannschaftsraum in den Aufbau integriert (für größtmögliche, 
durchgehende Dachkästen für die Unterbringung / Verlastung 
lokaler Zusatzausrüstungen). Die durchgehende Dachfläche 
ist mit einem Anti-Rutsch-Belag auszuführen.</t>
  </si>
  <si>
    <t>A 1.2.01.05.02.</t>
  </si>
  <si>
    <t>Lackierung von Aufbau und Mannschaftskabine in ROT RAL 3000. 
Konturenmarkierung weiß mit ECE-Folie gemäß StVZO.</t>
  </si>
  <si>
    <t>Der vorgeschriebne Reifenluftdruck und die maximal zulässige 
Wattiefe muss dauerhaft lesbar aussen am Fahrzeug an-
gebracht sein.</t>
  </si>
  <si>
    <t>1.2.01.15.</t>
  </si>
  <si>
    <t>1.2.01.16.</t>
  </si>
  <si>
    <t>1.2.01.17.</t>
  </si>
  <si>
    <r>
      <t xml:space="preserve">einzutragen. Im Feld "Bewertungspunkte" bedeutet M=Mindestanforderung/Mindestangabe. </t>
    </r>
    <r>
      <rPr>
        <b/>
        <sz val="10"/>
        <rFont val="Arial"/>
        <family val="2"/>
      </rPr>
      <t>Gibt es für einzelne Positionen</t>
    </r>
    <r>
      <rPr>
        <sz val="8"/>
        <rFont val="Arial"/>
        <family val="2"/>
      </rPr>
      <t xml:space="preserve"> </t>
    </r>
  </si>
  <si>
    <t>zusätzlich Alternetivpositionen, dann ist nur eine der Position auszupreisen bzw. anzubieten.</t>
  </si>
  <si>
    <t>Radstand: ca. 3.900 mm ± 100 mm, bzw. nach Absprache 
mit dem Bieter von Los 1 Pos. 2 "Aufbau".</t>
  </si>
  <si>
    <t>Elektrische Fensterheber in Fahrer- und Beifahrertür.</t>
  </si>
  <si>
    <t>Option:
eintägiges Fahrsicherheitstrainig für das Fahrpersonal 
von Einsatzfahrzeugen für die Maschinisten der Feuer-
wehr des Auftraggebers (der Preis ist pro Schulungs-
teilnehmer als Netto-Preis auszuweisen).</t>
  </si>
  <si>
    <t>Vorderachse parabelgefedert in verstärke Ausführung.</t>
  </si>
  <si>
    <t>Windschutzscheibe und Türscheiben getönt (Wärmeschutzverglasung).</t>
  </si>
  <si>
    <t>Spezielle Geländesoftware für das ABS, Aktivierung 
über einen Schalter im Armaturenbrett; (unter Be-
merkungen bitte ja oder nein eintragen).</t>
  </si>
  <si>
    <t>Reifen mit hohem Selbstreinigungseffekt:
Vorderachse    2x 385/55R22,5 
(z. B. Conti HDC oder gleichwertig)
Hinterachse      4x 275/70R22.5 
(z. B. Conti HTC oder gleichwertig)
jeweils mit 3PMSF Kennung.</t>
  </si>
  <si>
    <t>Je 2 Schäkel vorne und hinten am Fahrzeug montiert.</t>
  </si>
  <si>
    <r>
      <t>Fahrersitz druckluftgefedert, Beifahrersitz statisch 
fest mit Ablagekasten unter der hochklappbaren 
Sitzflächefläche</t>
    </r>
    <r>
      <rPr>
        <sz val="8"/>
        <color indexed="10"/>
        <rFont val="Arial"/>
        <family val="2"/>
      </rPr>
      <t>.</t>
    </r>
  </si>
  <si>
    <t xml:space="preserve">Mannschaftsraumtüren (ca. 90° Öffnungswinkel) mit elektrischen 
Fensterhebern und Zentralverriegelung (gleichschließend wie die 
Fahrerhaustüren). Sie ist in die Zentralverriegelung des Fahrzeu-
ges zu integrieren. Im unteren Türbereich ist je ein zusätzliches 
Fenster für eine bessere Sicht beim Ausstieg am Einsatzort vor-
zusehen. Die Türverglasung ist getönt als Wärmeschutzvergla-
sung auszuführen.Die Einstiegsstufen sind mechanisch (d.h. ohne 
zusätzliche Hilfsenergie wie Druckluft, Elektroenergie ...) automa-
tisch abklappend bzw. ausfahrend zu gestalten. In deren Stirn-
seiten sind gelbe LED-Blinkleuchten zu integrieren, welche beim 
Ausklappen automatisch eingeschaltet werden. Zusätzlich sind 
sie mit Warnmarkierungen zu versehen. Die Auftritte müssen bei 
jedem Türöffnungswinkel sicher nutzbar sein. Die Auftrittflächen 
sind rutschfest auszuführen (mind. R12). Die Türgriffe zum Öffnen 
müssen so gestaltet sein, dass die Türen auch mit Handschuhen 
leicht zu öffnen sind. </t>
  </si>
  <si>
    <t>Entfall der Wegfahrsperre, Entfall des Fahrtenschreibers.</t>
  </si>
  <si>
    <t>Zentralverriegelung mit Funkfernbedienung und 2 zusätz-
liche Fahrzeugschlüssel.</t>
  </si>
  <si>
    <t xml:space="preserve">Heckseitige ROT-GELBE Warnbeklebung (z.B. REFLEXLITE, oder 
gleichwertig (analog Design Drehleiter der Stadtfeuerwehr Ellrich). </t>
  </si>
  <si>
    <t xml:space="preserve">Alle Kisten / Auszüge müssen mit einem Endanschlag (Rück-
haltesicherung) versehen sein. Stabile Aluminiumkisten zur 
Unterbringung von Geräten und der feuerwehrtechnischen Bela-
dung aus Pos. 3 werden bevorzugt. Dort wo es sinnvoll ist (z.B. 
bei der Lagerung leichter Ausrüstungsgegenstände mit einem 
Gewicht ≤ 5kg), sind stabile Kunststoffkisten mit Deckel zu 
verwenden. Eine Abstimmung mit dem Auftraggeber, welche 
Art von Kistentyp verwendet wird, ist erforderlich. </t>
  </si>
  <si>
    <t>Fahrerhausfarbe  ROT RAL 3000, 
Stoßstange           WEISS RAL 9010, 
Einstiege               WEISS RAL 9010, 
VA-Kotflügel         WEISS RAL 9010, 
Rahmen                 SCHWARZ .</t>
  </si>
  <si>
    <t>8-stufiges Wandlergetriebe.</t>
  </si>
  <si>
    <t>1.2.05.07.14.</t>
  </si>
  <si>
    <t>1.2.05.07.15.</t>
  </si>
  <si>
    <t>1.2.05.07.16.</t>
  </si>
  <si>
    <t>1.2.05.07.17.</t>
  </si>
  <si>
    <t>1.2.05.07.18.</t>
  </si>
  <si>
    <t>1.2.05.07.19.</t>
  </si>
  <si>
    <t>1.2.05.07.20.</t>
  </si>
  <si>
    <t>1.2.05.07.21.</t>
  </si>
  <si>
    <t>1.2.05.07.22.</t>
  </si>
  <si>
    <t>1.2.05.07.23.</t>
  </si>
  <si>
    <t>1.2.05.07.24.</t>
  </si>
  <si>
    <t xml:space="preserve">LED Verkehrswarneinrichtung im Fahrzeugheck integriert, bedien-
bar vom Fahrerhaus und Heckdisplay aus, inkl. Anzeige des je-
weiligen Betriebszustandes im Fahrerhaus und im Heckdisplay. 
Die Bauartgenehmigungen, Einbauzeichnungen, sowie eine genaue 
Beschreibungen muss dem Angebot beigefügt werden. </t>
  </si>
  <si>
    <t>Die gesamte LED-Zusatzbeleuchtung ist zum Zeitpunkt der Aus-
lieferung entsprechend den gültigen Bestimmungen der StVZO 
der Bundesrepublick Deutschland auszuführen.</t>
  </si>
  <si>
    <t>1.2.04.05.01.</t>
  </si>
  <si>
    <t>A 1.2.04.05.02.</t>
  </si>
  <si>
    <t>A 1.2.04.05.03.</t>
  </si>
  <si>
    <t>A 1.2.04.05.04.</t>
  </si>
  <si>
    <t>1.2.04.06.</t>
  </si>
  <si>
    <t>1.2.04.07.</t>
  </si>
  <si>
    <t>1.2.04.08.</t>
  </si>
  <si>
    <t>1.2.04.09.</t>
  </si>
  <si>
    <t>1.2.04.10.</t>
  </si>
  <si>
    <t>1.2.04.11.</t>
  </si>
  <si>
    <t>Die LED-Beleuchtung der Geräteräume schaltet sich beim Öffnen 
der Rollläden bzw. der Klappe des heckseitigen Geräteraumes 
ein. Die Beleuchtung ist oben sowie seitlich so zu verbauen, dass 
sie vor Beschädigungen geschützt wird. Die Beleuchtung muss 
die Geräteräume ausreichend hell ausleuchten.</t>
  </si>
  <si>
    <t>1.2.04.12.</t>
  </si>
  <si>
    <t>€</t>
  </si>
  <si>
    <t>Das Angebot muss in deutscher Sprache verfasst und in Euro ausgewiesen sein.</t>
  </si>
  <si>
    <t>Die Bieter müssen alle Eintragungen zweifelsfrei darstellen. Reicht der Platz in der Spalte "Be-
merkungen" nicht aus, so sind Ergänzungen auf einer gesonderten Anlage unter Angabe der 
Positionsnummer möglich. Entsprechen die angebotenen Leistungen nicht den im Leistungs-
verzeichnis beschriebenen Anforderungen wird der Bieter von der Vergabe ausgeschlossen.</t>
  </si>
  <si>
    <t>Der Auftraggeber behält sich vor, einzelne Positionen aus dem Angebot zu streichen. Die 
restlichen Einzelpreispositionen bleiben in diesem Fall unverändert.</t>
  </si>
  <si>
    <t>Ein 24-stündiger Wartungs- und Reparaturservice für den Aufbau und die Feuerlöschpumpe 
ist während der Garantiezeit zu gewährleisten.</t>
  </si>
  <si>
    <t>Die Liefermöglichkeit von Ersatzteilen über einen Zeitraum von 20 Jahren ab Auslieferung 
muss gewährleistet werden.</t>
  </si>
  <si>
    <t>Ein abschlussfertiger Wartungsvertrag über die regelmäßig zu wartenden Baugruppen 
des Aufbaus und der Beladung vor Ort über einen Zeitraum von 5 Jahren soll dem Angebot 
beigefügt werden (Option).</t>
  </si>
  <si>
    <r>
      <t xml:space="preserve">Das Angebot des Bestbieters ist das mit der </t>
    </r>
    <r>
      <rPr>
        <b/>
        <sz val="11"/>
        <rFont val="Arial"/>
        <family val="2"/>
      </rPr>
      <t xml:space="preserve">höchsten </t>
    </r>
    <r>
      <rPr>
        <sz val="11"/>
        <rFont val="Arial"/>
        <family val="2"/>
      </rPr>
      <t>Punktzahl.</t>
    </r>
  </si>
  <si>
    <t>Gebrauchsabnahme:</t>
  </si>
  <si>
    <t>Vor der Gebrauchsabnahme müssen alle Abnahmen und Gutachten (Vollgutachten nach StVZO, 
Landesabnahme …) durch den Auftragnehmer erbracht/beigebracht worden sein. Die Protokolle 
sind dem Auftraggeber bei der Gebrauchsabnahme vorzulegen/zu übergeben. Die darin fest-
gestellten Mängel müssen beseitigt sein.</t>
  </si>
  <si>
    <t>Die abschließende Gebrauchsabnahme kann zudem nur dann stattfinden, wenn auch alle 
erforderlichen Unterlagen sowie die gesamten Dokumentationen vorhanden sind. Dies gilt für 
die gesamte durch die Auftragnehmer zu liefernde Technik.</t>
  </si>
  <si>
    <t>Pos.</t>
  </si>
  <si>
    <t>Beschreibung</t>
  </si>
  <si>
    <t>Bemerkungen</t>
  </si>
  <si>
    <t>0.01.</t>
  </si>
  <si>
    <t>Schutzkleidung und Schutzgerät</t>
  </si>
  <si>
    <t>0.01.01.</t>
  </si>
  <si>
    <t>0.01.02.</t>
  </si>
  <si>
    <t>0.01.03.</t>
  </si>
  <si>
    <t>0.02.</t>
  </si>
  <si>
    <t>Löschgerät</t>
  </si>
  <si>
    <t>0.03.</t>
  </si>
  <si>
    <t>Schläuche, Armaturen und Zubehör</t>
  </si>
  <si>
    <t>0.04.</t>
  </si>
  <si>
    <t>Rettungsgerät</t>
  </si>
  <si>
    <t>0.05.</t>
  </si>
  <si>
    <t>Sanitäts- und Wiederbelebungsgerät</t>
  </si>
  <si>
    <t>0.05.01.</t>
  </si>
  <si>
    <t>0.06.</t>
  </si>
  <si>
    <t>1.2.04.13.</t>
  </si>
  <si>
    <t>Die Absicherung aller netzbetriebenen Komponenten erfolgt nach 
DIN VDE 100. Eine Entladeschutzvorrichtung (vollautomatische 
Spannungsüberwachung für den kompletten Fahrzeugaufbau und 
die Fahrzeugbatterien) ist zu verbauen. Bei Unterschreitung der 
Mindestspannung werden stufenweise Verbraucher im Aufbau ab-
geschaltet und der Maschinist wird über ein akustisches Warnsig-
nal informiert.</t>
  </si>
  <si>
    <t>1.2.04.14.</t>
  </si>
  <si>
    <t>Fahrerhaus</t>
  </si>
  <si>
    <t>1.2.02.01.</t>
  </si>
  <si>
    <t>1.2.02.02.</t>
  </si>
  <si>
    <t>1.2.02.03.</t>
  </si>
  <si>
    <t>Installation einer LED-Schwanenhals-Leseleuchte, ange-
schlossen vorn am Armaturenbrett im Bereich des Beifahrers.</t>
  </si>
  <si>
    <t>Angebotener Typ:
………………….</t>
  </si>
  <si>
    <t>1.2.02.04.</t>
  </si>
  <si>
    <t>1.2.02.05.</t>
  </si>
  <si>
    <t>1.2.02.06.</t>
  </si>
  <si>
    <t>Systemtrenner B-FW, DIN 14346, z.B. 
Honeywell B-FW112 oder gleichwertig.</t>
  </si>
  <si>
    <t>Original-SEPURA Kfz.-Ladeschalen für 
SEPURA HRT.</t>
  </si>
  <si>
    <r>
      <t xml:space="preserve">LED-Flutlichtscheinwerfer als Set Schein-
werfer-Trage- und Beleuchtungseinheit (inkl. 
Scheinwerfer-Aufnahmebrücke), z.B. Be-
leuchtungseinhei </t>
    </r>
    <r>
      <rPr>
        <b/>
        <sz val="8"/>
        <rFont val="Arial"/>
      </rPr>
      <t>MEISTER 180W 230V</t>
    </r>
    <r>
      <rPr>
        <sz val="8"/>
        <rFont val="Arial"/>
      </rPr>
      <t xml:space="preserve"> 
LED komplett mit 2x LED-Strahlern und 
10m Anschußkabel oder gleichwertig. </t>
    </r>
  </si>
  <si>
    <t xml:space="preserve">Teleskop-Dreibeinstativ Edelstahl, 4,5m in 
gedämpfter Ausführung mit 30 mm Aufsteck-
zapfen, einschließlich Verzurreinrichtung. </t>
  </si>
  <si>
    <t>Einstiegsleuchten für Fahrer und Beifahrer.</t>
  </si>
  <si>
    <t>1.1.55.</t>
  </si>
  <si>
    <t>Infotainmentsystem mit Multifunktionsdisplay mit Radio 
(DAB plus) inkl. Lautsprecher, Antenne, USB-Anschluss, 
der Aufschaltmöglichkeit für eine Rückraumkamera und 
einer BT-Freisprecheinrichtung.</t>
  </si>
  <si>
    <t>1.1.56.</t>
  </si>
  <si>
    <t>Sonnenblende, transparent, vorne außen am Fahrerhaus.</t>
  </si>
  <si>
    <t>1.1.58.</t>
  </si>
  <si>
    <t>Getriebeprogrammierung für die "Pump and Roll" Funktion.</t>
  </si>
  <si>
    <t>zusätzliche Drucklufthupe auf dem Fahrerhausdach.</t>
  </si>
  <si>
    <t>1.1.60.</t>
  </si>
  <si>
    <t>Ablieferinspektion nach DIN/EN.</t>
  </si>
  <si>
    <t>Überführung zum Aufbauhersteller.</t>
  </si>
  <si>
    <t>1.1.62.</t>
  </si>
  <si>
    <t>Schulung und Einweisung bei der Feuerwehr vor Ort.</t>
  </si>
  <si>
    <t>Netto-Preis je Schulungs-
teilnehmer und Tag:
  ……………….. €</t>
  </si>
  <si>
    <t>Garantieangaben (unter Bemerkungen bitte die Bieterangabe eintragen):</t>
  </si>
  <si>
    <t>Fahrgestell:  …….….……….… (mind. 2 Jahre)</t>
  </si>
  <si>
    <t>Getriebe  ……………………..... (mind. 2 Jahre)</t>
  </si>
  <si>
    <t>Durchrostung  …………….…... (mind. 6 Jahre)</t>
  </si>
  <si>
    <t>Entfernung zum nächstgelegenen Service-
stützpunkt des Fahrgestellherstellers in km 
unter "Bemerkungen/Angaben" eintragen.</t>
  </si>
  <si>
    <t xml:space="preserve">
         ………..…. km</t>
  </si>
  <si>
    <t>Zu erwartendes Fahrgestell-Anliefergewicht bitte unter 
"Bemerkungen/Angaben" eintragen.</t>
  </si>
  <si>
    <t>Beleuchtungs-, Signal- und Fernmeldegerät</t>
  </si>
  <si>
    <t>0.06.01.</t>
  </si>
  <si>
    <t>0.06.02.</t>
  </si>
  <si>
    <t>0.06.03.</t>
  </si>
  <si>
    <t>0.06.04.</t>
  </si>
  <si>
    <t>0.07.</t>
  </si>
  <si>
    <t>Arbeitsgerät</t>
  </si>
  <si>
    <t>0.07.01.</t>
  </si>
  <si>
    <t>0.07.02.</t>
  </si>
  <si>
    <t>0.07.03.</t>
  </si>
  <si>
    <t>0.08.</t>
  </si>
  <si>
    <t>Handwerkszeug und Messgerät</t>
  </si>
  <si>
    <t>0.08.01.</t>
  </si>
  <si>
    <t>0.08.02.</t>
  </si>
  <si>
    <t>0.09.</t>
  </si>
  <si>
    <t>Sondergerät</t>
  </si>
  <si>
    <t>0.09.01.</t>
  </si>
  <si>
    <t>0.10.</t>
  </si>
  <si>
    <t>Zusatzbeladung entsprechend den örtlichen Erfordernissen</t>
  </si>
  <si>
    <t>0.10.01.</t>
  </si>
  <si>
    <t>0.10.02.</t>
  </si>
  <si>
    <t>0.10.03.</t>
  </si>
  <si>
    <t>0.10.04.</t>
  </si>
  <si>
    <t>0.10.05.</t>
  </si>
  <si>
    <t>0.10.06.</t>
  </si>
  <si>
    <t>0.10.07.</t>
  </si>
  <si>
    <t>0.10.08.</t>
  </si>
  <si>
    <t>0.10.09.</t>
  </si>
  <si>
    <t>ME</t>
  </si>
  <si>
    <t>Einzel-
preis
 [€]</t>
  </si>
  <si>
    <t>Gesamt-
preis
 [€]</t>
  </si>
  <si>
    <t>Bewer-
tungs-
punkte</t>
  </si>
  <si>
    <t>1.1.01.1.</t>
  </si>
  <si>
    <t>1</t>
  </si>
  <si>
    <t>Gesamtsumme (excl. MWSt.) - Beladung</t>
  </si>
  <si>
    <t>Kostenzusammenstellung</t>
  </si>
  <si>
    <t>Nettopreis - Fahrgestell:</t>
  </si>
  <si>
    <t xml:space="preserve"> €</t>
  </si>
  <si>
    <t>Nettopreis - Aufbau:</t>
  </si>
  <si>
    <t>Nettopreis - Beladung:</t>
  </si>
  <si>
    <t>Gesamt-Nettopreis:</t>
  </si>
  <si>
    <t>19% MWSt.</t>
  </si>
  <si>
    <t>Gesamt-Bruttopreis</t>
  </si>
  <si>
    <t>Ort, Datum, rechtsverb. Unterschrift</t>
  </si>
  <si>
    <t xml:space="preserve">Der Auftraggeber unterstützt konsequent den Arbeits- und Umweltschutz (einschließlich 
Energieeffizienz). Er legt an den Auftragnehmer den gleichen Maßstab an. Maß-
stab hierfür ist die Zertifizierung des Bieters nach ISO 14000 ff., 45000 ff. und 50000 ff. 
Auf Anforderung des Auftraggebers sind deshalb die Nachweise über die Zertifizierungen 
des Auftragnehmers nach ISO 14000 ff., 45000 ff. und 50000 ff. vorzulegen. </t>
  </si>
  <si>
    <t>Alle Schmierstellen sind farblich zu kennzeichnen und das ge-
samte Fahrzeug ist mit einem transparenten und dauerelas-
tischen Schutzfilm zu konservieren.</t>
  </si>
  <si>
    <t xml:space="preserve">230V Ladegerät für LUKAS-Akkus, oder gleichwertig. </t>
  </si>
  <si>
    <t>Schleuderketten an der Hinterachse.</t>
  </si>
  <si>
    <t>Motor         .……………...…..... (mind. 2 Jahre)</t>
  </si>
  <si>
    <t>1.2.02.19.</t>
  </si>
  <si>
    <t xml:space="preserve">Hydrantenstandrohr 2xB  DN 80, z.B. 
AWG mit Ventilabsperrung, Oberteil 
drehbar, 1.050 mm lang, NW 70/80 für
Unterflurhydrant oder gleichwertig. </t>
  </si>
  <si>
    <t>B-Hohlstrahlrohr mit einstellbaren 
Durchflußraten von 360-550-750 l/min.</t>
  </si>
  <si>
    <t>Stützkrümmer Größe B DIN 14368, 
aus Leichtmetall (AWG).</t>
  </si>
  <si>
    <t>Hohlstrahlrohr mit einstellbaren 
Durchflußraten von 40-80-130 l/min, 
C-Kupplung (Schnellangriff Wasser).</t>
  </si>
  <si>
    <t xml:space="preserve">Mehrzweckleine (Ventilleine) DIN 14920 
A20-K 20 m, rot, mit Karabiner-Haken. </t>
  </si>
  <si>
    <t>Seilschlauchhalter SH 1600 — H</t>
  </si>
  <si>
    <t xml:space="preserve">Schlauchtraggurte. </t>
  </si>
  <si>
    <t xml:space="preserve">KUNSTSTOFF-Schlauchbrücke DIN 14820 
Blatt 1 für 2 B/C-Schläuche inkl.Alu-Transportkoffer.. </t>
  </si>
  <si>
    <t xml:space="preserve">Schlauchtragekorb C klappbar DIN 14827-1 
für 3 C-Schläuche. </t>
  </si>
  <si>
    <t xml:space="preserve">Schlauchtragekorb C klappbar DIN 14827-1 
für 3 C-Schläuche inkl. Halterung für einen 
Rauchvorhang. </t>
  </si>
  <si>
    <t xml:space="preserve">Kupplungsschlüssel ABC Stahl 
DIN 14822 mit Kältehandschutz. </t>
  </si>
  <si>
    <t>Die Bewertung durch die Bewertungskommission erfolgt aufgrund der vom Bieter zu 
Anschauungszwecken vorgeführten, vergleichbaren Objekte bzw. anhand der tech-
nischen Angebotsunterlagen.</t>
  </si>
  <si>
    <t>Alternativ: 
6-stufiges Wandlergetriebe.</t>
  </si>
  <si>
    <t>Alternativ: 
5-stufiges Wandlergetriebe.</t>
  </si>
  <si>
    <t>3.10.</t>
  </si>
  <si>
    <t>3.10.01.</t>
  </si>
  <si>
    <t>Warnweste EN ISO 20471 10.2013 leuchtorange 
RAL 2005 mit der Aufschrift „FEUERWEHR“.</t>
  </si>
  <si>
    <t>Lungenautomat DRÄGER, mit Überdruck-Schraub-
anschluss M 45x3, Lungenautomat DRÄGER, flache, 
abgerundete Bauweise, drehbare Lagerung und 
Lungenautomat-Halterung DRÄGER Haltefix.</t>
  </si>
  <si>
    <t>Schutzbrille, dicht am Auge schließend, tragbar in Kom-
bination mit dem Feuerwehrhelm, auch für Brillenträger 
geeignet, z.B. Vollsicht-Schutzüberbrille X-pect 8110 
oder gleichwertig.</t>
  </si>
  <si>
    <t>Schutzhelm für Benutzer von handgeführten Ketten-
sägen, mit Gesichts- und Gehörschutz, orange.</t>
  </si>
  <si>
    <t xml:space="preserve">Atemschutzüberwachungssystem Dräger Regis 300 
mit Zubehör. </t>
  </si>
  <si>
    <t>Infektionshandschuhe Latex mind. 50 Paar im 
Karton - Gr. XL (farblos).</t>
  </si>
  <si>
    <t>Beladungssatz Grobreinigung L1, bevorzugte 
Lagerung an bzw. im Bereich der Hygienewand</t>
  </si>
  <si>
    <t xml:space="preserve">120l Mehrbereichsschaummittel EN 1568 (DIN 14272 
Teil 2), z.B. F-15 3% in geeignetem Gebinde zur Be-
füllung des Schaummitteltanks. </t>
  </si>
  <si>
    <t xml:space="preserve">Feuerlöschschlauch C 42 / 15 m mit Kuppl. DIN 14811, 
Leistungsstufe 2, Farbe orange.mit Aufschrift 
"STADTFEUERWEHR ELLRICH". </t>
  </si>
  <si>
    <t xml:space="preserve">Feuerlöschschlauch B 75 / 20 m mit Kuppl. DIN 14811, 
Leistungsstufe 2, Farbe orange mit Aufschrift 
"STADTFEUERWEHR ELLRICH". </t>
  </si>
  <si>
    <t xml:space="preserve">Feuerlöschschlauch B 75 / 5 m mit Kuppl. DIN 14811, 
Leistungsstufe 2, Farbe orange.mit Aufschrift 
"STADTFEUERWEHR ELLRICH". </t>
  </si>
  <si>
    <t xml:space="preserve">A-Saugschlauch DIN EN ISO 14557, 1,6m Länge inkl. 
Schnellkupplungsgriffen. </t>
  </si>
  <si>
    <t>Blendfreie LED-Ausleuchtung der Mannschaftskabine mit wechsel-
baren Farben (Weiß, Rot bzw. Grün), schaltbar sowohl über Tür-
kontakt, als auch vom Fahrer- und vom Mannschaftsraum aus (inkl. 
Anzeige im Fahrerhaus).</t>
  </si>
  <si>
    <t>1.2.04.</t>
  </si>
  <si>
    <t>Geräteräume / Aufbau</t>
  </si>
  <si>
    <t>1.2.04.01.</t>
  </si>
  <si>
    <t>Gesamtsumme (excl. MWSt.) - Fahrgestell</t>
  </si>
  <si>
    <t>Maximale Punktzahl:</t>
  </si>
  <si>
    <t>(Dieser Wert ist in das Blatt Kostenzusammenstellung zu übertragen)</t>
  </si>
  <si>
    <t>Erreichte Punktzahl:</t>
  </si>
  <si>
    <t>Ausfüllhinweis:</t>
  </si>
  <si>
    <t>Entfernung zum nächstgelegenem Servicestützpunkt des 
Bieters von Pos. 2 [km].</t>
  </si>
  <si>
    <r>
      <t xml:space="preserve">Pos. 2  -  Aufbau und Lagerungen </t>
    </r>
    <r>
      <rPr>
        <b/>
        <sz val="11"/>
        <rFont val="Arial"/>
        <family val="2"/>
      </rPr>
      <t>(Fahrerhaus / Mannschaftsraum / Aufbau)</t>
    </r>
  </si>
  <si>
    <t>Pos. 1  -  Fahrgestell</t>
  </si>
  <si>
    <t>Für den Aufstieg ist rechts am Heck eine selbstarretierende Alu-
Aufstiegsleiter mit Trittschutz (nach UVV)  incl. Betätigungsan-
zeige im Frontdisplay der Fahrerkabine zu montieren. Über diese 
Betätigungsanzeige soll bei eingeschaltetem Licht bzw. ausge-
fahrenem Lichtmast die Dachbeleuchtung mit aktiviert werden. 
Auf dem Dach der Mannschaftskabine ist eine Halterung zur 
Lagerung von 4x A-Sauglängen (je 1.600mm) zu installieren.</t>
  </si>
  <si>
    <t>Schleifkorbtrage mit Rädern (abnehmbar), z.B. 
Typ CARAPACE 1-teilig oder gleichwertig.</t>
  </si>
  <si>
    <t>Rettungstuch (Tragetuch) aus UltraTEX oder 
gleichwertig, Farbe rot, ca. 2.000x700 mm, 
mit 8 verstärkten Griffen, EN 1865 inkl. 
Tasche für das Rettungstuch.</t>
  </si>
  <si>
    <t>Krankenhaus-/Wolldecke DIN 61622 1400x1900mm 
inkl. Schutzhülle für die Krankenhaus-/Wolldecke.</t>
  </si>
  <si>
    <t>Rettungsbrett als Spine-Board, nach DIN EN 1865 
schwimmfähig, mit 3 Patienten-Sicherungsgurten 
und Tragegriff-Aussparungen.</t>
  </si>
  <si>
    <t>Notfall-Sanitätsrucksack FIRST RESPONDER, 
bestückt nach DIN 13155, Maße 520x380x200 mm.</t>
  </si>
  <si>
    <t>Explosionsgeschützte LED-Einsatzleuchte, z.B. 
ADALIT-Leuchte L-3000 oder gleichwertig.</t>
  </si>
  <si>
    <t xml:space="preserve">Kfz-Doppel-Ladegerät 12/24 V für Explosions-
geschützte LED-Einsatzleuchten, z.B. ADALIT-
Leuchte L-3000 oder gleichwertig (1x Fhs. + 2x MR). </t>
  </si>
  <si>
    <t xml:space="preserve">Verkehrswarngerät mit beidseitigem Lichtaus-
tritt für Akku-Betrieb, z.B. EURO-BLITZ COM-
PACT LED, 2-seitiger Lichtaustritt, für Akku-
Betrieb oder gleichwertig. </t>
  </si>
  <si>
    <t>Kfz-Ladegerät (Transportlader) für EURO-BLITZ 
COMPACT mit Stecker und Zuleitung.</t>
  </si>
  <si>
    <t xml:space="preserve">Faltsignal selbstleuchtend mit Schutzhülle 
Seitenlänge 900mm mit 3 seitiger Aufschrift 
FEUERWEHR. </t>
  </si>
  <si>
    <t>Verkehrsleitkegel faltbar 750 mm hoch retro-
reflektierend, Ausführung gemäß TL-Leitkegel 
sowie § 43 StVO, BAST-geprüft. Maße Fuß 
ca. 410x410mm, Kegel aus witterungsbestän-
digem Weich-PVC oder gleichwertig.</t>
  </si>
  <si>
    <t>1.1.29.</t>
  </si>
  <si>
    <r>
      <t>Installation eines Transverters 24V= / 230V</t>
    </r>
    <r>
      <rPr>
        <sz val="12"/>
        <rFont val="Arial"/>
        <family val="2"/>
      </rPr>
      <t xml:space="preserve"> ̴ </t>
    </r>
    <r>
      <rPr>
        <sz val="8"/>
        <rFont val="Arial"/>
        <family val="2"/>
      </rPr>
      <t>(ange-
schlossen an das Bordnetz des Fahrgestells), aus-
gerüstet mit einer 230V Schuko-Steckdose.</t>
    </r>
  </si>
  <si>
    <t xml:space="preserve">Betriebsbereiter Einbau von:
3 x Original-SEPURA-Ladehalterungen für HRT (liefern und installieren),
1 x MRT Firma Sepura (installieren),
2 x HBC 3 Farb-Bedienhandapparat (installieren),
      - 1x im Fahrerhaus
      - 1x am Pumpenbedienstand als 2. Sprechstelle
1 x Kartenleser (gut erreichbar installieren), 
1 x Navigationssystem Kolumbus.
Hinweis:
Die BOS/GPS-Kombiantenne, das gesamte Installationsmaterial und 
ein ausreichend dimensionierter Spannungswandler ist vom Auf-
tragnehmer zu liefern. </t>
  </si>
  <si>
    <t>ggf. drehbar auf einem Schwerlastauszug) im Tiefzug von G2 
vorzusehen. Die Abgasführung des tragbaren Stromerzeugers 
ist durch den Aufbau nach außen zu realisieren. Ein kurzzeiti-
ger Betrieb im Fahrzeug muss möglich sein. Eine Verkablung 
vom tragbaren Stromerzeuger zum gegenüberliegenden Geräte-
raum G1 mit 2 fest installierten 230V-Steckdosen mit Dek-
kel in der Schutzklasse IP67 ist funktionsfähig zu realisieren. 
Eine weitere 230V Steckdose (IP 67) ist am Pumpenbedien-
stand (GR) zu installieren und eine am Dachkasten. 4 weitere, 
an die RettBox Air angeschlossene 230V Schuko-Stackdosen 
sind in G1 zu installieren.Die Steckdosen sind eindeutig zu 
kennzeichnen, welche an der RettBox Air und welche am Strom-
erzeuger angeschlossen sind. Alle möglichen Auszüge, Schub-
laden, Kisten, Dreh- und Schwenkfächer etc. sind  mit Endlagen-
dämpfung auszustatten.</t>
  </si>
  <si>
    <t>Digitalfunkanlage: 
 - 1 x MRT Firma Sepura 
 - 2 x HBC 3 Farb-Bedienhandapparat
 - 1 x KartenleserHohlstrahlrohr mit einstellbaren 
 - 1 x Navigationsgerät Kolumbus.</t>
  </si>
  <si>
    <t xml:space="preserve">Sandschaufel mit Stiel 1.300mm lang (Holsteiner Schaufel). </t>
  </si>
  <si>
    <t xml:space="preserve">Transportkoffer/-rucksack für das Sperrwerkzeug 
nach DIN 14800 - SWZ inkl. ZIEH-FIX® und Akkuschrauber. </t>
  </si>
  <si>
    <t>Pos. 3  -  Beladung</t>
  </si>
  <si>
    <t>3.1.</t>
  </si>
  <si>
    <t>3.1.01.</t>
  </si>
  <si>
    <t>3.1.02.</t>
  </si>
  <si>
    <t>3.1.03.</t>
  </si>
  <si>
    <t>3.1.04.</t>
  </si>
  <si>
    <t>3.1.05.</t>
  </si>
  <si>
    <t>3.1.06.</t>
  </si>
  <si>
    <t>3.2.</t>
  </si>
  <si>
    <t>3.2.01.</t>
  </si>
  <si>
    <t>3.2.02.</t>
  </si>
  <si>
    <t>3.2.03.</t>
  </si>
  <si>
    <t>3.2.04.</t>
  </si>
  <si>
    <t>3.2.05.</t>
  </si>
  <si>
    <t>3.2.06.</t>
  </si>
  <si>
    <t>3.2.07.</t>
  </si>
  <si>
    <t>3.3.</t>
  </si>
  <si>
    <t>3.3.01.</t>
  </si>
  <si>
    <t>3.3.02.</t>
  </si>
  <si>
    <t>3.3.03.</t>
  </si>
  <si>
    <t>3.3.04.</t>
  </si>
  <si>
    <t>3.3.05.</t>
  </si>
  <si>
    <t>3.3.06.</t>
  </si>
  <si>
    <t>3.3.07.</t>
  </si>
  <si>
    <t>3.3.08.</t>
  </si>
  <si>
    <t>3.3.09.</t>
  </si>
  <si>
    <t>3.3.10.</t>
  </si>
  <si>
    <t>3.3.11.</t>
  </si>
  <si>
    <t>3.3.12.</t>
  </si>
  <si>
    <t>3.3.13.</t>
  </si>
  <si>
    <t>3.3.14.</t>
  </si>
  <si>
    <t>3.3.15.</t>
  </si>
  <si>
    <t>3.3.16.</t>
  </si>
  <si>
    <t>3.3.17.</t>
  </si>
  <si>
    <t>3.4.</t>
  </si>
  <si>
    <t>3.4.01.</t>
  </si>
  <si>
    <t>3.4.02.</t>
  </si>
  <si>
    <t>3.4.03.</t>
  </si>
  <si>
    <t>3.5.</t>
  </si>
  <si>
    <t>3.5.01.</t>
  </si>
  <si>
    <t>3.5.02.</t>
  </si>
  <si>
    <t>3.5.03.</t>
  </si>
  <si>
    <t>3.5.04.</t>
  </si>
  <si>
    <t>3.6.</t>
  </si>
  <si>
    <t>3.6.01.</t>
  </si>
  <si>
    <t>3.6.02.</t>
  </si>
  <si>
    <t>3.6.03.</t>
  </si>
  <si>
    <t>3.6.04.</t>
  </si>
  <si>
    <t>3.6.05.</t>
  </si>
  <si>
    <t>3.6.06.</t>
  </si>
  <si>
    <t>3.6.07.</t>
  </si>
  <si>
    <t>3.6.08.</t>
  </si>
  <si>
    <t>3.6.09.</t>
  </si>
  <si>
    <t>3.6.10.</t>
  </si>
  <si>
    <t>3.6.11.</t>
  </si>
  <si>
    <t>3.6.12.</t>
  </si>
  <si>
    <t>3.7.</t>
  </si>
  <si>
    <t>3.7.01.</t>
  </si>
  <si>
    <t>3.7.02.</t>
  </si>
  <si>
    <t>3.7.03.</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</si>
  <si>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</si>
  <si>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</si>
  <si>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</si>
  <si>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</si>
  <si>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</si>
  <si>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</si>
  <si>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</si>
  <si>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</si>
  <si>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</si>
  <si>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</si>
  <si>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</si>
  <si>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</si>
  <si>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</si>
  <si>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</si>
  <si>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</si>
  <si>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</si>
  <si>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</si>
  <si>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</si>
  <si>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</si>
  <si>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</si>
  <si>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</si>
  <si>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</si>
  <si>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</si>
  <si>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</si>
  <si>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</si>
  <si>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</si>
  <si>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3.8.</t>
  </si>
  <si>
    <t>3.8.01.</t>
  </si>
  <si>
    <t>3.8.02.</t>
  </si>
  <si>
    <t>3.8.03.</t>
  </si>
  <si>
    <t>3.8.04.</t>
  </si>
  <si>
    <t>3.8.05.</t>
  </si>
  <si>
    <t>3.8.06.</t>
  </si>
  <si>
    <t>3.8.07.</t>
  </si>
  <si>
    <t>3.8.08.</t>
  </si>
  <si>
    <t>3.8.09.</t>
  </si>
  <si>
    <t>3.8.10.</t>
  </si>
  <si>
    <t>3.8.11.</t>
  </si>
  <si>
    <t>3.8.12.</t>
  </si>
  <si>
    <t>3.8.13.</t>
  </si>
  <si>
    <t>3.8.14.</t>
  </si>
  <si>
    <t>3.8.15.</t>
  </si>
  <si>
    <t>3.8.16.</t>
  </si>
  <si>
    <t>3.9.</t>
  </si>
  <si>
    <t>3.9.01.</t>
  </si>
  <si>
    <t>3.9.02.</t>
  </si>
  <si>
    <t>3.9.03.</t>
  </si>
  <si>
    <t>3.9.04.</t>
  </si>
  <si>
    <t>3.9.05.</t>
  </si>
  <si>
    <t>3.9.06.</t>
  </si>
  <si>
    <t>3.9.07.</t>
  </si>
  <si>
    <t>3.9.08.</t>
  </si>
  <si>
    <t>3.10.02.</t>
  </si>
  <si>
    <t>3.10.03.</t>
  </si>
  <si>
    <t>3.10.04.</t>
  </si>
  <si>
    <t>3.10.05.</t>
  </si>
  <si>
    <t>3.10.06</t>
  </si>
  <si>
    <t>3.10.07</t>
  </si>
  <si>
    <t>3.10.08</t>
  </si>
  <si>
    <t>3.10.09</t>
  </si>
  <si>
    <t>3.10.10</t>
  </si>
  <si>
    <t>3.10.11</t>
  </si>
  <si>
    <t>3.10.12</t>
  </si>
  <si>
    <t>3.10.13</t>
  </si>
  <si>
    <t>3.10.14</t>
  </si>
  <si>
    <t>3.10.15</t>
  </si>
  <si>
    <t>3.10.16</t>
  </si>
  <si>
    <t>3.10.17</t>
  </si>
  <si>
    <t>3.10.18</t>
  </si>
  <si>
    <t>3.10.19</t>
  </si>
  <si>
    <t>3.10.20</t>
  </si>
  <si>
    <t>3.10.21</t>
  </si>
  <si>
    <t>3.10.22</t>
  </si>
  <si>
    <t>3.10.23</t>
  </si>
  <si>
    <t>3.10.24</t>
  </si>
  <si>
    <t>3.10.25</t>
  </si>
  <si>
    <t>3.10.26</t>
  </si>
  <si>
    <t>3.10.27</t>
  </si>
  <si>
    <t>3.10.28</t>
  </si>
  <si>
    <t>3.10.29</t>
  </si>
  <si>
    <t>3.10.30</t>
  </si>
  <si>
    <t>3.10.31</t>
  </si>
  <si>
    <t>3.10.32</t>
  </si>
  <si>
    <t>3.10.33</t>
  </si>
  <si>
    <t>3.10.34</t>
  </si>
  <si>
    <t>3.10.35</t>
  </si>
  <si>
    <t>3.10.36</t>
  </si>
  <si>
    <t>3.10.37</t>
  </si>
  <si>
    <t>3.10.38</t>
  </si>
  <si>
    <t>3.10.39</t>
  </si>
  <si>
    <t>0.01.04.</t>
  </si>
  <si>
    <t>0.01.05.</t>
  </si>
  <si>
    <t>0.01.06.</t>
  </si>
  <si>
    <t>0.01.07.</t>
  </si>
  <si>
    <t>0.01.08.</t>
  </si>
  <si>
    <t>0.03.01.</t>
  </si>
  <si>
    <t>0.03.02.</t>
  </si>
  <si>
    <t>0.03.03.</t>
  </si>
  <si>
    <t>0.03.04.</t>
  </si>
  <si>
    <t>0.03.05.</t>
  </si>
  <si>
    <t>0.03.06.</t>
  </si>
  <si>
    <t>0.3.07.</t>
  </si>
  <si>
    <t>0.03.08.</t>
  </si>
  <si>
    <t>0.03.09.</t>
  </si>
  <si>
    <t>0.03.10.</t>
  </si>
  <si>
    <t>0.03.11.</t>
  </si>
  <si>
    <t>0.04.02.</t>
  </si>
  <si>
    <t>0.04.03.</t>
  </si>
  <si>
    <t>0.05.02.</t>
  </si>
  <si>
    <t>0.07.04.</t>
  </si>
  <si>
    <t>0.07.05.</t>
  </si>
  <si>
    <t>0.08.03.</t>
  </si>
  <si>
    <t>0.09.02.</t>
  </si>
  <si>
    <t>Pos. 0  -  Beigestellte Beladung</t>
  </si>
  <si>
    <t>1.2.05.01.12.</t>
  </si>
  <si>
    <t>1.2.05.01.13.</t>
  </si>
  <si>
    <t>1.2.05.01.14.</t>
  </si>
  <si>
    <t>1.2.05.03.26.</t>
  </si>
  <si>
    <t>1.2.05.03.27.</t>
  </si>
  <si>
    <t>1.2.05.03.29.</t>
  </si>
  <si>
    <t>1.2.05.03.28.</t>
  </si>
  <si>
    <t>1.2.05.04.06.</t>
  </si>
  <si>
    <t>1.2.05.05.05.</t>
  </si>
  <si>
    <t>1.2.05.05.06.</t>
  </si>
  <si>
    <t xml:space="preserve">(Lagerung in der 
Rückenlehne vom 
Meldersitz) </t>
  </si>
  <si>
    <t>1.2.05.06.15.</t>
  </si>
  <si>
    <t>1.2.05.06.16.</t>
  </si>
  <si>
    <t>1.2.05.07.25.</t>
  </si>
  <si>
    <t>1.2.05.07.26.</t>
  </si>
  <si>
    <t>1.2.05.07.27.</t>
  </si>
  <si>
    <t>1.2.05.07.28.</t>
  </si>
  <si>
    <t>1.2.05.07.29.</t>
  </si>
  <si>
    <t>1.2.05.07.30.</t>
  </si>
  <si>
    <t>1.2.05.07.31.</t>
  </si>
  <si>
    <t>1.2.05.07.32.</t>
  </si>
  <si>
    <t>1.2.05.07.33.</t>
  </si>
  <si>
    <t>1.2.05.07.34.</t>
  </si>
  <si>
    <t>1.2.05.08.18.</t>
  </si>
  <si>
    <t>1.2.05.09.08.</t>
  </si>
  <si>
    <t>1.2.05.09.09.</t>
  </si>
  <si>
    <t>1.2.05.09.10.</t>
  </si>
  <si>
    <t>Abgasschlauch passend zum Fahrzeug (DIN 14572) 
ca. 2.500 mm lang. Lagerung vorzugsweise im hinte-
ren Unterfahrschutz.</t>
  </si>
  <si>
    <t>Für die gesamte Funktechnik sind nach der kompletten Installation  
und Funktionsprüfung alle erforderlichen Meß-/Prüfprotokolle anzu- 
fertigen. Die Schaltpläne aller verbauten Informations- und Kommuni-
kationskomponenten, sowie die Belegungspläne der Stiftleisten und 
Anschlussklemmen sind Bestandteil der Fahrzeugdokumentation.</t>
  </si>
  <si>
    <t>Die SE-Teile müssen so angebracht werden, dass diese ohne 
großen Aufwand austauschbar sind. Die Einbauorte sind mit dem
AG abzustimmen.</t>
  </si>
  <si>
    <t xml:space="preserve">Ein Ablagekasten für Einsatzpläne/Einsatzunterlagen (6x 
A4 Ordner) ist zwischen Fahrer- und Beifahrersitz zu mon-
tieren. Der Ablagekasten ist mit Deckel zu versehen. </t>
  </si>
  <si>
    <t>360° Birdview-Kamerasystem mit Anzeige auf dem zentralen 
Bediendisplay im Fahrerhaus.</t>
  </si>
  <si>
    <t>An den Mannschaftsraumtüren sind zum sicheren Ein- und Aus-
stieg beidseitig ergonomisch geformte, gelbe Griffstangen 
mit integrierter LED-Beleuchtung anzubringen.</t>
  </si>
  <si>
    <t>An der Mannschaftsraumdecke sind zwei durchgehende 
gelbe Griffstangen zu montieren.</t>
  </si>
  <si>
    <t>1.2.03.16.</t>
  </si>
  <si>
    <t xml:space="preserve">Das Gerätefach am Heck des Fahrzeuges ist mit ausreichend 
dimensionierten LED-Lichtbändern auszuleuchten und mit einer 
gasfedergestützten Heckklappe aus Aluminiumblech zu ver-
schließen. </t>
  </si>
  <si>
    <r>
      <t xml:space="preserve">Im vorderen durchgehenden Geräteraum des Fahrzeuges ist 
ein pneumatisch auf eine Lichtpunkthöhe von ≥ 3,10 m über 
dem Aufbaudach ausfahrbarer Teleskoplichtmast mit 8x 24 V 
LED-Scheinwerfern zu je 56 W (je 4.000 lm) zu installieren (Ver-
sorgung über Bordspannungsnetz des Fahrgestells). Der Licht-
mastkopf ist mit einer Fokusfunktion auszustatten. Ausserdem 
ist der Lichtmastkopf mit LED-Blaulichtblitzern auszurüsten. 
Optische und akustische Warnung am Bediendisplay im Fahrer-
haus bei Lösen der Handbremse (Lichtmast fährt jedoch </t>
    </r>
    <r>
      <rPr>
        <b/>
        <sz val="8"/>
        <color indexed="8"/>
        <rFont val="Arial"/>
        <family val="2"/>
      </rPr>
      <t>NICHT</t>
    </r>
    <r>
      <rPr>
        <sz val="8"/>
        <color indexed="8"/>
        <rFont val="Arial"/>
        <family val="2"/>
      </rPr>
      <t xml:space="preserve"> 
automatisch in die Parkposition ein). Eine detaillierte Einbau-
zeichnung und genau Beschreibung ist dem Angebot beizufügen.</t>
    </r>
  </si>
  <si>
    <t>Am Heck links ist eine Halterung für eine Atemschutz- 
überwachungstafel Dräger Regis 300 anzubringen. Die 
Atemschutzüberwachungstafel ist vorzugsweise im heck-
seitigen Geräteraum (GR) zu lagern.</t>
  </si>
  <si>
    <t xml:space="preserve">Im Aufbau fest verbaute und mit dem Fahrgestell-Druckluftnetz 
verbundene, schwenkbare, mind. 20m lange Druckluftschlauch-
haspel mit automatischer Aufrollfunktion (inkl. Druckluftpistole 
und Reifen Prüf-Füll-Set). </t>
  </si>
  <si>
    <t>Räummulde DIN 14060 verzinkt mit 2 Tragegriffen</t>
  </si>
  <si>
    <t xml:space="preserve">Feuerwehr-Einsatzstab (LED), 2-seitig beleuchtet mit 
Aufschrift "Einsatz-Feuerwehr", reflektierend auf rotem 
Grund, mit 13 LED, Betrieb durch 3 Babyzellen. </t>
  </si>
  <si>
    <t>Schäkel DIN 82101 Form C3 bis 100 KN - verzinkt.</t>
  </si>
  <si>
    <t>Ersatzkette für Kettensäge.</t>
  </si>
  <si>
    <r>
      <t>Das Fahrzeug muss durch den Auftragnehmer uneingeschränkt einsatzbereit,</t>
    </r>
    <r>
      <rPr>
        <b/>
        <sz val="11"/>
        <rFont val="Arial"/>
        <family val="2"/>
      </rPr>
      <t xml:space="preserve"> d.h. mit vollem 
Wassertank, aufgefülltem Schaummitteltank und mit allen, voll aufgefüllten Betriebsstoffen 
übergeben werden.</t>
    </r>
    <r>
      <rPr>
        <sz val="11"/>
        <rFont val="Arial"/>
        <family val="2"/>
      </rPr>
      <t xml:space="preserve"> Alle Akkus sind bei der Abnahme geladen.</t>
    </r>
  </si>
  <si>
    <t>Alternativ: 
Bremsanlage mit Berganfahrhilfe, beheiztem Luft-
trockner, ABS, Schnellstarteinrichtung für Sonderfahr- 
zeuge; Trommelbremsen an Vorder- und Hinterachse.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</si>
</sst>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quot; €&quot;_-;\-* #,##0.00&quot; €&quot;_-;_-* \-??&quot; €&quot;_-;_-@_-"/>
    <numFmt numFmtId="165" formatCode="_-* #,##0.00\ _D_M_-;\-* #,##0.00\ _D_M_-;_-* \-??\ _D_M_-;_-@_-"/>
    <numFmt numFmtId="166" formatCode="_-* #,##0.00&quot; DM&quot;_-;\-* #,##0.00&quot; DM&quot;_-;_-* \-??&quot; DM&quot;_-;_-@_-"/>
    <numFmt numFmtId="169" formatCode="dd\.\ mmm"/>
  </numFmts>
  <fonts count="121" x14ac:knownFonts="1">
    <font>
      <sz val="10"/>
      <name val="Arial"/>
      <family val="2"/>
    </font>
    <font>
      <sz val="10"/>
      <name val="Arial"/>
    </font>
    <font>
      <sz val="11"/>
      <color indexed="8"/>
      <name val="Calibri"/>
      <family val="2"/>
    </font>
    <font>
      <sz val="11"/>
      <color indexed="9"/>
      <name val="Calibri"/>
      <family val="2"/>
    </font>
    <font>
      <sz val="10"/>
      <name val="MS Sans Serif"/>
      <family val="2"/>
    </font>
    <font>
      <b/>
      <sz val="11"/>
      <color indexed="63"/>
      <name val="Calibri"/>
      <family val="2"/>
    </font>
    <font>
      <b/>
      <sz val="11"/>
      <color indexed="52"/>
      <name val="Calibri"/>
      <family val="2"/>
    </font>
    <font>
      <sz val="11"/>
      <color indexed="62"/>
      <name val="Calibri"/>
      <family val="2"/>
    </font>
    <font>
      <sz val="11"/>
      <color indexed="62"/>
      <name val="Arial"/>
      <family val="2"/>
    </font>
    <font>
      <b/>
      <sz val="11"/>
      <color indexed="8"/>
      <name val="Calibri"/>
      <family val="2"/>
    </font>
    <font>
      <i/>
      <sz val="11"/>
      <color indexed="23"/>
      <name val="Calibri"/>
      <family val="2"/>
    </font>
    <font>
      <sz val="11"/>
      <color indexed="17"/>
      <name val="Calibri"/>
      <family val="2"/>
    </font>
    <font>
      <sz val="11"/>
      <color indexed="17"/>
      <name val="Arial"/>
      <family val="2"/>
    </font>
    <font>
      <sz val="11"/>
      <color indexed="60"/>
      <name val="Calibri"/>
      <family val="2"/>
    </font>
    <font>
      <sz val="11"/>
      <color indexed="60"/>
      <name val="Arial"/>
      <family val="2"/>
    </font>
    <font>
      <sz val="11"/>
      <color indexed="20"/>
      <name val="Calibri"/>
      <family val="2"/>
    </font>
    <font>
      <sz val="11"/>
      <color indexed="8"/>
      <name val="Arial"/>
      <family val="2"/>
    </font>
    <font>
      <sz val="10"/>
      <color indexed="8"/>
      <name val="Arial"/>
      <family val="2"/>
    </font>
    <font>
      <sz val="11"/>
      <color indexed="52"/>
      <name val="Calibri"/>
      <family val="2"/>
    </font>
    <font>
      <sz val="11"/>
      <color indexed="10"/>
      <name val="Calibri"/>
      <family val="2"/>
    </font>
    <font>
      <b/>
      <sz val="11"/>
      <color indexed="9"/>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8"/>
      <color indexed="62"/>
      <name val="Cambria"/>
      <family val="2"/>
    </font>
    <font>
      <sz val="18"/>
      <color indexed="56"/>
      <name val="Cambria"/>
      <family val="2"/>
    </font>
    <font>
      <sz val="11"/>
      <name val="Arial"/>
      <family val="2"/>
    </font>
    <font>
      <sz val="36"/>
      <name val="Arial"/>
      <family val="2"/>
    </font>
    <font>
      <b/>
      <i/>
      <sz val="24"/>
      <name val="Arial"/>
      <family val="2"/>
    </font>
    <font>
      <b/>
      <i/>
      <sz val="28"/>
      <name val="Arial"/>
      <family val="2"/>
    </font>
    <font>
      <b/>
      <i/>
      <sz val="18"/>
      <name val="Arial"/>
      <family val="2"/>
    </font>
    <font>
      <b/>
      <i/>
      <sz val="36"/>
      <name val="Arial"/>
      <family val="2"/>
    </font>
    <font>
      <b/>
      <i/>
      <sz val="10"/>
      <name val="Arial"/>
      <family val="2"/>
    </font>
    <font>
      <b/>
      <i/>
      <u/>
      <sz val="28"/>
      <name val="Arial"/>
      <family val="2"/>
    </font>
    <font>
      <b/>
      <i/>
      <u/>
      <sz val="20"/>
      <name val="Arial"/>
      <family val="2"/>
    </font>
    <font>
      <sz val="8"/>
      <name val="Arial"/>
      <family val="2"/>
    </font>
    <font>
      <b/>
      <sz val="14"/>
      <name val="Arial"/>
      <family val="2"/>
    </font>
    <font>
      <b/>
      <sz val="8"/>
      <name val="Arial"/>
      <family val="2"/>
    </font>
    <font>
      <b/>
      <sz val="11"/>
      <name val="Arial"/>
      <family val="2"/>
    </font>
    <font>
      <i/>
      <sz val="8"/>
      <name val="Arial"/>
      <family val="2"/>
    </font>
    <font>
      <b/>
      <u/>
      <sz val="11"/>
      <name val="Arial"/>
      <family val="2"/>
    </font>
    <font>
      <sz val="10"/>
      <color indexed="10"/>
      <name val="Arial"/>
      <family val="2"/>
    </font>
    <font>
      <sz val="5"/>
      <color indexed="8"/>
      <name val="Arial"/>
      <family val="2"/>
    </font>
    <font>
      <sz val="5"/>
      <name val="Arial"/>
      <family val="2"/>
    </font>
    <font>
      <sz val="9"/>
      <name val="Arial"/>
      <family val="2"/>
    </font>
    <font>
      <b/>
      <sz val="9"/>
      <name val="Arial"/>
      <family val="2"/>
    </font>
    <font>
      <sz val="8"/>
      <color indexed="8"/>
      <name val="Arial"/>
      <family val="2"/>
    </font>
    <font>
      <sz val="8"/>
      <color indexed="10"/>
      <name val="Arial"/>
      <family val="2"/>
    </font>
    <font>
      <i/>
      <sz val="10"/>
      <name val="Arial"/>
      <family val="2"/>
    </font>
    <font>
      <b/>
      <sz val="10"/>
      <name val="Arial"/>
      <family val="2"/>
    </font>
    <font>
      <sz val="6"/>
      <name val="Arial"/>
      <family val="2"/>
    </font>
    <font>
      <b/>
      <sz val="9"/>
      <color indexed="10"/>
      <name val="Arial"/>
      <family val="2"/>
    </font>
    <font>
      <b/>
      <u/>
      <sz val="12"/>
      <color indexed="8"/>
      <name val="Arial"/>
      <family val="2"/>
    </font>
    <font>
      <sz val="9"/>
      <color indexed="8"/>
      <name val="Arial"/>
      <family val="2"/>
    </font>
    <font>
      <b/>
      <sz val="5"/>
      <name val="Arial"/>
      <family val="2"/>
    </font>
    <font>
      <b/>
      <sz val="8"/>
      <color indexed="8"/>
      <name val="Arial"/>
      <family val="2"/>
    </font>
    <font>
      <i/>
      <sz val="8"/>
      <color indexed="57"/>
      <name val="Arial"/>
      <family val="2"/>
    </font>
    <font>
      <sz val="9"/>
      <color indexed="10"/>
      <name val="Arial"/>
      <family val="2"/>
    </font>
    <font>
      <b/>
      <sz val="9.5"/>
      <name val="Arial"/>
      <family val="2"/>
    </font>
    <font>
      <sz val="9.5"/>
      <name val="Arial"/>
      <family val="2"/>
    </font>
    <font>
      <b/>
      <sz val="11"/>
      <color indexed="8"/>
      <name val="Arial"/>
      <family val="2"/>
    </font>
    <font>
      <sz val="10"/>
      <name val="Arial"/>
      <family val="2"/>
    </font>
    <font>
      <sz val="24"/>
      <name val="Arial"/>
      <family val="2"/>
    </font>
    <font>
      <sz val="11"/>
      <color indexed="14"/>
      <name val="Calibri"/>
      <family val="2"/>
    </font>
    <font>
      <b/>
      <sz val="11"/>
      <color indexed="55"/>
      <name val="Calibri"/>
      <family val="2"/>
    </font>
    <font>
      <b/>
      <sz val="11"/>
      <color indexed="44"/>
      <name val="Calibri"/>
      <family val="2"/>
    </font>
    <font>
      <sz val="11"/>
      <color indexed="54"/>
      <name val="Calibri"/>
      <family val="2"/>
      <charset val="1"/>
    </font>
    <font>
      <sz val="11"/>
      <color indexed="54"/>
      <name val="Calibri"/>
      <family val="2"/>
    </font>
    <font>
      <i/>
      <sz val="11"/>
      <color indexed="15"/>
      <name val="Calibri"/>
      <family val="2"/>
    </font>
    <font>
      <sz val="10"/>
      <name val="Arial"/>
      <charset val="1"/>
    </font>
    <font>
      <sz val="11"/>
      <color indexed="9"/>
      <name val="Calibri"/>
      <family val="2"/>
      <charset val="1"/>
    </font>
    <font>
      <sz val="11"/>
      <color indexed="52"/>
      <name val="Calibri"/>
      <family val="2"/>
      <charset val="1"/>
    </font>
    <font>
      <sz val="11"/>
      <color indexed="12"/>
      <name val="Calibri"/>
      <family val="2"/>
      <charset val="1"/>
    </font>
    <font>
      <sz val="11"/>
      <color indexed="29"/>
      <name val="Calibri"/>
      <family val="2"/>
    </font>
    <font>
      <sz val="11"/>
      <color indexed="55"/>
      <name val="Calibri"/>
      <family val="2"/>
      <charset val="1"/>
    </font>
    <font>
      <sz val="11"/>
      <color indexed="55"/>
      <name val="Arial"/>
      <family val="2"/>
      <charset val="1"/>
    </font>
    <font>
      <b/>
      <sz val="15"/>
      <color indexed="54"/>
      <name val="Calibri"/>
      <family val="2"/>
      <charset val="1"/>
    </font>
    <font>
      <b/>
      <sz val="15"/>
      <color indexed="46"/>
      <name val="Calibri"/>
      <family val="2"/>
    </font>
    <font>
      <b/>
      <sz val="13"/>
      <color indexed="54"/>
      <name val="Calibri"/>
      <family val="2"/>
      <charset val="1"/>
    </font>
    <font>
      <b/>
      <sz val="13"/>
      <color indexed="46"/>
      <name val="Calibri"/>
      <family val="2"/>
    </font>
    <font>
      <b/>
      <sz val="11"/>
      <color indexed="46"/>
      <name val="Calibri"/>
      <family val="2"/>
    </font>
    <font>
      <b/>
      <sz val="18"/>
      <color indexed="46"/>
      <name val="Calibri Light"/>
      <family val="2"/>
    </font>
    <font>
      <sz val="11"/>
      <color indexed="44"/>
      <name val="Calibri"/>
      <family val="2"/>
    </font>
    <font>
      <b/>
      <sz val="11"/>
      <color indexed="14"/>
      <name val="Calibri"/>
      <family val="2"/>
    </font>
    <font>
      <b/>
      <sz val="6"/>
      <name val="Arial"/>
      <family val="2"/>
    </font>
    <font>
      <i/>
      <sz val="6"/>
      <name val="Arial"/>
      <family val="2"/>
    </font>
    <font>
      <sz val="11"/>
      <color indexed="8"/>
      <name val="Calibri"/>
    </font>
    <font>
      <sz val="11"/>
      <color indexed="9"/>
      <name val="Calibri"/>
    </font>
    <font>
      <b/>
      <sz val="11"/>
      <color indexed="20"/>
      <name val="Calibri"/>
    </font>
    <font>
      <sz val="11"/>
      <color indexed="36"/>
      <name val="Calibri"/>
    </font>
    <font>
      <b/>
      <sz val="11"/>
      <color indexed="21"/>
      <name val="Calibri"/>
    </font>
    <font>
      <b/>
      <sz val="11"/>
      <color indexed="9"/>
      <name val="Calibri"/>
    </font>
    <font>
      <sz val="11"/>
      <color indexed="40"/>
      <name val="Calibri"/>
    </font>
    <font>
      <b/>
      <sz val="11"/>
      <color indexed="8"/>
      <name val="Calibri"/>
    </font>
    <font>
      <i/>
      <sz val="11"/>
      <color indexed="23"/>
      <name val="Calibri"/>
    </font>
    <font>
      <sz val="10"/>
      <color indexed="8"/>
      <name val="Arial"/>
    </font>
    <font>
      <sz val="11"/>
      <color indexed="12"/>
      <name val="Calibri"/>
    </font>
    <font>
      <b/>
      <sz val="15"/>
      <color indexed="42"/>
      <name val="Calibri"/>
    </font>
    <font>
      <b/>
      <sz val="13"/>
      <color indexed="42"/>
      <name val="Calibri"/>
    </font>
    <font>
      <b/>
      <sz val="11"/>
      <color indexed="42"/>
      <name val="Calibri"/>
    </font>
    <font>
      <sz val="11"/>
      <color indexed="21"/>
      <name val="Calibri"/>
    </font>
    <font>
      <sz val="18"/>
      <color indexed="42"/>
      <name val="Cambria"/>
    </font>
    <font>
      <sz val="11"/>
      <color indexed="11"/>
      <name val="Calibri"/>
    </font>
    <font>
      <b/>
      <sz val="14"/>
      <color indexed="8"/>
      <name val="Arial"/>
    </font>
    <font>
      <sz val="8"/>
      <color indexed="8"/>
      <name val="Arial"/>
    </font>
    <font>
      <sz val="9"/>
      <color indexed="8"/>
      <name val="Arial"/>
    </font>
    <font>
      <b/>
      <sz val="8"/>
      <color indexed="11"/>
      <name val="Arial"/>
    </font>
    <font>
      <sz val="7"/>
      <color indexed="8"/>
      <name val="Arial"/>
    </font>
    <font>
      <b/>
      <sz val="9"/>
      <color indexed="8"/>
      <name val="Arial"/>
    </font>
    <font>
      <b/>
      <sz val="8"/>
      <color indexed="8"/>
      <name val="Arial"/>
    </font>
    <font>
      <b/>
      <sz val="8"/>
      <name val="Arial"/>
    </font>
    <font>
      <sz val="8"/>
      <name val="Arial"/>
    </font>
    <font>
      <sz val="8"/>
      <color indexed="11"/>
      <name val="Arial"/>
    </font>
    <font>
      <b/>
      <sz val="7"/>
      <color indexed="8"/>
      <name val="Arial"/>
    </font>
    <font>
      <sz val="8"/>
      <color indexed="11"/>
      <name val="Arial"/>
      <family val="2"/>
    </font>
    <font>
      <b/>
      <sz val="9"/>
      <color indexed="11"/>
      <name val="Arial"/>
      <family val="2"/>
    </font>
    <font>
      <sz val="12"/>
      <name val="Arial"/>
      <family val="2"/>
    </font>
    <font>
      <b/>
      <sz val="9"/>
      <color indexed="8"/>
      <name val="Arial"/>
      <family val="2"/>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50"/>
      </patternFill>
    </fill>
    <fill>
      <patternFill patternType="solid">
        <fgColor indexed="51"/>
        <bgColor indexed="13"/>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13"/>
      </patternFill>
    </fill>
    <fill>
      <patternFill patternType="solid">
        <fgColor indexed="40"/>
      </patternFill>
    </fill>
    <fill>
      <patternFill patternType="solid">
        <fgColor indexed="11"/>
      </patternFill>
    </fill>
    <fill>
      <patternFill patternType="solid">
        <fgColor indexed="52"/>
      </patternFill>
    </fill>
    <fill>
      <patternFill patternType="solid">
        <fgColor indexed="36"/>
      </patternFill>
    </fill>
    <fill>
      <patternFill patternType="solid">
        <fgColor indexed="50"/>
      </patternFill>
    </fill>
    <fill>
      <patternFill patternType="solid">
        <fgColor indexed="54"/>
      </patternFill>
    </fill>
    <fill>
      <patternFill patternType="solid">
        <fgColor indexed="62"/>
        <bgColor indexed="56"/>
      </patternFill>
    </fill>
    <fill>
      <patternFill patternType="solid">
        <fgColor indexed="41"/>
      </patternFill>
    </fill>
    <fill>
      <patternFill patternType="solid">
        <fgColor indexed="10"/>
        <bgColor indexed="60"/>
      </patternFill>
    </fill>
    <fill>
      <patternFill patternType="solid">
        <fgColor indexed="45"/>
      </patternFill>
    </fill>
    <fill>
      <patternFill patternType="solid">
        <fgColor indexed="57"/>
        <bgColor indexed="21"/>
      </patternFill>
    </fill>
    <fill>
      <patternFill patternType="solid">
        <fgColor indexed="47"/>
      </patternFill>
    </fill>
    <fill>
      <patternFill patternType="solid">
        <fgColor indexed="54"/>
        <bgColor indexed="23"/>
      </patternFill>
    </fill>
    <fill>
      <patternFill patternType="solid">
        <fgColor indexed="43"/>
      </patternFill>
    </fill>
    <fill>
      <patternFill patternType="solid">
        <fgColor indexed="53"/>
        <bgColor indexed="52"/>
      </patternFill>
    </fill>
    <fill>
      <patternFill patternType="solid">
        <fgColor indexed="49"/>
      </patternFill>
    </fill>
    <fill>
      <patternFill patternType="solid">
        <fgColor indexed="14"/>
      </patternFill>
    </fill>
    <fill>
      <patternFill patternType="solid">
        <fgColor indexed="44"/>
      </patternFill>
    </fill>
    <fill>
      <patternFill patternType="solid">
        <fgColor indexed="55"/>
      </patternFill>
    </fill>
    <fill>
      <patternFill patternType="solid">
        <fgColor indexed="39"/>
        <bgColor indexed="14"/>
      </patternFill>
    </fill>
    <fill>
      <patternFill patternType="solid">
        <fgColor indexed="39"/>
      </patternFill>
    </fill>
    <fill>
      <patternFill patternType="solid">
        <fgColor indexed="34"/>
        <bgColor indexed="19"/>
      </patternFill>
    </fill>
    <fill>
      <patternFill patternType="solid">
        <fgColor indexed="34"/>
      </patternFill>
    </fill>
    <fill>
      <patternFill patternType="solid">
        <fgColor indexed="35"/>
      </patternFill>
    </fill>
    <fill>
      <patternFill patternType="solid">
        <fgColor indexed="26"/>
      </patternFill>
    </fill>
    <fill>
      <patternFill patternType="solid">
        <fgColor indexed="18"/>
        <bgColor indexed="35"/>
      </patternFill>
    </fill>
    <fill>
      <patternFill patternType="solid">
        <fgColor indexed="18"/>
      </patternFill>
    </fill>
    <fill>
      <patternFill patternType="solid">
        <fgColor indexed="37"/>
        <bgColor indexed="21"/>
      </patternFill>
    </fill>
    <fill>
      <patternFill patternType="solid">
        <fgColor indexed="37"/>
      </patternFill>
    </fill>
    <fill>
      <patternFill patternType="solid">
        <fgColor indexed="55"/>
        <bgColor indexed="23"/>
      </patternFill>
    </fill>
    <fill>
      <patternFill patternType="solid">
        <fgColor indexed="22"/>
        <bgColor indexed="64"/>
      </patternFill>
    </fill>
  </fills>
  <borders count="107">
    <border>
      <left/>
      <right/>
      <top/>
      <bottom/>
      <diagonal/>
    </border>
    <border>
      <left style="thin">
        <color indexed="63"/>
      </left>
      <right style="thin">
        <color indexed="63"/>
      </right>
      <top style="thin">
        <color indexed="63"/>
      </top>
      <bottom style="thin">
        <color indexed="63"/>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15"/>
      </left>
      <right style="thin">
        <color indexed="15"/>
      </right>
      <top style="thin">
        <color indexed="15"/>
      </top>
      <bottom style="thin">
        <color indexed="15"/>
      </bottom>
      <diagonal/>
    </border>
    <border>
      <left style="double">
        <color indexed="20"/>
      </left>
      <right style="double">
        <color indexed="20"/>
      </right>
      <top style="double">
        <color indexed="20"/>
      </top>
      <bottom style="double">
        <color indexed="20"/>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41"/>
      </top>
      <bottom style="double">
        <color indexed="41"/>
      </bottom>
      <diagonal/>
    </border>
    <border>
      <left/>
      <right/>
      <top/>
      <bottom style="thick">
        <color indexed="40"/>
      </bottom>
      <diagonal/>
    </border>
    <border>
      <left/>
      <right/>
      <top/>
      <bottom style="thick">
        <color indexed="14"/>
      </bottom>
      <diagonal/>
    </border>
    <border>
      <left/>
      <right/>
      <top/>
      <bottom style="medium">
        <color indexed="30"/>
      </bottom>
      <diagonal/>
    </border>
    <border>
      <left/>
      <right/>
      <top/>
      <bottom style="double">
        <color indexed="21"/>
      </bottom>
      <diagonal/>
    </border>
    <border>
      <left style="thin">
        <color indexed="14"/>
      </left>
      <right style="thin">
        <color indexed="14"/>
      </right>
      <top style="thin">
        <color indexed="14"/>
      </top>
      <bottom style="thin">
        <color indexed="14"/>
      </bottom>
      <diagonal/>
    </border>
    <border>
      <left style="thin">
        <color indexed="22"/>
      </left>
      <right style="thin">
        <color indexed="22"/>
      </right>
      <top style="thin">
        <color indexed="22"/>
      </top>
      <bottom style="thin">
        <color indexed="22"/>
      </bottom>
      <diagonal/>
    </border>
    <border>
      <left style="thin">
        <color indexed="20"/>
      </left>
      <right style="thin">
        <color indexed="20"/>
      </right>
      <top style="thin">
        <color indexed="20"/>
      </top>
      <bottom style="thin">
        <color indexed="20"/>
      </bottom>
      <diagonal/>
    </border>
    <border>
      <left/>
      <right/>
      <top style="thin">
        <color indexed="40"/>
      </top>
      <bottom style="double">
        <color indexed="40"/>
      </bottom>
      <diagonal/>
    </border>
    <border>
      <left/>
      <right/>
      <top/>
      <bottom style="thick">
        <color indexed="62"/>
      </bottom>
      <diagonal/>
    </border>
    <border>
      <left/>
      <right/>
      <top/>
      <bottom style="thick">
        <color indexed="41"/>
      </bottom>
      <diagonal/>
    </border>
    <border>
      <left/>
      <right/>
      <top/>
      <bottom style="thick">
        <color indexed="49"/>
      </bottom>
      <diagonal/>
    </border>
    <border>
      <left/>
      <right/>
      <top/>
      <bottom style="thick">
        <color indexed="22"/>
      </bottom>
      <diagonal/>
    </border>
    <border>
      <left/>
      <right/>
      <top/>
      <bottom style="thick">
        <color indexed="36"/>
      </bottom>
      <diagonal/>
    </border>
    <border>
      <left/>
      <right/>
      <top/>
      <bottom style="medium">
        <color indexed="49"/>
      </bottom>
      <diagonal/>
    </border>
    <border>
      <left/>
      <right/>
      <top/>
      <bottom style="medium">
        <color indexed="36"/>
      </bottom>
      <diagonal/>
    </border>
    <border>
      <left/>
      <right/>
      <top/>
      <bottom style="double">
        <color indexed="52"/>
      </bottom>
      <diagonal/>
    </border>
    <border>
      <left/>
      <right/>
      <top/>
      <bottom style="double">
        <color indexed="44"/>
      </bottom>
      <diagonal/>
    </border>
    <border>
      <left style="double">
        <color indexed="63"/>
      </left>
      <right style="double">
        <color indexed="63"/>
      </right>
      <top style="double">
        <color indexed="63"/>
      </top>
      <bottom style="double">
        <color indexed="63"/>
      </bottom>
      <diagonal/>
    </border>
    <border>
      <left style="double">
        <color indexed="55"/>
      </left>
      <right style="double">
        <color indexed="55"/>
      </right>
      <top style="double">
        <color indexed="55"/>
      </top>
      <bottom style="double">
        <color indexed="55"/>
      </bottom>
      <diagonal/>
    </border>
    <border>
      <left/>
      <right/>
      <top/>
      <bottom style="medium">
        <color indexed="8"/>
      </bottom>
      <diagonal/>
    </border>
    <border>
      <left/>
      <right/>
      <top style="medium">
        <color indexed="8"/>
      </top>
      <bottom/>
      <diagonal/>
    </border>
    <border>
      <left style="medium">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right/>
      <top style="medium">
        <color indexed="8"/>
      </top>
      <bottom style="medium">
        <color indexed="8"/>
      </bottom>
      <diagonal/>
    </border>
    <border>
      <left/>
      <right/>
      <top/>
      <bottom style="thin">
        <color indexed="8"/>
      </bottom>
      <diagonal/>
    </border>
    <border>
      <left style="medium">
        <color indexed="8"/>
      </left>
      <right style="medium">
        <color indexed="8"/>
      </right>
      <top/>
      <bottom style="thin">
        <color indexed="8"/>
      </bottom>
      <diagonal/>
    </border>
    <border>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8"/>
      </left>
      <right style="medium">
        <color indexed="64"/>
      </right>
      <top/>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right style="medium">
        <color indexed="64"/>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8"/>
      </bottom>
      <diagonal/>
    </border>
    <border>
      <left style="medium">
        <color indexed="8"/>
      </left>
      <right/>
      <top/>
      <bottom style="medium">
        <color indexed="64"/>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8"/>
      </left>
      <right/>
      <top style="medium">
        <color indexed="64"/>
      </top>
      <bottom/>
      <diagonal/>
    </border>
    <border>
      <left style="medium">
        <color indexed="8"/>
      </left>
      <right style="medium">
        <color indexed="8"/>
      </right>
      <top style="thin">
        <color indexed="8"/>
      </top>
      <bottom/>
      <diagonal/>
    </border>
  </borders>
  <cellStyleXfs count="162">
    <xf numFmtId="0" fontId="0" fillId="0" borderId="0"/>
    <xf numFmtId="0" fontId="4"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 fillId="17" borderId="0" applyNumberFormat="0" applyBorder="0" applyAlignment="0" applyProtection="0"/>
    <xf numFmtId="0" fontId="3" fillId="11" borderId="0" applyNumberFormat="0" applyBorder="0" applyAlignment="0" applyProtection="0"/>
    <xf numFmtId="0" fontId="3" fillId="19"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7" borderId="0" applyNumberFormat="0" applyBorder="0" applyAlignment="0" applyProtection="0"/>
    <xf numFmtId="0" fontId="90" fillId="20" borderId="0" applyNumberFormat="0" applyBorder="0" applyAlignment="0" applyProtection="0"/>
    <xf numFmtId="0" fontId="90" fillId="21" borderId="0" applyNumberFormat="0" applyBorder="0" applyAlignment="0" applyProtection="0"/>
    <xf numFmtId="0" fontId="90" fillId="22" borderId="0" applyNumberFormat="0" applyBorder="0" applyAlignment="0" applyProtection="0"/>
    <xf numFmtId="0" fontId="90" fillId="23" borderId="0" applyNumberFormat="0" applyBorder="0" applyAlignment="0" applyProtection="0"/>
    <xf numFmtId="0" fontId="90" fillId="24" borderId="0" applyNumberFormat="0" applyBorder="0" applyAlignment="0" applyProtection="0"/>
    <xf numFmtId="0" fontId="90" fillId="25" borderId="0" applyNumberFormat="0" applyBorder="0" applyAlignment="0" applyProtection="0"/>
    <xf numFmtId="0" fontId="3" fillId="26" borderId="0" applyNumberFormat="0" applyBorder="0" applyAlignment="0" applyProtection="0"/>
    <xf numFmtId="0" fontId="3" fillId="1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6" borderId="0" applyNumberFormat="0" applyBorder="0" applyAlignment="0" applyProtection="0"/>
    <xf numFmtId="0" fontId="3" fillId="32"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5" fillId="14" borderId="1" applyNumberFormat="0" applyAlignment="0" applyProtection="0"/>
    <xf numFmtId="0" fontId="5" fillId="8" borderId="1" applyNumberFormat="0" applyAlignment="0" applyProtection="0"/>
    <xf numFmtId="0" fontId="92" fillId="37" borderId="0" applyNumberFormat="0" applyBorder="0" applyAlignment="0" applyProtection="0"/>
    <xf numFmtId="0" fontId="6" fillId="14" borderId="3" applyNumberFormat="0" applyAlignment="0" applyProtection="0"/>
    <xf numFmtId="0" fontId="6" fillId="8" borderId="3" applyNumberFormat="0" applyAlignment="0" applyProtection="0"/>
    <xf numFmtId="0" fontId="93" fillId="36" borderId="3" applyNumberFormat="0" applyAlignment="0" applyProtection="0"/>
    <xf numFmtId="0" fontId="94" fillId="38" borderId="5" applyNumberFormat="0" applyAlignment="0" applyProtection="0"/>
    <xf numFmtId="0" fontId="7" fillId="7" borderId="3" applyNumberFormat="0" applyAlignment="0" applyProtection="0"/>
    <xf numFmtId="0" fontId="7" fillId="7" borderId="3" applyNumberFormat="0" applyAlignment="0" applyProtection="0"/>
    <xf numFmtId="0" fontId="7" fillId="7" borderId="3" applyNumberFormat="0" applyAlignment="0" applyProtection="0"/>
    <xf numFmtId="0" fontId="8" fillId="7" borderId="3" applyNumberFormat="0" applyAlignment="0" applyProtection="0"/>
    <xf numFmtId="0" fontId="69" fillId="39" borderId="4" applyProtection="0"/>
    <xf numFmtId="0" fontId="9" fillId="0" borderId="6" applyNumberFormat="0" applyFill="0" applyAlignment="0" applyProtection="0"/>
    <xf numFmtId="0" fontId="9" fillId="0" borderId="6" applyNumberFormat="0" applyFill="0" applyAlignment="0" applyProtection="0"/>
    <xf numFmtId="0" fontId="9" fillId="0" borderId="7" applyNumberFormat="0" applyFill="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164" fontId="64" fillId="0" borderId="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0" fontId="97" fillId="0" borderId="0" applyNumberFormat="0" applyFill="0" applyBorder="0" applyAlignment="0" applyProtection="0"/>
    <xf numFmtId="0" fontId="99" fillId="29" borderId="0" applyNumberFormat="0" applyBorder="0" applyAlignment="0" applyProtection="0"/>
    <xf numFmtId="0" fontId="11" fillId="4" borderId="0" applyNumberFormat="0" applyBorder="0" applyAlignment="0" applyProtection="0"/>
    <xf numFmtId="0" fontId="73" fillId="41" borderId="0" applyBorder="0" applyProtection="0"/>
    <xf numFmtId="0" fontId="11" fillId="4" borderId="0" applyNumberFormat="0" applyBorder="0" applyAlignment="0" applyProtection="0"/>
    <xf numFmtId="0" fontId="11" fillId="4" borderId="0" applyNumberFormat="0" applyBorder="0" applyAlignment="0" applyProtection="0"/>
    <xf numFmtId="0" fontId="12" fillId="4" borderId="0" applyNumberFormat="0" applyBorder="0" applyAlignment="0" applyProtection="0"/>
    <xf numFmtId="0" fontId="73" fillId="41" borderId="0" applyBorder="0" applyProtection="0"/>
    <xf numFmtId="0" fontId="100" fillId="0" borderId="9" applyNumberFormat="0" applyFill="0" applyAlignment="0" applyProtection="0"/>
    <xf numFmtId="0" fontId="101" fillId="0" borderId="10" applyNumberFormat="0" applyFill="0" applyAlignment="0" applyProtection="0"/>
    <xf numFmtId="0" fontId="102" fillId="0" borderId="11" applyNumberFormat="0" applyFill="0" applyAlignment="0" applyProtection="0"/>
    <xf numFmtId="0" fontId="102" fillId="0" borderId="0" applyNumberFormat="0" applyFill="0" applyBorder="0" applyAlignment="0" applyProtection="0"/>
    <xf numFmtId="0" fontId="95" fillId="31" borderId="3" applyNumberFormat="0" applyAlignment="0" applyProtection="0"/>
    <xf numFmtId="165" fontId="64" fillId="0" borderId="0" applyFill="0" applyBorder="0" applyAlignment="0" applyProtection="0"/>
    <xf numFmtId="0" fontId="103" fillId="0" borderId="12" applyNumberFormat="0" applyFill="0" applyAlignment="0" applyProtection="0"/>
    <xf numFmtId="0" fontId="13" fillId="19" borderId="0" applyNumberFormat="0" applyBorder="0" applyAlignment="0" applyProtection="0"/>
    <xf numFmtId="0" fontId="74" fillId="39" borderId="0" applyBorder="0" applyProtection="0"/>
    <xf numFmtId="0" fontId="13" fillId="7" borderId="0" applyNumberFormat="0" applyBorder="0" applyAlignment="0" applyProtection="0"/>
    <xf numFmtId="0" fontId="13" fillId="7" borderId="0" applyNumberFormat="0" applyBorder="0" applyAlignment="0" applyProtection="0"/>
    <xf numFmtId="0" fontId="14" fillId="19" borderId="0" applyNumberFormat="0" applyBorder="0" applyAlignment="0" applyProtection="0"/>
    <xf numFmtId="0" fontId="74" fillId="39" borderId="0" applyBorder="0" applyProtection="0"/>
    <xf numFmtId="0" fontId="89" fillId="44" borderId="13" applyNumberFormat="0" applyFont="0" applyAlignment="0" applyProtection="0"/>
    <xf numFmtId="0" fontId="64" fillId="9" borderId="14" applyNumberFormat="0" applyAlignment="0" applyProtection="0"/>
    <xf numFmtId="0" fontId="72" fillId="45" borderId="13" applyProtection="0"/>
    <xf numFmtId="0" fontId="64" fillId="9" borderId="14" applyNumberFormat="0" applyAlignment="0" applyProtection="0"/>
    <xf numFmtId="0" fontId="91" fillId="36" borderId="15" applyNumberFormat="0" applyAlignment="0" applyProtection="0"/>
    <xf numFmtId="0" fontId="15" fillId="3" borderId="0" applyNumberFormat="0" applyBorder="0" applyAlignment="0" applyProtection="0"/>
    <xf numFmtId="0" fontId="75" fillId="47" borderId="0" applyBorder="0" applyProtection="0"/>
    <xf numFmtId="0" fontId="15" fillId="3" borderId="0" applyNumberFormat="0" applyBorder="0" applyAlignment="0" applyProtection="0"/>
    <xf numFmtId="0" fontId="2" fillId="0" borderId="0"/>
    <xf numFmtId="0" fontId="64" fillId="0" borderId="0"/>
    <xf numFmtId="0" fontId="64" fillId="0" borderId="0"/>
    <xf numFmtId="0" fontId="77" fillId="0" borderId="0"/>
    <xf numFmtId="0" fontId="98" fillId="0" borderId="0"/>
    <xf numFmtId="0" fontId="98" fillId="0" borderId="0"/>
    <xf numFmtId="0" fontId="16" fillId="0" borderId="0"/>
    <xf numFmtId="0" fontId="16" fillId="0" borderId="0"/>
    <xf numFmtId="0" fontId="64" fillId="0" borderId="0"/>
    <xf numFmtId="0" fontId="78" fillId="0" borderId="0"/>
    <xf numFmtId="0" fontId="64" fillId="0" borderId="0"/>
    <xf numFmtId="0" fontId="64" fillId="0" borderId="0"/>
    <xf numFmtId="0" fontId="64" fillId="0" borderId="0"/>
    <xf numFmtId="0" fontId="64" fillId="0" borderId="0"/>
    <xf numFmtId="0" fontId="72" fillId="0" borderId="0"/>
    <xf numFmtId="0" fontId="17" fillId="0" borderId="0"/>
    <xf numFmtId="0" fontId="72" fillId="0" borderId="0"/>
    <xf numFmtId="0" fontId="2" fillId="0" borderId="0"/>
    <xf numFmtId="0" fontId="2" fillId="0" borderId="0"/>
    <xf numFmtId="0" fontId="2" fillId="0" borderId="0"/>
    <xf numFmtId="0" fontId="2" fillId="0" borderId="0"/>
    <xf numFmtId="0" fontId="2" fillId="0" borderId="0"/>
    <xf numFmtId="0" fontId="64" fillId="0" borderId="0"/>
    <xf numFmtId="0" fontId="2" fillId="0" borderId="0"/>
    <xf numFmtId="0" fontId="2" fillId="0" borderId="0"/>
    <xf numFmtId="0" fontId="64" fillId="0" borderId="0"/>
    <xf numFmtId="0" fontId="98" fillId="0" borderId="0"/>
    <xf numFmtId="0" fontId="89" fillId="0" borderId="0"/>
    <xf numFmtId="0" fontId="2" fillId="0" borderId="0"/>
    <xf numFmtId="0" fontId="64" fillId="0" borderId="0"/>
    <xf numFmtId="0" fontId="64" fillId="0" borderId="0"/>
    <xf numFmtId="0" fontId="2" fillId="0" borderId="0"/>
    <xf numFmtId="0" fontId="104" fillId="0" borderId="0" applyNumberFormat="0" applyFill="0" applyBorder="0" applyAlignment="0" applyProtection="0"/>
    <xf numFmtId="0" fontId="96" fillId="0" borderId="16" applyNumberFormat="0" applyFill="0" applyAlignment="0" applyProtection="0"/>
    <xf numFmtId="0" fontId="28" fillId="0" borderId="0" applyNumberFormat="0" applyFill="0" applyBorder="0" applyAlignment="0" applyProtection="0"/>
    <xf numFmtId="0" fontId="21" fillId="0" borderId="17" applyNumberFormat="0" applyFill="0" applyAlignment="0" applyProtection="0"/>
    <xf numFmtId="0" fontId="79" fillId="0" borderId="18" applyProtection="0"/>
    <xf numFmtId="0" fontId="22" fillId="0" borderId="19" applyNumberFormat="0" applyFill="0" applyAlignment="0" applyProtection="0"/>
    <xf numFmtId="0" fontId="23" fillId="0" borderId="20" applyNumberFormat="0" applyFill="0" applyAlignment="0" applyProtection="0"/>
    <xf numFmtId="0" fontId="81" fillId="0" borderId="10" applyProtection="0"/>
    <xf numFmtId="0" fontId="24" fillId="0" borderId="20" applyNumberFormat="0" applyFill="0" applyAlignment="0" applyProtection="0"/>
    <xf numFmtId="0" fontId="25" fillId="0" borderId="11" applyNumberFormat="0" applyFill="0" applyAlignment="0" applyProtection="0"/>
    <xf numFmtId="0" fontId="26" fillId="0" borderId="22"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8" fillId="0" borderId="24" applyNumberFormat="0" applyFill="0" applyAlignment="0" applyProtection="0"/>
    <xf numFmtId="0" fontId="18" fillId="0" borderId="24" applyNumberFormat="0" applyFill="0" applyAlignment="0" applyProtection="0"/>
    <xf numFmtId="166" fontId="64" fillId="0" borderId="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5" fillId="0" borderId="0" applyNumberFormat="0" applyFill="0" applyBorder="0" applyAlignment="0" applyProtection="0"/>
    <xf numFmtId="0" fontId="20" fillId="49" borderId="26" applyNumberFormat="0" applyAlignment="0" applyProtection="0"/>
    <xf numFmtId="0" fontId="20" fillId="49" borderId="26" applyNumberFormat="0" applyAlignment="0" applyProtection="0"/>
  </cellStyleXfs>
  <cellXfs count="660">
    <xf numFmtId="0" fontId="0" fillId="0" borderId="0" xfId="0"/>
    <xf numFmtId="0" fontId="0" fillId="0" borderId="0" xfId="0" applyFont="1"/>
    <xf numFmtId="0" fontId="29" fillId="0" borderId="28" xfId="126" applyFont="1" applyBorder="1" applyAlignment="1">
      <alignment horizontal="center"/>
    </xf>
    <xf numFmtId="0" fontId="30" fillId="0" borderId="0" xfId="126" applyFont="1" applyAlignment="1">
      <alignment horizontal="center"/>
    </xf>
    <xf numFmtId="0" fontId="30" fillId="0" borderId="0" xfId="0" applyFont="1"/>
    <xf numFmtId="0" fontId="31" fillId="0" borderId="0" xfId="126" applyFont="1" applyBorder="1" applyAlignment="1">
      <alignment vertical="center"/>
    </xf>
    <xf numFmtId="0" fontId="32" fillId="0" borderId="0" xfId="126" applyFont="1" applyBorder="1" applyAlignment="1">
      <alignment vertical="center"/>
    </xf>
    <xf numFmtId="0" fontId="34" fillId="0" borderId="0" xfId="126" applyFont="1" applyBorder="1" applyAlignment="1">
      <alignment vertical="center"/>
    </xf>
    <xf numFmtId="0" fontId="35" fillId="0" borderId="0" xfId="126" applyFont="1" applyBorder="1" applyAlignment="1">
      <alignment vertical="center"/>
    </xf>
    <xf numFmtId="0" fontId="31" fillId="0" borderId="0" xfId="126" applyFont="1" applyAlignment="1">
      <alignment horizontal="left" vertical="top"/>
    </xf>
    <xf numFmtId="0" fontId="35" fillId="0" borderId="0" xfId="126" applyFont="1" applyAlignment="1">
      <alignment horizontal="center" vertical="center"/>
    </xf>
    <xf numFmtId="0" fontId="36" fillId="0" borderId="0" xfId="126" applyFont="1" applyBorder="1" applyAlignment="1">
      <alignment vertical="center" wrapText="1"/>
    </xf>
    <xf numFmtId="0" fontId="34" fillId="0" borderId="0" xfId="126" applyFont="1" applyBorder="1" applyAlignment="1">
      <alignment horizontal="center" vertical="center"/>
    </xf>
    <xf numFmtId="0" fontId="38" fillId="0" borderId="28" xfId="0" applyFont="1" applyBorder="1"/>
    <xf numFmtId="0" fontId="38" fillId="0" borderId="0" xfId="0" applyFont="1"/>
    <xf numFmtId="0" fontId="39" fillId="14" borderId="0" xfId="126" applyFont="1" applyFill="1" applyBorder="1" applyAlignment="1" applyProtection="1"/>
    <xf numFmtId="0" fontId="39" fillId="14" borderId="28" xfId="126" applyFont="1" applyFill="1" applyBorder="1" applyAlignment="1" applyProtection="1"/>
    <xf numFmtId="0" fontId="41" fillId="0" borderId="0" xfId="126" applyFont="1" applyFill="1" applyBorder="1" applyAlignment="1"/>
    <xf numFmtId="0" fontId="29" fillId="0" borderId="0" xfId="126" applyFont="1" applyBorder="1" applyAlignment="1">
      <alignment vertical="top" wrapText="1"/>
    </xf>
    <xf numFmtId="0" fontId="29" fillId="0" borderId="0" xfId="126" applyFont="1" applyFill="1" applyBorder="1" applyAlignment="1">
      <alignment vertical="top" wrapText="1"/>
    </xf>
    <xf numFmtId="0" fontId="38" fillId="0" borderId="0" xfId="126" applyFont="1" applyBorder="1" applyAlignment="1">
      <alignment vertical="top" wrapText="1"/>
    </xf>
    <xf numFmtId="0" fontId="29" fillId="0" borderId="0" xfId="126" applyFont="1" applyBorder="1" applyAlignment="1">
      <alignment horizontal="left" vertical="top" wrapText="1"/>
    </xf>
    <xf numFmtId="0" fontId="29" fillId="0" borderId="0" xfId="126" applyNumberFormat="1" applyFont="1" applyAlignment="1">
      <alignment horizontal="left" vertical="top" wrapText="1"/>
    </xf>
    <xf numFmtId="0" fontId="29" fillId="0" borderId="0" xfId="126" applyFont="1" applyBorder="1" applyAlignment="1">
      <alignment wrapText="1"/>
    </xf>
    <xf numFmtId="0" fontId="29" fillId="0" borderId="0" xfId="126" applyFont="1" applyBorder="1" applyAlignment="1"/>
    <xf numFmtId="0" fontId="43" fillId="0" borderId="0" xfId="126" applyFont="1" applyBorder="1" applyAlignment="1"/>
    <xf numFmtId="0" fontId="0" fillId="0" borderId="0" xfId="0" applyProtection="1"/>
    <xf numFmtId="0" fontId="45" fillId="0" borderId="29" xfId="127" applyFont="1" applyFill="1" applyBorder="1" applyAlignment="1" applyProtection="1">
      <alignment horizontal="left" vertical="top" wrapText="1"/>
    </xf>
    <xf numFmtId="0" fontId="46" fillId="0" borderId="0" xfId="0" applyFont="1" applyProtection="1"/>
    <xf numFmtId="49" fontId="40" fillId="14" borderId="30" xfId="0" applyNumberFormat="1" applyFont="1" applyFill="1" applyBorder="1" applyAlignment="1" applyProtection="1">
      <alignment horizontal="right" vertical="top" wrapText="1"/>
    </xf>
    <xf numFmtId="0" fontId="38" fillId="14" borderId="31" xfId="0" applyFont="1" applyFill="1" applyBorder="1" applyAlignment="1" applyProtection="1">
      <alignment horizontal="left" vertical="top" wrapText="1"/>
    </xf>
    <xf numFmtId="0" fontId="0" fillId="0" borderId="0" xfId="0" applyFill="1" applyProtection="1"/>
    <xf numFmtId="49" fontId="38" fillId="0" borderId="32" xfId="0" applyNumberFormat="1" applyFont="1" applyFill="1" applyBorder="1" applyAlignment="1" applyProtection="1">
      <alignment horizontal="right" vertical="top" wrapText="1"/>
    </xf>
    <xf numFmtId="49" fontId="40" fillId="14" borderId="33" xfId="0" applyNumberFormat="1" applyFont="1" applyFill="1" applyBorder="1" applyAlignment="1" applyProtection="1">
      <alignment vertical="top" wrapText="1"/>
    </xf>
    <xf numFmtId="0" fontId="0" fillId="0" borderId="0" xfId="0" applyFont="1" applyProtection="1"/>
    <xf numFmtId="0" fontId="38" fillId="0" borderId="0" xfId="0" applyFont="1" applyFill="1" applyAlignment="1" applyProtection="1">
      <alignment wrapText="1"/>
    </xf>
    <xf numFmtId="0" fontId="0" fillId="0" borderId="0" xfId="0" applyFont="1" applyFill="1" applyProtection="1"/>
    <xf numFmtId="0" fontId="51" fillId="0" borderId="0" xfId="0" applyFont="1" applyFill="1" applyProtection="1"/>
    <xf numFmtId="0" fontId="44" fillId="0" borderId="0" xfId="0" applyFont="1" applyBorder="1" applyProtection="1"/>
    <xf numFmtId="0" fontId="0" fillId="0" borderId="0" xfId="0" applyAlignment="1" applyProtection="1">
      <alignment horizontal="right"/>
    </xf>
    <xf numFmtId="0" fontId="47" fillId="0" borderId="0" xfId="0" applyFont="1" applyAlignment="1" applyProtection="1">
      <alignment horizontal="left" vertical="top" wrapText="1"/>
    </xf>
    <xf numFmtId="0" fontId="0" fillId="0" borderId="0" xfId="0" applyAlignment="1" applyProtection="1">
      <alignment horizontal="left" vertical="top" wrapText="1"/>
    </xf>
    <xf numFmtId="0" fontId="47" fillId="0"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0" fontId="54" fillId="0" borderId="0" xfId="0" applyFont="1" applyFill="1" applyAlignment="1" applyProtection="1">
      <alignment horizontal="left" vertical="top" wrapText="1"/>
    </xf>
    <xf numFmtId="0" fontId="47" fillId="0" borderId="34" xfId="131" applyFont="1" applyBorder="1" applyAlignment="1" applyProtection="1">
      <alignment horizontal="left" vertical="top" wrapText="1"/>
    </xf>
    <xf numFmtId="0" fontId="48" fillId="0" borderId="35" xfId="131" applyFont="1" applyBorder="1" applyAlignment="1" applyProtection="1">
      <alignment horizontal="center" vertical="center" wrapText="1"/>
    </xf>
    <xf numFmtId="0" fontId="47" fillId="0" borderId="36" xfId="131" applyFont="1" applyBorder="1" applyAlignment="1" applyProtection="1">
      <alignment horizontal="left" vertical="top" wrapText="1"/>
    </xf>
    <xf numFmtId="0" fontId="29" fillId="0" borderId="37" xfId="131" applyFont="1" applyBorder="1" applyAlignment="1" applyProtection="1">
      <alignment horizontal="left" vertical="top" wrapText="1"/>
    </xf>
    <xf numFmtId="0" fontId="2" fillId="0" borderId="0" xfId="130" applyBorder="1" applyAlignment="1" applyProtection="1">
      <alignment horizontal="right"/>
    </xf>
    <xf numFmtId="0" fontId="2" fillId="0" borderId="0" xfId="130" applyBorder="1" applyProtection="1"/>
    <xf numFmtId="0" fontId="64" fillId="0" borderId="0" xfId="131" applyBorder="1" applyProtection="1"/>
    <xf numFmtId="0" fontId="64" fillId="0" borderId="0" xfId="131" applyBorder="1" applyAlignment="1" applyProtection="1">
      <alignment horizontal="center" vertical="top"/>
    </xf>
    <xf numFmtId="0" fontId="64" fillId="0" borderId="0" xfId="131" applyBorder="1" applyAlignment="1" applyProtection="1">
      <alignment horizontal="right"/>
    </xf>
    <xf numFmtId="49" fontId="0" fillId="0" borderId="0" xfId="0" applyNumberFormat="1" applyAlignment="1" applyProtection="1">
      <alignment horizontal="right" vertical="top" wrapText="1"/>
    </xf>
    <xf numFmtId="0" fontId="0" fillId="0" borderId="0" xfId="0" applyAlignment="1" applyProtection="1">
      <alignment vertical="top" wrapText="1"/>
    </xf>
    <xf numFmtId="0" fontId="38" fillId="0" borderId="0" xfId="0" applyFont="1" applyFill="1" applyAlignment="1" applyProtection="1">
      <alignment horizontal="center" vertical="top" wrapText="1"/>
    </xf>
    <xf numFmtId="0" fontId="0" fillId="0" borderId="0" xfId="0" applyFill="1" applyAlignment="1" applyProtection="1">
      <alignment horizontal="left" vertical="top" wrapText="1"/>
    </xf>
    <xf numFmtId="0" fontId="38" fillId="0" borderId="0" xfId="0" applyFont="1" applyAlignment="1" applyProtection="1">
      <alignment horizontal="left" vertical="top" wrapText="1"/>
    </xf>
    <xf numFmtId="0" fontId="45" fillId="0" borderId="38" xfId="127" applyFont="1" applyFill="1" applyBorder="1" applyAlignment="1" applyProtection="1">
      <alignment horizontal="right" vertical="top"/>
    </xf>
    <xf numFmtId="0" fontId="46" fillId="0" borderId="0" xfId="0" applyFont="1" applyFill="1" applyProtection="1"/>
    <xf numFmtId="0" fontId="57" fillId="0" borderId="39" xfId="136" applyFont="1" applyFill="1" applyBorder="1" applyAlignment="1" applyProtection="1">
      <alignment horizontal="right" vertical="top"/>
    </xf>
    <xf numFmtId="0" fontId="57" fillId="0" borderId="28" xfId="136" applyFont="1" applyFill="1" applyBorder="1" applyAlignment="1" applyProtection="1">
      <alignment horizontal="left" vertical="top" wrapText="1"/>
    </xf>
    <xf numFmtId="0" fontId="45" fillId="0" borderId="28" xfId="127" applyFont="1" applyFill="1" applyBorder="1" applyAlignment="1" applyProtection="1">
      <alignment horizontal="center" vertical="top"/>
    </xf>
    <xf numFmtId="0" fontId="45" fillId="0" borderId="28" xfId="127" applyFont="1" applyFill="1" applyBorder="1" applyAlignment="1" applyProtection="1">
      <alignment vertical="top"/>
    </xf>
    <xf numFmtId="0" fontId="45" fillId="0" borderId="40" xfId="127" applyFont="1" applyFill="1" applyBorder="1" applyAlignment="1" applyProtection="1">
      <alignment vertical="top"/>
    </xf>
    <xf numFmtId="0" fontId="45" fillId="0" borderId="29" xfId="127" applyFont="1" applyFill="1" applyBorder="1" applyAlignment="1" applyProtection="1">
      <alignment horizontal="center"/>
    </xf>
    <xf numFmtId="0" fontId="45" fillId="0" borderId="29" xfId="127" applyFont="1" applyFill="1" applyBorder="1" applyProtection="1"/>
    <xf numFmtId="0" fontId="45" fillId="0" borderId="41" xfId="127" applyFont="1" applyFill="1" applyBorder="1" applyProtection="1"/>
    <xf numFmtId="0" fontId="38" fillId="0" borderId="0" xfId="0" applyFont="1" applyProtection="1"/>
    <xf numFmtId="0" fontId="38" fillId="0" borderId="0" xfId="0" applyFont="1" applyFill="1" applyProtection="1"/>
    <xf numFmtId="0" fontId="45" fillId="0" borderId="28" xfId="127" applyFont="1" applyFill="1" applyBorder="1" applyAlignment="1" applyProtection="1">
      <alignment horizontal="center"/>
    </xf>
    <xf numFmtId="0" fontId="45" fillId="0" borderId="39" xfId="127" applyFont="1" applyFill="1" applyBorder="1" applyAlignment="1" applyProtection="1">
      <alignment horizontal="right" vertical="top"/>
    </xf>
    <xf numFmtId="0" fontId="45" fillId="0" borderId="28" xfId="127" applyFont="1" applyFill="1" applyBorder="1" applyAlignment="1" applyProtection="1">
      <alignment horizontal="left" vertical="top" wrapText="1"/>
    </xf>
    <xf numFmtId="0" fontId="45" fillId="0" borderId="28" xfId="127" applyFont="1" applyFill="1" applyBorder="1" applyProtection="1"/>
    <xf numFmtId="0" fontId="45" fillId="0" borderId="40" xfId="127" applyFont="1" applyFill="1" applyBorder="1" applyProtection="1"/>
    <xf numFmtId="49" fontId="46" fillId="0" borderId="0" xfId="0" applyNumberFormat="1" applyFont="1" applyAlignment="1" applyProtection="1">
      <alignment horizontal="right" vertical="top" wrapText="1"/>
    </xf>
    <xf numFmtId="0" fontId="46" fillId="0" borderId="0" xfId="0" applyFont="1" applyAlignment="1" applyProtection="1">
      <alignment vertical="top" wrapText="1"/>
    </xf>
    <xf numFmtId="0" fontId="46" fillId="0" borderId="0" xfId="0" applyFont="1" applyFill="1" applyAlignment="1" applyProtection="1">
      <alignment horizontal="center" vertical="top" wrapText="1"/>
    </xf>
    <xf numFmtId="0" fontId="46" fillId="0" borderId="0" xfId="0" applyFont="1" applyFill="1" applyAlignment="1" applyProtection="1">
      <alignment horizontal="left" vertical="top" wrapText="1"/>
    </xf>
    <xf numFmtId="0" fontId="46" fillId="0" borderId="0" xfId="0" applyFont="1" applyAlignment="1" applyProtection="1">
      <alignment horizontal="left" vertical="top" wrapText="1"/>
    </xf>
    <xf numFmtId="0" fontId="38" fillId="0" borderId="42" xfId="127" applyFont="1" applyFill="1" applyBorder="1" applyAlignment="1" applyProtection="1">
      <alignment horizontal="left" vertical="top" wrapText="1"/>
    </xf>
    <xf numFmtId="0" fontId="38" fillId="0" borderId="42" xfId="0" applyFont="1" applyFill="1" applyBorder="1" applyAlignment="1" applyProtection="1">
      <alignment horizontal="center" vertical="top" wrapText="1"/>
    </xf>
    <xf numFmtId="4" fontId="38" fillId="0" borderId="42" xfId="0" applyNumberFormat="1" applyFont="1" applyFill="1" applyBorder="1" applyAlignment="1" applyProtection="1">
      <alignment horizontal="right" vertical="top"/>
      <protection locked="0"/>
    </xf>
    <xf numFmtId="0" fontId="0" fillId="0" borderId="43" xfId="0" applyFill="1" applyBorder="1" applyAlignment="1" applyProtection="1">
      <alignment horizontal="left" vertical="top" wrapText="1"/>
      <protection locked="0"/>
    </xf>
    <xf numFmtId="0" fontId="59" fillId="0" borderId="0" xfId="0" applyFont="1" applyBorder="1" applyAlignment="1" applyProtection="1">
      <alignment vertical="top" wrapText="1"/>
    </xf>
    <xf numFmtId="0" fontId="46" fillId="0" borderId="0" xfId="0" applyFont="1" applyAlignment="1" applyProtection="1">
      <alignment horizontal="center" vertical="top" wrapText="1"/>
    </xf>
    <xf numFmtId="49" fontId="46" fillId="0" borderId="0" xfId="0" applyNumberFormat="1" applyFont="1" applyBorder="1" applyAlignment="1" applyProtection="1">
      <alignment horizontal="right" vertical="top" wrapText="1"/>
    </xf>
    <xf numFmtId="0" fontId="46" fillId="0" borderId="0" xfId="0" applyFont="1" applyBorder="1" applyAlignment="1" applyProtection="1">
      <alignment vertical="top" wrapText="1"/>
    </xf>
    <xf numFmtId="0" fontId="46" fillId="0" borderId="0" xfId="0" applyFont="1" applyFill="1" applyBorder="1" applyAlignment="1" applyProtection="1">
      <alignment horizontal="center" vertical="top" wrapText="1"/>
    </xf>
    <xf numFmtId="0" fontId="46" fillId="0" borderId="0" xfId="0" applyFont="1" applyFill="1" applyBorder="1" applyAlignment="1" applyProtection="1">
      <alignment horizontal="left" vertical="top" wrapText="1"/>
    </xf>
    <xf numFmtId="0" fontId="46" fillId="0" borderId="0" xfId="0" applyFont="1" applyBorder="1" applyAlignment="1" applyProtection="1">
      <alignment horizontal="center" vertical="top" wrapText="1"/>
    </xf>
    <xf numFmtId="0" fontId="46" fillId="0" borderId="0" xfId="0" applyFont="1" applyBorder="1" applyProtection="1"/>
    <xf numFmtId="0" fontId="46" fillId="0" borderId="0" xfId="0" applyFont="1" applyFill="1" applyBorder="1" applyProtection="1"/>
    <xf numFmtId="49" fontId="46" fillId="0" borderId="0" xfId="0" applyNumberFormat="1" applyFont="1" applyFill="1" applyBorder="1" applyAlignment="1" applyProtection="1">
      <alignment horizontal="right" vertical="top" wrapText="1"/>
    </xf>
    <xf numFmtId="0" fontId="52" fillId="0" borderId="0" xfId="0" applyFont="1" applyProtection="1"/>
    <xf numFmtId="0" fontId="52" fillId="0" borderId="0" xfId="0" applyFont="1" applyFill="1" applyProtection="1"/>
    <xf numFmtId="0" fontId="49" fillId="0" borderId="42" xfId="127" applyFont="1" applyFill="1" applyBorder="1" applyAlignment="1" applyProtection="1">
      <alignment horizontal="center" vertical="top"/>
    </xf>
    <xf numFmtId="164" fontId="38" fillId="0" borderId="42" xfId="0" applyNumberFormat="1" applyFont="1" applyFill="1" applyBorder="1" applyAlignment="1" applyProtection="1">
      <alignment horizontal="left" vertical="top" wrapText="1"/>
      <protection locked="0"/>
    </xf>
    <xf numFmtId="0" fontId="38" fillId="0" borderId="42" xfId="0" applyFont="1" applyFill="1" applyBorder="1" applyAlignment="1" applyProtection="1">
      <alignment horizontal="left" vertical="top" wrapText="1"/>
      <protection locked="0"/>
    </xf>
    <xf numFmtId="49" fontId="45" fillId="0" borderId="0" xfId="127" applyNumberFormat="1" applyFont="1" applyFill="1" applyBorder="1" applyAlignment="1" applyProtection="1">
      <alignment horizontal="right" vertical="top" wrapText="1"/>
    </xf>
    <xf numFmtId="0" fontId="45" fillId="0" borderId="0" xfId="127" applyFont="1" applyFill="1" applyBorder="1" applyAlignment="1" applyProtection="1">
      <alignment horizontal="left" vertical="top" wrapText="1"/>
    </xf>
    <xf numFmtId="0" fontId="45" fillId="0" borderId="0" xfId="127" applyFont="1" applyFill="1" applyBorder="1" applyAlignment="1" applyProtection="1">
      <alignment horizontal="center" vertical="top"/>
    </xf>
    <xf numFmtId="49" fontId="61" fillId="14" borderId="44" xfId="0" applyNumberFormat="1" applyFont="1" applyFill="1" applyBorder="1" applyAlignment="1" applyProtection="1">
      <alignment horizontal="right" vertical="top" wrapText="1"/>
    </xf>
    <xf numFmtId="0" fontId="62" fillId="0" borderId="0" xfId="0" applyFont="1" applyProtection="1"/>
    <xf numFmtId="0" fontId="62" fillId="0" borderId="0" xfId="0" applyFont="1" applyFill="1" applyProtection="1"/>
    <xf numFmtId="49" fontId="61" fillId="14" borderId="45" xfId="0" applyNumberFormat="1" applyFont="1" applyFill="1" applyBorder="1" applyAlignment="1" applyProtection="1">
      <alignment horizontal="right" vertical="top" wrapText="1"/>
    </xf>
    <xf numFmtId="49" fontId="61" fillId="14" borderId="46" xfId="0" applyNumberFormat="1" applyFont="1" applyFill="1" applyBorder="1" applyAlignment="1" applyProtection="1">
      <alignment horizontal="right" vertical="top" wrapText="1"/>
    </xf>
    <xf numFmtId="49" fontId="46" fillId="0" borderId="0" xfId="0" applyNumberFormat="1" applyFont="1" applyBorder="1" applyAlignment="1" applyProtection="1">
      <alignment vertical="top" wrapText="1"/>
    </xf>
    <xf numFmtId="0" fontId="46" fillId="0" borderId="0" xfId="0" applyFont="1" applyFill="1" applyAlignment="1" applyProtection="1">
      <alignment horizontal="center"/>
    </xf>
    <xf numFmtId="0" fontId="46" fillId="0" borderId="0" xfId="0" applyFont="1" applyFill="1" applyBorder="1" applyAlignment="1" applyProtection="1">
      <alignment vertical="top" wrapText="1"/>
    </xf>
    <xf numFmtId="49" fontId="46" fillId="0" borderId="0" xfId="0" applyNumberFormat="1" applyFont="1" applyBorder="1" applyAlignment="1" applyProtection="1">
      <alignment horizontal="left" vertical="top" wrapText="1"/>
    </xf>
    <xf numFmtId="0" fontId="44" fillId="0" borderId="0" xfId="0" applyFont="1" applyFill="1" applyBorder="1" applyProtection="1"/>
    <xf numFmtId="4" fontId="0" fillId="0" borderId="0" xfId="0" applyNumberFormat="1" applyFill="1" applyAlignment="1" applyProtection="1">
      <alignment horizontal="right" vertical="top" wrapText="1"/>
    </xf>
    <xf numFmtId="0" fontId="47" fillId="0" borderId="47" xfId="131" applyFont="1" applyBorder="1" applyAlignment="1" applyProtection="1">
      <alignment horizontal="left" vertical="top" wrapText="1"/>
    </xf>
    <xf numFmtId="0" fontId="47" fillId="0" borderId="48" xfId="131" applyFont="1" applyBorder="1" applyAlignment="1" applyProtection="1">
      <alignment horizontal="center" vertical="center" wrapText="1"/>
    </xf>
    <xf numFmtId="0" fontId="63" fillId="0" borderId="38" xfId="134" applyFont="1" applyBorder="1" applyProtection="1"/>
    <xf numFmtId="4" fontId="63" fillId="0" borderId="29" xfId="134" applyNumberFormat="1" applyFont="1" applyBorder="1" applyProtection="1"/>
    <xf numFmtId="0" fontId="63" fillId="0" borderId="41" xfId="134" applyFont="1" applyBorder="1" applyProtection="1"/>
    <xf numFmtId="0" fontId="63" fillId="0" borderId="39" xfId="134" applyFont="1" applyBorder="1" applyProtection="1"/>
    <xf numFmtId="4" fontId="63" fillId="0" borderId="28" xfId="134" applyNumberFormat="1" applyFont="1" applyBorder="1" applyProtection="1"/>
    <xf numFmtId="0" fontId="63" fillId="0" borderId="40" xfId="134" applyFont="1" applyBorder="1" applyProtection="1"/>
    <xf numFmtId="0" fontId="63" fillId="0" borderId="49" xfId="134" applyFont="1" applyBorder="1" applyProtection="1"/>
    <xf numFmtId="4" fontId="63" fillId="0" borderId="0" xfId="134" applyNumberFormat="1" applyFont="1" applyBorder="1" applyProtection="1">
      <protection locked="0"/>
    </xf>
    <xf numFmtId="0" fontId="63" fillId="0" borderId="50" xfId="134" applyFont="1" applyBorder="1" applyProtection="1"/>
    <xf numFmtId="4" fontId="63" fillId="0" borderId="0" xfId="134" applyNumberFormat="1" applyFont="1" applyBorder="1" applyProtection="1"/>
    <xf numFmtId="0" fontId="50" fillId="0" borderId="0" xfId="0" applyFont="1" applyFill="1" applyAlignment="1" applyProtection="1">
      <alignment wrapText="1"/>
    </xf>
    <xf numFmtId="0" fontId="50" fillId="0" borderId="0" xfId="0" applyFont="1" applyFill="1" applyProtection="1"/>
    <xf numFmtId="0" fontId="42" fillId="0" borderId="0" xfId="0" applyFont="1" applyFill="1" applyProtection="1"/>
    <xf numFmtId="0" fontId="35" fillId="0" borderId="28" xfId="126" applyFont="1" applyBorder="1" applyAlignment="1">
      <alignment horizontal="center" vertical="center"/>
    </xf>
    <xf numFmtId="0" fontId="64" fillId="0" borderId="0" xfId="0" applyFont="1"/>
    <xf numFmtId="0" fontId="64" fillId="0" borderId="0" xfId="126" applyFont="1" applyBorder="1" applyAlignment="1">
      <alignment horizontal="center"/>
    </xf>
    <xf numFmtId="0" fontId="64" fillId="0" borderId="0" xfId="0" applyFont="1" applyFill="1" applyProtection="1"/>
    <xf numFmtId="0" fontId="38" fillId="0" borderId="0" xfId="0" applyFont="1" applyBorder="1" applyProtection="1"/>
    <xf numFmtId="0" fontId="40" fillId="0" borderId="0" xfId="0" applyFont="1" applyProtection="1"/>
    <xf numFmtId="0" fontId="50" fillId="0" borderId="0" xfId="0" applyFont="1" applyBorder="1" applyProtection="1"/>
    <xf numFmtId="0" fontId="46" fillId="0" borderId="0" xfId="0" applyFont="1" applyBorder="1" applyAlignment="1" applyProtection="1">
      <alignment horizontal="left" vertical="top" wrapText="1"/>
    </xf>
    <xf numFmtId="0" fontId="46" fillId="0" borderId="51" xfId="131" applyFont="1" applyBorder="1" applyAlignment="1" applyProtection="1">
      <alignment horizontal="right"/>
    </xf>
    <xf numFmtId="0" fontId="46" fillId="0" borderId="52" xfId="131" applyFont="1" applyBorder="1" applyProtection="1"/>
    <xf numFmtId="0" fontId="46" fillId="0" borderId="53" xfId="131" applyFont="1" applyBorder="1" applyAlignment="1" applyProtection="1">
      <alignment horizontal="center" vertical="top"/>
    </xf>
    <xf numFmtId="0" fontId="46" fillId="0" borderId="54" xfId="131" applyFont="1" applyBorder="1" applyAlignment="1" applyProtection="1">
      <alignment horizontal="center" vertical="top"/>
    </xf>
    <xf numFmtId="0" fontId="46" fillId="0" borderId="51" xfId="131" applyFont="1" applyBorder="1" applyAlignment="1" applyProtection="1">
      <alignment horizontal="center" vertical="center"/>
    </xf>
    <xf numFmtId="0" fontId="46" fillId="0" borderId="52" xfId="131" applyFont="1" applyBorder="1" applyAlignment="1" applyProtection="1">
      <alignment horizontal="center" vertical="center"/>
    </xf>
    <xf numFmtId="0" fontId="57" fillId="0" borderId="52" xfId="131" applyFont="1" applyBorder="1" applyAlignment="1" applyProtection="1">
      <alignment vertical="center" wrapText="1"/>
    </xf>
    <xf numFmtId="0" fontId="38" fillId="0" borderId="0" xfId="0" applyFont="1" applyBorder="1" applyAlignment="1" applyProtection="1">
      <alignment horizontal="left" vertical="top" wrapText="1"/>
    </xf>
    <xf numFmtId="1" fontId="46" fillId="0" borderId="0" xfId="0" applyNumberFormat="1" applyFont="1" applyFill="1" applyAlignment="1" applyProtection="1">
      <alignment horizontal="center" vertical="top" wrapText="1"/>
    </xf>
    <xf numFmtId="1" fontId="38" fillId="14" borderId="33" xfId="0" applyNumberFormat="1" applyFont="1" applyFill="1" applyBorder="1" applyAlignment="1" applyProtection="1">
      <alignment horizontal="center" vertical="top"/>
    </xf>
    <xf numFmtId="1" fontId="0" fillId="0" borderId="0" xfId="0" applyNumberFormat="1" applyAlignment="1" applyProtection="1">
      <alignment horizontal="center"/>
    </xf>
    <xf numFmtId="0" fontId="45" fillId="0" borderId="51" xfId="127" applyFont="1" applyFill="1" applyBorder="1" applyAlignment="1" applyProtection="1">
      <alignment horizontal="right" vertical="top"/>
    </xf>
    <xf numFmtId="0" fontId="45" fillId="0" borderId="52" xfId="127" applyFont="1" applyFill="1" applyBorder="1" applyAlignment="1" applyProtection="1">
      <alignment horizontal="left" vertical="top" wrapText="1"/>
    </xf>
    <xf numFmtId="1" fontId="45" fillId="0" borderId="52" xfId="127" applyNumberFormat="1" applyFont="1" applyFill="1" applyBorder="1" applyAlignment="1" applyProtection="1">
      <alignment horizontal="center" vertical="top"/>
    </xf>
    <xf numFmtId="0" fontId="45" fillId="0" borderId="53" xfId="127" applyFont="1" applyFill="1" applyBorder="1" applyAlignment="1" applyProtection="1">
      <alignment vertical="top"/>
    </xf>
    <xf numFmtId="0" fontId="57" fillId="0" borderId="55" xfId="136" applyFont="1" applyFill="1" applyBorder="1" applyAlignment="1" applyProtection="1">
      <alignment horizontal="right" vertical="top"/>
    </xf>
    <xf numFmtId="0" fontId="57" fillId="0" borderId="56" xfId="136" applyFont="1" applyFill="1" applyBorder="1" applyAlignment="1" applyProtection="1">
      <alignment horizontal="left" vertical="top" wrapText="1"/>
    </xf>
    <xf numFmtId="1" fontId="45" fillId="0" borderId="56" xfId="127" applyNumberFormat="1" applyFont="1" applyFill="1" applyBorder="1" applyAlignment="1" applyProtection="1">
      <alignment horizontal="center" vertical="top"/>
    </xf>
    <xf numFmtId="0" fontId="45" fillId="0" borderId="54" xfId="127" applyFont="1" applyFill="1" applyBorder="1" applyAlignment="1" applyProtection="1">
      <alignment vertical="top"/>
    </xf>
    <xf numFmtId="1" fontId="46" fillId="0" borderId="0" xfId="0" applyNumberFormat="1" applyFont="1" applyFill="1" applyBorder="1" applyAlignment="1" applyProtection="1">
      <alignment horizontal="center" vertical="top"/>
    </xf>
    <xf numFmtId="49" fontId="40" fillId="14" borderId="44" xfId="0" applyNumberFormat="1" applyFont="1" applyFill="1" applyBorder="1" applyAlignment="1" applyProtection="1">
      <alignment horizontal="right" vertical="top" wrapText="1"/>
    </xf>
    <xf numFmtId="1" fontId="38" fillId="14" borderId="29" xfId="0" applyNumberFormat="1" applyFont="1" applyFill="1" applyBorder="1" applyAlignment="1" applyProtection="1">
      <alignment horizontal="center" vertical="top"/>
    </xf>
    <xf numFmtId="0" fontId="38" fillId="14" borderId="41" xfId="0" applyFont="1" applyFill="1" applyBorder="1" applyAlignment="1" applyProtection="1">
      <alignment horizontal="left" vertical="top" wrapText="1"/>
    </xf>
    <xf numFmtId="49" fontId="38" fillId="0" borderId="57" xfId="0" applyNumberFormat="1" applyFont="1" applyFill="1" applyBorder="1" applyAlignment="1" applyProtection="1">
      <alignment horizontal="right" vertical="top" wrapText="1"/>
    </xf>
    <xf numFmtId="49" fontId="38" fillId="0" borderId="58" xfId="0" applyNumberFormat="1" applyFont="1" applyFill="1" applyBorder="1" applyAlignment="1" applyProtection="1">
      <alignment horizontal="right" vertical="top" wrapText="1"/>
    </xf>
    <xf numFmtId="49" fontId="38" fillId="0" borderId="59" xfId="0" applyNumberFormat="1" applyFont="1" applyFill="1" applyBorder="1" applyAlignment="1" applyProtection="1">
      <alignment horizontal="right" vertical="top" wrapText="1"/>
    </xf>
    <xf numFmtId="49" fontId="40" fillId="14" borderId="60" xfId="0" applyNumberFormat="1" applyFont="1" applyFill="1" applyBorder="1" applyAlignment="1" applyProtection="1">
      <alignment horizontal="right" vertical="top" wrapText="1"/>
    </xf>
    <xf numFmtId="0" fontId="40" fillId="14" borderId="61" xfId="0" applyFont="1" applyFill="1" applyBorder="1" applyAlignment="1" applyProtection="1">
      <alignment vertical="top" wrapText="1"/>
    </xf>
    <xf numFmtId="1" fontId="38" fillId="14" borderId="61" xfId="0" applyNumberFormat="1" applyFont="1" applyFill="1" applyBorder="1" applyAlignment="1" applyProtection="1">
      <alignment horizontal="center" vertical="top"/>
    </xf>
    <xf numFmtId="0" fontId="38" fillId="14" borderId="62" xfId="0" applyFont="1" applyFill="1" applyBorder="1" applyAlignment="1" applyProtection="1">
      <alignment horizontal="left" vertical="top" wrapText="1"/>
    </xf>
    <xf numFmtId="49" fontId="40" fillId="14" borderId="29" xfId="0" applyNumberFormat="1" applyFont="1" applyFill="1" applyBorder="1" applyAlignment="1" applyProtection="1">
      <alignment vertical="top" wrapText="1"/>
    </xf>
    <xf numFmtId="1" fontId="48" fillId="14" borderId="63" xfId="131" applyNumberFormat="1" applyFont="1" applyFill="1" applyBorder="1" applyAlignment="1" applyProtection="1">
      <alignment horizontal="center" vertical="top" wrapText="1"/>
    </xf>
    <xf numFmtId="0" fontId="48" fillId="14" borderId="64" xfId="131" applyFont="1" applyFill="1" applyBorder="1" applyAlignment="1" applyProtection="1">
      <alignment horizontal="center" vertical="top" wrapText="1"/>
    </xf>
    <xf numFmtId="49" fontId="40" fillId="14" borderId="65" xfId="0" applyNumberFormat="1" applyFont="1" applyFill="1" applyBorder="1" applyAlignment="1" applyProtection="1">
      <alignment horizontal="right" vertical="top" wrapText="1"/>
    </xf>
    <xf numFmtId="0" fontId="40" fillId="14" borderId="52" xfId="0" applyFont="1" applyFill="1" applyBorder="1" applyAlignment="1" applyProtection="1">
      <alignment vertical="top" wrapText="1"/>
    </xf>
    <xf numFmtId="1" fontId="38" fillId="14" borderId="52" xfId="0" applyNumberFormat="1" applyFont="1" applyFill="1" applyBorder="1" applyAlignment="1" applyProtection="1">
      <alignment horizontal="center" vertical="top"/>
    </xf>
    <xf numFmtId="0" fontId="38" fillId="14" borderId="53" xfId="0" applyFont="1" applyFill="1" applyBorder="1" applyAlignment="1" applyProtection="1">
      <alignment horizontal="left" vertical="top" wrapText="1"/>
    </xf>
    <xf numFmtId="49" fontId="38" fillId="0" borderId="66" xfId="0" applyNumberFormat="1" applyFont="1" applyFill="1" applyBorder="1" applyAlignment="1" applyProtection="1">
      <alignment vertical="top" wrapText="1"/>
    </xf>
    <xf numFmtId="49" fontId="38" fillId="0" borderId="67" xfId="0" applyNumberFormat="1" applyFont="1" applyFill="1" applyBorder="1" applyAlignment="1" applyProtection="1">
      <alignment horizontal="right" vertical="top" wrapText="1"/>
    </xf>
    <xf numFmtId="49" fontId="38" fillId="0" borderId="68" xfId="0" applyNumberFormat="1" applyFont="1" applyFill="1" applyBorder="1" applyAlignment="1" applyProtection="1">
      <alignment horizontal="right" vertical="top" wrapText="1"/>
    </xf>
    <xf numFmtId="49" fontId="38" fillId="0" borderId="69" xfId="0" applyNumberFormat="1" applyFont="1" applyFill="1" applyBorder="1" applyAlignment="1" applyProtection="1">
      <alignment horizontal="right" vertical="top" wrapText="1"/>
    </xf>
    <xf numFmtId="0" fontId="48" fillId="14" borderId="60" xfId="131" applyFont="1" applyFill="1" applyBorder="1" applyAlignment="1" applyProtection="1">
      <alignment horizontal="right" vertical="top" wrapText="1"/>
    </xf>
    <xf numFmtId="0" fontId="48" fillId="14" borderId="63" xfId="131" applyFont="1" applyFill="1" applyBorder="1" applyAlignment="1" applyProtection="1">
      <alignment horizontal="left" vertical="top" wrapText="1"/>
    </xf>
    <xf numFmtId="0" fontId="40" fillId="14" borderId="29" xfId="0" applyFont="1" applyFill="1" applyBorder="1" applyAlignment="1" applyProtection="1">
      <alignment vertical="top" wrapText="1"/>
    </xf>
    <xf numFmtId="0" fontId="38" fillId="0" borderId="66" xfId="0" applyFont="1" applyFill="1" applyBorder="1" applyAlignment="1" applyProtection="1">
      <alignment vertical="top" wrapText="1"/>
    </xf>
    <xf numFmtId="0" fontId="47" fillId="0" borderId="66" xfId="0" applyFont="1" applyFill="1" applyBorder="1" applyAlignment="1" applyProtection="1">
      <alignment horizontal="center" vertical="top"/>
    </xf>
    <xf numFmtId="4" fontId="38" fillId="0" borderId="66" xfId="0" applyNumberFormat="1" applyFont="1" applyFill="1" applyBorder="1" applyAlignment="1" applyProtection="1">
      <alignment horizontal="right" vertical="top"/>
      <protection locked="0"/>
    </xf>
    <xf numFmtId="4" fontId="38" fillId="0" borderId="70" xfId="0" applyNumberFormat="1" applyFont="1" applyFill="1" applyBorder="1" applyAlignment="1" applyProtection="1">
      <alignment horizontal="right" vertical="top"/>
      <protection locked="0"/>
    </xf>
    <xf numFmtId="0" fontId="47" fillId="0" borderId="71" xfId="0" applyFont="1" applyFill="1" applyBorder="1" applyAlignment="1" applyProtection="1">
      <alignment horizontal="center" vertical="top"/>
    </xf>
    <xf numFmtId="4" fontId="38" fillId="0" borderId="71" xfId="0" applyNumberFormat="1" applyFont="1" applyFill="1" applyBorder="1" applyAlignment="1" applyProtection="1">
      <alignment horizontal="right" vertical="top"/>
      <protection locked="0"/>
    </xf>
    <xf numFmtId="4" fontId="38" fillId="0" borderId="0" xfId="0" applyNumberFormat="1" applyFont="1" applyProtection="1"/>
    <xf numFmtId="4" fontId="0" fillId="0" borderId="0" xfId="0" applyNumberFormat="1" applyFont="1" applyProtection="1"/>
    <xf numFmtId="4" fontId="46" fillId="0" borderId="0" xfId="0" applyNumberFormat="1" applyFont="1" applyProtection="1"/>
    <xf numFmtId="0" fontId="38" fillId="0" borderId="66" xfId="0" applyFont="1" applyFill="1" applyBorder="1" applyAlignment="1" applyProtection="1">
      <alignment horizontal="left" vertical="top" wrapText="1"/>
      <protection locked="0"/>
    </xf>
    <xf numFmtId="49" fontId="38" fillId="0" borderId="66" xfId="0" applyNumberFormat="1" applyFont="1" applyFill="1" applyBorder="1" applyAlignment="1" applyProtection="1">
      <alignment horizontal="left" vertical="top" wrapText="1"/>
      <protection locked="0"/>
    </xf>
    <xf numFmtId="0" fontId="38" fillId="0" borderId="70" xfId="0" applyFont="1" applyFill="1" applyBorder="1" applyAlignment="1" applyProtection="1">
      <alignment horizontal="left" vertical="top" wrapText="1"/>
      <protection locked="0"/>
    </xf>
    <xf numFmtId="49" fontId="38" fillId="0" borderId="71" xfId="0" applyNumberFormat="1" applyFont="1" applyFill="1" applyBorder="1" applyAlignment="1" applyProtection="1">
      <alignment horizontal="left" vertical="top" wrapText="1"/>
      <protection locked="0"/>
    </xf>
    <xf numFmtId="0" fontId="38" fillId="0" borderId="71" xfId="0" applyFont="1" applyFill="1" applyBorder="1" applyAlignment="1" applyProtection="1">
      <alignment horizontal="left" vertical="top" wrapText="1"/>
      <protection locked="0"/>
    </xf>
    <xf numFmtId="49" fontId="38" fillId="0" borderId="71" xfId="0" applyNumberFormat="1" applyFont="1" applyFill="1" applyBorder="1" applyAlignment="1" applyProtection="1">
      <alignment horizontal="left" vertical="top" wrapText="1"/>
    </xf>
    <xf numFmtId="0" fontId="42" fillId="0" borderId="66" xfId="0" applyFont="1" applyFill="1" applyBorder="1" applyAlignment="1" applyProtection="1">
      <alignment horizontal="left" vertical="top" wrapText="1"/>
      <protection locked="0"/>
    </xf>
    <xf numFmtId="0" fontId="38" fillId="0" borderId="71" xfId="128" applyFont="1" applyFill="1" applyBorder="1" applyAlignment="1" applyProtection="1">
      <alignment horizontal="left" vertical="top" wrapText="1"/>
      <protection locked="0"/>
    </xf>
    <xf numFmtId="0" fontId="40" fillId="0" borderId="66" xfId="0" applyFont="1" applyFill="1" applyBorder="1" applyAlignment="1" applyProtection="1">
      <alignment horizontal="left" vertical="top" wrapText="1"/>
      <protection locked="0"/>
    </xf>
    <xf numFmtId="0" fontId="38" fillId="0" borderId="0" xfId="0" applyFont="1" applyBorder="1" applyAlignment="1" applyProtection="1">
      <alignment horizontal="center" vertical="top" wrapText="1"/>
    </xf>
    <xf numFmtId="0" fontId="38" fillId="0" borderId="0" xfId="0" applyFont="1" applyFill="1" applyBorder="1" applyAlignment="1" applyProtection="1">
      <alignment horizontal="center" vertical="top"/>
    </xf>
    <xf numFmtId="0" fontId="38" fillId="14" borderId="29" xfId="0" applyFont="1" applyFill="1" applyBorder="1" applyAlignment="1" applyProtection="1">
      <alignment horizontal="center" vertical="top" wrapText="1"/>
    </xf>
    <xf numFmtId="0" fontId="38" fillId="14" borderId="29" xfId="0" applyFont="1" applyFill="1" applyBorder="1" applyAlignment="1" applyProtection="1">
      <alignment horizontal="left" vertical="top" wrapText="1"/>
    </xf>
    <xf numFmtId="0" fontId="38" fillId="14" borderId="41" xfId="0" applyFont="1" applyFill="1" applyBorder="1" applyAlignment="1" applyProtection="1">
      <alignment horizontal="center" vertical="top" wrapText="1"/>
    </xf>
    <xf numFmtId="0" fontId="38" fillId="0" borderId="72" xfId="0" applyFont="1" applyFill="1" applyBorder="1" applyAlignment="1" applyProtection="1">
      <alignment horizontal="center" vertical="top"/>
    </xf>
    <xf numFmtId="0" fontId="38" fillId="0" borderId="73" xfId="0" applyFont="1" applyBorder="1" applyAlignment="1" applyProtection="1">
      <alignment horizontal="center" vertical="top" wrapText="1"/>
    </xf>
    <xf numFmtId="0" fontId="38" fillId="0" borderId="74" xfId="0" applyFont="1" applyBorder="1" applyAlignment="1" applyProtection="1">
      <alignment horizontal="center" vertical="top" wrapText="1"/>
    </xf>
    <xf numFmtId="0" fontId="38" fillId="0" borderId="72" xfId="0" applyFont="1" applyBorder="1" applyAlignment="1" applyProtection="1">
      <alignment horizontal="center" vertical="top" wrapText="1"/>
    </xf>
    <xf numFmtId="0" fontId="38" fillId="0" borderId="73" xfId="0" applyFont="1" applyFill="1" applyBorder="1" applyAlignment="1" applyProtection="1">
      <alignment horizontal="center" vertical="top" wrapText="1"/>
    </xf>
    <xf numFmtId="0" fontId="38" fillId="0" borderId="74" xfId="0" applyFont="1" applyFill="1" applyBorder="1" applyAlignment="1" applyProtection="1">
      <alignment horizontal="center" vertical="top"/>
    </xf>
    <xf numFmtId="49" fontId="40" fillId="14" borderId="45" xfId="0" applyNumberFormat="1" applyFont="1" applyFill="1" applyBorder="1" applyAlignment="1" applyProtection="1">
      <alignment horizontal="right" vertical="top" wrapText="1"/>
    </xf>
    <xf numFmtId="0" fontId="40" fillId="14" borderId="0" xfId="0" applyFont="1" applyFill="1" applyBorder="1" applyAlignment="1" applyProtection="1">
      <alignment vertical="top" wrapText="1"/>
    </xf>
    <xf numFmtId="0" fontId="38" fillId="14" borderId="0" xfId="0" applyFont="1" applyFill="1" applyBorder="1" applyAlignment="1" applyProtection="1">
      <alignment horizontal="center" vertical="top" wrapText="1"/>
    </xf>
    <xf numFmtId="0" fontId="38" fillId="14" borderId="0" xfId="0" applyFont="1" applyFill="1" applyBorder="1" applyAlignment="1" applyProtection="1">
      <alignment horizontal="left" vertical="top" wrapText="1"/>
    </xf>
    <xf numFmtId="0" fontId="38" fillId="14" borderId="50" xfId="0" applyFont="1" applyFill="1" applyBorder="1" applyAlignment="1" applyProtection="1">
      <alignment horizontal="left" vertical="top" wrapText="1"/>
    </xf>
    <xf numFmtId="0" fontId="38" fillId="14" borderId="41" xfId="0" applyFont="1" applyFill="1" applyBorder="1" applyAlignment="1" applyProtection="1">
      <alignment horizontal="center" vertical="top"/>
    </xf>
    <xf numFmtId="0" fontId="38" fillId="0" borderId="73" xfId="0" applyFont="1" applyFill="1" applyBorder="1" applyAlignment="1" applyProtection="1">
      <alignment horizontal="center" vertical="top"/>
    </xf>
    <xf numFmtId="49" fontId="38" fillId="0" borderId="68" xfId="128" applyNumberFormat="1" applyFont="1" applyFill="1" applyBorder="1" applyAlignment="1" applyProtection="1">
      <alignment horizontal="right" vertical="top" wrapText="1"/>
    </xf>
    <xf numFmtId="49" fontId="38" fillId="14" borderId="69" xfId="0" applyNumberFormat="1" applyFont="1" applyFill="1" applyBorder="1" applyAlignment="1" applyProtection="1">
      <alignment horizontal="right" vertical="top" wrapText="1"/>
    </xf>
    <xf numFmtId="0" fontId="38" fillId="14" borderId="71" xfId="0" applyFont="1" applyFill="1" applyBorder="1" applyAlignment="1" applyProtection="1">
      <alignment vertical="top" wrapText="1"/>
    </xf>
    <xf numFmtId="1" fontId="38" fillId="14" borderId="71" xfId="0" applyNumberFormat="1" applyFont="1" applyFill="1" applyBorder="1" applyAlignment="1" applyProtection="1">
      <alignment horizontal="center" vertical="top" wrapText="1"/>
    </xf>
    <xf numFmtId="4" fontId="38" fillId="14" borderId="71" xfId="0" applyNumberFormat="1" applyFont="1" applyFill="1" applyBorder="1" applyAlignment="1" applyProtection="1">
      <alignment horizontal="right" vertical="top" wrapText="1"/>
    </xf>
    <xf numFmtId="0" fontId="38" fillId="14" borderId="74" xfId="0" applyFont="1" applyFill="1" applyBorder="1" applyAlignment="1" applyProtection="1">
      <alignment horizontal="center" vertical="top"/>
    </xf>
    <xf numFmtId="0" fontId="38" fillId="0" borderId="66" xfId="136" applyFont="1" applyFill="1" applyBorder="1" applyAlignment="1" applyProtection="1">
      <alignment horizontal="left" vertical="top" wrapText="1"/>
    </xf>
    <xf numFmtId="0" fontId="38" fillId="0" borderId="66" xfId="0" applyFont="1" applyFill="1" applyBorder="1" applyAlignment="1" applyProtection="1">
      <alignment horizontal="center" vertical="top" wrapText="1"/>
    </xf>
    <xf numFmtId="0" fontId="0" fillId="0" borderId="66" xfId="0" applyFill="1" applyBorder="1" applyAlignment="1" applyProtection="1">
      <alignment horizontal="left" vertical="top" wrapText="1"/>
      <protection locked="0"/>
    </xf>
    <xf numFmtId="0" fontId="38" fillId="14" borderId="66" xfId="137" applyFont="1" applyFill="1" applyBorder="1" applyAlignment="1" applyProtection="1">
      <alignment horizontal="left" vertical="top" wrapText="1"/>
    </xf>
    <xf numFmtId="0" fontId="38" fillId="14" borderId="66" xfId="0" applyFont="1" applyFill="1" applyBorder="1" applyAlignment="1" applyProtection="1">
      <alignment horizontal="center" vertical="top" wrapText="1"/>
    </xf>
    <xf numFmtId="164" fontId="38" fillId="14" borderId="66" xfId="137" applyNumberFormat="1" applyFont="1" applyFill="1" applyBorder="1" applyAlignment="1" applyProtection="1">
      <alignment horizontal="left" vertical="top" wrapText="1"/>
    </xf>
    <xf numFmtId="0" fontId="38" fillId="0" borderId="66" xfId="137" applyFont="1" applyFill="1" applyBorder="1" applyAlignment="1" applyProtection="1">
      <alignment horizontal="left" vertical="top" wrapText="1"/>
    </xf>
    <xf numFmtId="164" fontId="0" fillId="0" borderId="66" xfId="0" applyNumberFormat="1" applyFill="1" applyBorder="1" applyAlignment="1" applyProtection="1">
      <alignment horizontal="left" vertical="top" wrapText="1"/>
      <protection locked="0"/>
    </xf>
    <xf numFmtId="0" fontId="49" fillId="0" borderId="66" xfId="127" applyFont="1" applyFill="1" applyBorder="1" applyAlignment="1" applyProtection="1">
      <alignment horizontal="left" vertical="top" wrapText="1"/>
    </xf>
    <xf numFmtId="0" fontId="49" fillId="14" borderId="66" xfId="127" applyFont="1" applyFill="1" applyBorder="1" applyAlignment="1" applyProtection="1">
      <alignment horizontal="left" vertical="top" wrapText="1"/>
    </xf>
    <xf numFmtId="0" fontId="38" fillId="0" borderId="66" xfId="127" applyFont="1" applyFill="1" applyBorder="1" applyAlignment="1" applyProtection="1">
      <alignment horizontal="left" vertical="top" wrapText="1"/>
    </xf>
    <xf numFmtId="0" fontId="49" fillId="0" borderId="42" xfId="127" applyFont="1" applyFill="1" applyBorder="1" applyAlignment="1" applyProtection="1">
      <alignment horizontal="left" vertical="top" wrapText="1"/>
    </xf>
    <xf numFmtId="0" fontId="38" fillId="14" borderId="66" xfId="0" applyFont="1" applyFill="1" applyBorder="1" applyAlignment="1" applyProtection="1">
      <alignment vertical="top" wrapText="1"/>
    </xf>
    <xf numFmtId="0" fontId="38" fillId="0" borderId="66" xfId="131" applyFont="1" applyBorder="1" applyAlignment="1" applyProtection="1">
      <alignment horizontal="left" vertical="top" wrapText="1"/>
      <protection locked="0"/>
    </xf>
    <xf numFmtId="0" fontId="38" fillId="0" borderId="66" xfId="0" applyFont="1" applyBorder="1" applyAlignment="1" applyProtection="1">
      <alignment vertical="top" wrapText="1"/>
    </xf>
    <xf numFmtId="0" fontId="0" fillId="0" borderId="66" xfId="0" applyFont="1" applyFill="1" applyBorder="1" applyAlignment="1" applyProtection="1">
      <alignment horizontal="left" vertical="top" wrapText="1"/>
      <protection locked="0"/>
    </xf>
    <xf numFmtId="49" fontId="49" fillId="0" borderId="67" xfId="127" applyNumberFormat="1" applyFont="1" applyFill="1" applyBorder="1" applyAlignment="1" applyProtection="1">
      <alignment horizontal="right" vertical="top"/>
    </xf>
    <xf numFmtId="0" fontId="38" fillId="0" borderId="70" xfId="136" applyFont="1" applyFill="1" applyBorder="1" applyAlignment="1" applyProtection="1">
      <alignment horizontal="left" vertical="top" wrapText="1"/>
    </xf>
    <xf numFmtId="0" fontId="38" fillId="0" borderId="70" xfId="0" applyFont="1" applyFill="1" applyBorder="1" applyAlignment="1" applyProtection="1">
      <alignment horizontal="center" vertical="top" wrapText="1"/>
    </xf>
    <xf numFmtId="0" fontId="0" fillId="0" borderId="70" xfId="0" applyFill="1" applyBorder="1" applyAlignment="1" applyProtection="1">
      <alignment horizontal="left" vertical="top" wrapText="1"/>
      <protection locked="0"/>
    </xf>
    <xf numFmtId="49" fontId="49" fillId="0" borderId="68" xfId="127" applyNumberFormat="1" applyFont="1" applyFill="1" applyBorder="1" applyAlignment="1" applyProtection="1">
      <alignment horizontal="right" vertical="top"/>
    </xf>
    <xf numFmtId="49" fontId="49" fillId="14" borderId="68" xfId="127" applyNumberFormat="1" applyFont="1" applyFill="1" applyBorder="1" applyAlignment="1" applyProtection="1">
      <alignment horizontal="right" vertical="top"/>
    </xf>
    <xf numFmtId="49" fontId="49" fillId="0" borderId="75" xfId="127" applyNumberFormat="1" applyFont="1" applyFill="1" applyBorder="1" applyAlignment="1" applyProtection="1">
      <alignment horizontal="right" vertical="top"/>
    </xf>
    <xf numFmtId="0" fontId="38" fillId="0" borderId="76" xfId="0" applyFont="1" applyFill="1" applyBorder="1" applyAlignment="1" applyProtection="1">
      <alignment horizontal="center" vertical="top" wrapText="1"/>
    </xf>
    <xf numFmtId="49" fontId="38" fillId="0" borderId="68" xfId="127" applyNumberFormat="1" applyFont="1" applyFill="1" applyBorder="1" applyAlignment="1" applyProtection="1">
      <alignment horizontal="right" vertical="top"/>
    </xf>
    <xf numFmtId="49" fontId="38" fillId="0" borderId="69" xfId="127" applyNumberFormat="1" applyFont="1" applyFill="1" applyBorder="1" applyAlignment="1" applyProtection="1">
      <alignment horizontal="right" vertical="top"/>
    </xf>
    <xf numFmtId="0" fontId="49" fillId="0" borderId="71" xfId="127" applyFont="1" applyFill="1" applyBorder="1" applyAlignment="1" applyProtection="1">
      <alignment horizontal="left" vertical="top" wrapText="1"/>
    </xf>
    <xf numFmtId="0" fontId="38" fillId="0" borderId="71" xfId="0" applyFont="1" applyFill="1" applyBorder="1" applyAlignment="1" applyProtection="1">
      <alignment horizontal="center" vertical="top" wrapText="1"/>
    </xf>
    <xf numFmtId="0" fontId="0" fillId="0" borderId="71" xfId="0" applyFill="1" applyBorder="1" applyAlignment="1" applyProtection="1">
      <alignment horizontal="left" vertical="top" wrapText="1"/>
      <protection locked="0"/>
    </xf>
    <xf numFmtId="0" fontId="38" fillId="0" borderId="74" xfId="0" applyFont="1" applyFill="1" applyBorder="1" applyAlignment="1" applyProtection="1">
      <alignment horizontal="center" vertical="top" wrapText="1"/>
    </xf>
    <xf numFmtId="0" fontId="38" fillId="14" borderId="61" xfId="0" applyFont="1" applyFill="1" applyBorder="1" applyAlignment="1" applyProtection="1">
      <alignment horizontal="center" vertical="top" wrapText="1"/>
    </xf>
    <xf numFmtId="0" fontId="48" fillId="14" borderId="63" xfId="131" applyFont="1" applyFill="1" applyBorder="1" applyAlignment="1" applyProtection="1">
      <alignment horizontal="center" vertical="top" wrapText="1"/>
    </xf>
    <xf numFmtId="0" fontId="48" fillId="14" borderId="77" xfId="131" applyFont="1" applyFill="1" applyBorder="1" applyAlignment="1" applyProtection="1">
      <alignment horizontal="center" vertical="top" wrapText="1"/>
    </xf>
    <xf numFmtId="0" fontId="49" fillId="0" borderId="66" xfId="127" applyFont="1" applyFill="1" applyBorder="1" applyAlignment="1" applyProtection="1">
      <alignment horizontal="center" vertical="top"/>
    </xf>
    <xf numFmtId="4" fontId="49" fillId="0" borderId="66" xfId="127" applyNumberFormat="1" applyFont="1" applyFill="1" applyBorder="1" applyAlignment="1" applyProtection="1">
      <alignment horizontal="right" vertical="top"/>
      <protection locked="0"/>
    </xf>
    <xf numFmtId="0" fontId="56" fillId="0" borderId="66" xfId="127" applyFont="1" applyFill="1" applyBorder="1" applyAlignment="1" applyProtection="1">
      <alignment horizontal="right" vertical="top"/>
      <protection locked="0"/>
    </xf>
    <xf numFmtId="0" fontId="49" fillId="0" borderId="66" xfId="127" applyFont="1" applyFill="1" applyBorder="1" applyAlignment="1" applyProtection="1">
      <alignment horizontal="left" vertical="top" wrapText="1"/>
      <protection locked="0"/>
    </xf>
    <xf numFmtId="0" fontId="60" fillId="0" borderId="66" xfId="127" applyFont="1" applyFill="1" applyBorder="1" applyAlignment="1" applyProtection="1">
      <alignment horizontal="right" vertical="top"/>
      <protection locked="0"/>
    </xf>
    <xf numFmtId="0" fontId="56" fillId="0" borderId="66" xfId="127" applyFont="1" applyFill="1" applyBorder="1" applyAlignment="1" applyProtection="1">
      <alignment horizontal="left" vertical="top" wrapText="1"/>
      <protection locked="0"/>
    </xf>
    <xf numFmtId="0" fontId="49" fillId="0" borderId="70" xfId="127" applyFont="1" applyFill="1" applyBorder="1" applyAlignment="1" applyProtection="1">
      <alignment horizontal="center" vertical="top"/>
    </xf>
    <xf numFmtId="4" fontId="49" fillId="0" borderId="70" xfId="127" applyNumberFormat="1" applyFont="1" applyFill="1" applyBorder="1" applyAlignment="1" applyProtection="1">
      <alignment horizontal="right" vertical="top"/>
      <protection locked="0"/>
    </xf>
    <xf numFmtId="0" fontId="56" fillId="0" borderId="70" xfId="127" applyFont="1" applyFill="1" applyBorder="1" applyAlignment="1" applyProtection="1">
      <alignment horizontal="right" vertical="top"/>
      <protection locked="0"/>
    </xf>
    <xf numFmtId="0" fontId="49" fillId="0" borderId="71" xfId="127" applyFont="1" applyFill="1" applyBorder="1" applyAlignment="1" applyProtection="1">
      <alignment horizontal="center" vertical="top"/>
    </xf>
    <xf numFmtId="16" fontId="58" fillId="14" borderId="60" xfId="127" applyNumberFormat="1" applyFont="1" applyFill="1" applyBorder="1" applyAlignment="1" applyProtection="1">
      <alignment horizontal="right" vertical="top"/>
    </xf>
    <xf numFmtId="0" fontId="58" fillId="14" borderId="61" xfId="127" applyFont="1" applyFill="1" applyBorder="1" applyAlignment="1" applyProtection="1">
      <alignment horizontal="left" vertical="top" wrapText="1"/>
    </xf>
    <xf numFmtId="0" fontId="38" fillId="14" borderId="62" xfId="0" applyFont="1" applyFill="1" applyBorder="1" applyAlignment="1" applyProtection="1">
      <alignment horizontal="center" vertical="top" wrapText="1"/>
    </xf>
    <xf numFmtId="0" fontId="38" fillId="0" borderId="42" xfId="136" applyFont="1" applyFill="1" applyBorder="1" applyAlignment="1" applyProtection="1">
      <alignment horizontal="left" vertical="top" wrapText="1"/>
    </xf>
    <xf numFmtId="164" fontId="56" fillId="0" borderId="42" xfId="127" applyNumberFormat="1" applyFont="1" applyFill="1" applyBorder="1" applyAlignment="1" applyProtection="1">
      <alignment horizontal="right" vertical="top"/>
      <protection locked="0"/>
    </xf>
    <xf numFmtId="0" fontId="56" fillId="0" borderId="42" xfId="127" applyFont="1" applyFill="1" applyBorder="1" applyAlignment="1" applyProtection="1">
      <alignment horizontal="right" vertical="top"/>
      <protection locked="0"/>
    </xf>
    <xf numFmtId="0" fontId="38" fillId="14" borderId="61" xfId="0" applyFont="1" applyFill="1" applyBorder="1" applyAlignment="1" applyProtection="1">
      <alignment horizontal="left" vertical="top" wrapText="1"/>
    </xf>
    <xf numFmtId="0" fontId="50" fillId="0" borderId="66" xfId="127" applyFont="1" applyFill="1" applyBorder="1" applyAlignment="1" applyProtection="1">
      <alignment horizontal="right" vertical="top" wrapText="1"/>
      <protection locked="0"/>
    </xf>
    <xf numFmtId="0" fontId="38" fillId="0" borderId="66" xfId="127" applyFont="1" applyFill="1" applyBorder="1" applyAlignment="1" applyProtection="1">
      <alignment horizontal="center" vertical="top"/>
    </xf>
    <xf numFmtId="4" fontId="38" fillId="0" borderId="66" xfId="127" applyNumberFormat="1" applyFont="1" applyFill="1" applyBorder="1" applyAlignment="1" applyProtection="1">
      <alignment horizontal="right" vertical="top"/>
      <protection locked="0"/>
    </xf>
    <xf numFmtId="0" fontId="47" fillId="0" borderId="66" xfId="127" applyFont="1" applyFill="1" applyBorder="1" applyAlignment="1" applyProtection="1">
      <alignment horizontal="right" vertical="top"/>
      <protection locked="0"/>
    </xf>
    <xf numFmtId="164" fontId="56" fillId="0" borderId="66" xfId="127" applyNumberFormat="1" applyFont="1" applyFill="1" applyBorder="1" applyAlignment="1" applyProtection="1">
      <alignment horizontal="right" vertical="top"/>
      <protection locked="0"/>
    </xf>
    <xf numFmtId="164" fontId="38" fillId="0" borderId="66" xfId="0" applyNumberFormat="1" applyFont="1" applyFill="1" applyBorder="1" applyAlignment="1" applyProtection="1">
      <alignment horizontal="left" vertical="top" wrapText="1"/>
      <protection locked="0"/>
    </xf>
    <xf numFmtId="16" fontId="49" fillId="0" borderId="65" xfId="127" applyNumberFormat="1" applyFont="1" applyFill="1" applyBorder="1" applyAlignment="1" applyProtection="1">
      <alignment horizontal="right" vertical="top"/>
    </xf>
    <xf numFmtId="0" fontId="38" fillId="0" borderId="78" xfId="136" applyFont="1" applyFill="1" applyBorder="1" applyAlignment="1" applyProtection="1">
      <alignment horizontal="left" vertical="top" wrapText="1"/>
    </xf>
    <xf numFmtId="0" fontId="49" fillId="0" borderId="78" xfId="127" applyFont="1" applyFill="1" applyBorder="1" applyAlignment="1" applyProtection="1">
      <alignment horizontal="center" vertical="top"/>
    </xf>
    <xf numFmtId="164" fontId="56" fillId="0" borderId="78" xfId="127" applyNumberFormat="1" applyFont="1" applyFill="1" applyBorder="1" applyAlignment="1" applyProtection="1">
      <alignment horizontal="right" vertical="top"/>
      <protection locked="0"/>
    </xf>
    <xf numFmtId="0" fontId="56" fillId="0" borderId="78" xfId="127" applyFont="1" applyFill="1" applyBorder="1" applyAlignment="1" applyProtection="1">
      <alignment horizontal="right" vertical="top"/>
      <protection locked="0"/>
    </xf>
    <xf numFmtId="0" fontId="38" fillId="0" borderId="79" xfId="0" applyFont="1" applyFill="1" applyBorder="1" applyAlignment="1" applyProtection="1">
      <alignment horizontal="center" vertical="top" wrapText="1"/>
    </xf>
    <xf numFmtId="16" fontId="49" fillId="0" borderId="80" xfId="127" applyNumberFormat="1" applyFont="1" applyFill="1" applyBorder="1" applyAlignment="1" applyProtection="1">
      <alignment horizontal="right" vertical="top"/>
    </xf>
    <xf numFmtId="16" fontId="49" fillId="0" borderId="68" xfId="127" applyNumberFormat="1" applyFont="1" applyFill="1" applyBorder="1" applyAlignment="1" applyProtection="1">
      <alignment horizontal="right" vertical="top"/>
    </xf>
    <xf numFmtId="16" fontId="38" fillId="0" borderId="68" xfId="127" applyNumberFormat="1" applyFont="1" applyFill="1" applyBorder="1" applyAlignment="1" applyProtection="1">
      <alignment horizontal="right" vertical="top"/>
    </xf>
    <xf numFmtId="0" fontId="49" fillId="0" borderId="68" xfId="127" applyFont="1" applyFill="1" applyBorder="1" applyAlignment="1" applyProtection="1">
      <alignment horizontal="right" vertical="top"/>
    </xf>
    <xf numFmtId="0" fontId="49" fillId="0" borderId="69" xfId="127" applyFont="1" applyFill="1" applyBorder="1" applyAlignment="1" applyProtection="1">
      <alignment horizontal="right" vertical="top"/>
    </xf>
    <xf numFmtId="164" fontId="38" fillId="0" borderId="71" xfId="0" applyNumberFormat="1" applyFont="1" applyFill="1" applyBorder="1" applyAlignment="1" applyProtection="1">
      <alignment horizontal="left" vertical="top" wrapText="1"/>
      <protection locked="0"/>
    </xf>
    <xf numFmtId="0" fontId="56" fillId="0" borderId="42" xfId="127" applyFont="1" applyFill="1" applyBorder="1" applyAlignment="1" applyProtection="1">
      <alignment horizontal="right" vertical="top" wrapText="1"/>
      <protection locked="0"/>
    </xf>
    <xf numFmtId="0" fontId="40" fillId="0" borderId="66" xfId="127" applyFont="1" applyFill="1" applyBorder="1" applyAlignment="1" applyProtection="1">
      <alignment horizontal="right" vertical="top"/>
      <protection locked="0"/>
    </xf>
    <xf numFmtId="0" fontId="38" fillId="0" borderId="66" xfId="136" applyNumberFormat="1" applyFont="1" applyFill="1" applyBorder="1" applyAlignment="1" applyProtection="1">
      <alignment horizontal="left" vertical="top" wrapText="1"/>
    </xf>
    <xf numFmtId="0" fontId="49" fillId="0" borderId="67" xfId="127" applyFont="1" applyFill="1" applyBorder="1" applyAlignment="1" applyProtection="1">
      <alignment horizontal="right" vertical="top" wrapText="1"/>
    </xf>
    <xf numFmtId="0" fontId="49" fillId="0" borderId="68" xfId="127" applyFont="1" applyFill="1" applyBorder="1" applyAlignment="1" applyProtection="1">
      <alignment horizontal="right" vertical="top" wrapText="1"/>
    </xf>
    <xf numFmtId="49" fontId="49" fillId="0" borderId="68" xfId="127" applyNumberFormat="1" applyFont="1" applyFill="1" applyBorder="1" applyAlignment="1" applyProtection="1">
      <alignment horizontal="right" vertical="top" wrapText="1"/>
    </xf>
    <xf numFmtId="49" fontId="49" fillId="0" borderId="80" xfId="127" applyNumberFormat="1" applyFont="1" applyFill="1" applyBorder="1" applyAlignment="1" applyProtection="1">
      <alignment horizontal="right" vertical="top" wrapText="1"/>
    </xf>
    <xf numFmtId="0" fontId="38" fillId="0" borderId="76" xfId="0" applyFont="1" applyBorder="1" applyAlignment="1" applyProtection="1">
      <alignment horizontal="center" vertical="top" wrapText="1"/>
    </xf>
    <xf numFmtId="49" fontId="38" fillId="0" borderId="68" xfId="127" applyNumberFormat="1" applyFont="1" applyFill="1" applyBorder="1" applyAlignment="1" applyProtection="1">
      <alignment horizontal="right" vertical="top" wrapText="1"/>
    </xf>
    <xf numFmtId="49" fontId="38" fillId="14" borderId="68" xfId="127" applyNumberFormat="1" applyFont="1" applyFill="1" applyBorder="1" applyAlignment="1" applyProtection="1">
      <alignment horizontal="right" vertical="top" wrapText="1"/>
    </xf>
    <xf numFmtId="49" fontId="49" fillId="0" borderId="69" xfId="127" applyNumberFormat="1" applyFont="1" applyFill="1" applyBorder="1" applyAlignment="1" applyProtection="1">
      <alignment horizontal="right" vertical="top" wrapText="1"/>
    </xf>
    <xf numFmtId="16" fontId="58" fillId="14" borderId="65" xfId="127" applyNumberFormat="1" applyFont="1" applyFill="1" applyBorder="1" applyAlignment="1" applyProtection="1">
      <alignment horizontal="right" vertical="top"/>
    </xf>
    <xf numFmtId="0" fontId="58" fillId="14" borderId="52" xfId="127" applyFont="1" applyFill="1" applyBorder="1" applyAlignment="1" applyProtection="1">
      <alignment horizontal="left" vertical="top" wrapText="1"/>
    </xf>
    <xf numFmtId="0" fontId="38" fillId="14" borderId="52" xfId="0" applyFont="1" applyFill="1" applyBorder="1" applyAlignment="1" applyProtection="1">
      <alignment horizontal="center" vertical="top" wrapText="1"/>
    </xf>
    <xf numFmtId="0" fontId="0" fillId="14" borderId="52" xfId="0" applyFill="1" applyBorder="1" applyAlignment="1" applyProtection="1">
      <alignment horizontal="left" vertical="top" wrapText="1"/>
    </xf>
    <xf numFmtId="0" fontId="38" fillId="14" borderId="53" xfId="0" applyFont="1" applyFill="1" applyBorder="1" applyAlignment="1" applyProtection="1">
      <alignment horizontal="center" vertical="top" wrapText="1"/>
    </xf>
    <xf numFmtId="16" fontId="49" fillId="0" borderId="67" xfId="127" applyNumberFormat="1" applyFont="1" applyFill="1" applyBorder="1" applyAlignment="1" applyProtection="1">
      <alignment horizontal="right" vertical="top"/>
    </xf>
    <xf numFmtId="0" fontId="39" fillId="0" borderId="81" xfId="131" applyFont="1" applyBorder="1" applyAlignment="1" applyProtection="1">
      <alignment wrapText="1"/>
    </xf>
    <xf numFmtId="0" fontId="49" fillId="0" borderId="38" xfId="127" applyFont="1" applyFill="1" applyBorder="1" applyAlignment="1" applyProtection="1">
      <alignment horizontal="right" vertical="top"/>
    </xf>
    <xf numFmtId="0" fontId="49" fillId="0" borderId="29" xfId="127" applyFont="1" applyFill="1" applyBorder="1" applyAlignment="1" applyProtection="1">
      <alignment horizontal="left" vertical="top" wrapText="1"/>
    </xf>
    <xf numFmtId="0" fontId="49" fillId="0" borderId="29" xfId="127" applyFont="1" applyFill="1" applyBorder="1" applyAlignment="1" applyProtection="1">
      <alignment horizontal="center" vertical="top"/>
    </xf>
    <xf numFmtId="0" fontId="49" fillId="0" borderId="29" xfId="127" applyFont="1" applyFill="1" applyBorder="1" applyAlignment="1" applyProtection="1">
      <alignment vertical="top"/>
    </xf>
    <xf numFmtId="0" fontId="49" fillId="0" borderId="41" xfId="127" applyFont="1" applyFill="1" applyBorder="1" applyAlignment="1" applyProtection="1">
      <alignment vertical="top"/>
    </xf>
    <xf numFmtId="0" fontId="38" fillId="0" borderId="0" xfId="131" applyFont="1" applyBorder="1" applyAlignment="1" applyProtection="1">
      <alignment wrapText="1"/>
    </xf>
    <xf numFmtId="0" fontId="38" fillId="0" borderId="0" xfId="126" applyFont="1" applyBorder="1" applyAlignment="1">
      <alignment horizontal="left" vertical="center"/>
    </xf>
    <xf numFmtId="0" fontId="38" fillId="0" borderId="0" xfId="0" applyFont="1" applyAlignment="1" applyProtection="1">
      <alignment vertical="top" wrapText="1"/>
    </xf>
    <xf numFmtId="49" fontId="38" fillId="0" borderId="66" xfId="131" applyNumberFormat="1" applyFont="1" applyFill="1" applyBorder="1" applyAlignment="1" applyProtection="1">
      <alignment horizontal="center" vertical="top"/>
    </xf>
    <xf numFmtId="0" fontId="38" fillId="0" borderId="66" xfId="131" applyFont="1" applyBorder="1" applyAlignment="1" applyProtection="1">
      <alignment horizontal="left" vertical="top" wrapText="1"/>
    </xf>
    <xf numFmtId="4" fontId="38" fillId="0" borderId="66" xfId="131" applyNumberFormat="1" applyFont="1" applyBorder="1" applyAlignment="1" applyProtection="1">
      <alignment horizontal="right" vertical="center"/>
      <protection locked="0"/>
    </xf>
    <xf numFmtId="49" fontId="38" fillId="14" borderId="66" xfId="131" applyNumberFormat="1" applyFont="1" applyFill="1" applyBorder="1" applyAlignment="1" applyProtection="1">
      <alignment horizontal="center" vertical="top"/>
    </xf>
    <xf numFmtId="0" fontId="38" fillId="14" borderId="66" xfId="131" applyFont="1" applyFill="1" applyBorder="1" applyAlignment="1" applyProtection="1">
      <alignment horizontal="left" vertical="top" wrapText="1"/>
    </xf>
    <xf numFmtId="0" fontId="38" fillId="0" borderId="66" xfId="131" applyFont="1" applyFill="1" applyBorder="1" applyAlignment="1" applyProtection="1">
      <alignment horizontal="left" vertical="top" wrapText="1" shrinkToFit="1"/>
      <protection locked="0"/>
    </xf>
    <xf numFmtId="0" fontId="38" fillId="0" borderId="66" xfId="131" applyFont="1" applyFill="1" applyBorder="1" applyAlignment="1" applyProtection="1">
      <alignment horizontal="left" vertical="top" wrapText="1"/>
    </xf>
    <xf numFmtId="4" fontId="38" fillId="0" borderId="66" xfId="131" applyNumberFormat="1" applyFont="1" applyFill="1" applyBorder="1" applyAlignment="1" applyProtection="1">
      <alignment horizontal="right" vertical="center"/>
      <protection locked="0"/>
    </xf>
    <xf numFmtId="0" fontId="40" fillId="0" borderId="66" xfId="131" applyFont="1" applyFill="1" applyBorder="1" applyAlignment="1" applyProtection="1">
      <alignment horizontal="left" vertical="top" wrapText="1" shrinkToFit="1"/>
      <protection locked="0"/>
    </xf>
    <xf numFmtId="49" fontId="38" fillId="0" borderId="66" xfId="131" applyNumberFormat="1" applyFont="1" applyBorder="1" applyAlignment="1" applyProtection="1">
      <alignment horizontal="center" vertical="top"/>
    </xf>
    <xf numFmtId="0" fontId="38" fillId="0" borderId="66" xfId="131" applyFont="1" applyBorder="1" applyAlignment="1" applyProtection="1">
      <alignment horizontal="left" vertical="top"/>
      <protection locked="0"/>
    </xf>
    <xf numFmtId="0" fontId="38" fillId="0" borderId="66" xfId="135" applyFont="1" applyBorder="1" applyAlignment="1" applyProtection="1">
      <alignment horizontal="left" vertical="top" wrapText="1"/>
    </xf>
    <xf numFmtId="0" fontId="38" fillId="0" borderId="66" xfId="131" applyFont="1" applyBorder="1" applyAlignment="1" applyProtection="1">
      <alignment horizontal="left" vertical="top" wrapText="1" shrinkToFit="1"/>
      <protection locked="0"/>
    </xf>
    <xf numFmtId="49" fontId="38" fillId="0" borderId="66" xfId="131" applyNumberFormat="1" applyFont="1" applyFill="1" applyBorder="1" applyAlignment="1" applyProtection="1">
      <alignment horizontal="center" vertical="top" wrapText="1"/>
    </xf>
    <xf numFmtId="0" fontId="38" fillId="0" borderId="66" xfId="131" applyFont="1" applyFill="1" applyBorder="1" applyAlignment="1" applyProtection="1">
      <alignment horizontal="left" vertical="top"/>
      <protection locked="0"/>
    </xf>
    <xf numFmtId="0" fontId="38" fillId="14" borderId="66" xfId="135" applyFont="1" applyFill="1" applyBorder="1" applyAlignment="1" applyProtection="1">
      <alignment horizontal="left" vertical="top" wrapText="1"/>
    </xf>
    <xf numFmtId="0" fontId="38" fillId="0" borderId="66" xfId="135" applyFont="1" applyFill="1" applyBorder="1" applyAlignment="1" applyProtection="1">
      <alignment horizontal="left" vertical="top" wrapText="1"/>
    </xf>
    <xf numFmtId="4" fontId="38" fillId="14" borderId="66" xfId="131" applyNumberFormat="1" applyFont="1" applyFill="1" applyBorder="1" applyAlignment="1" applyProtection="1">
      <alignment horizontal="right" vertical="center"/>
    </xf>
    <xf numFmtId="4" fontId="38" fillId="0" borderId="66" xfId="131" applyNumberFormat="1" applyFont="1" applyBorder="1" applyAlignment="1" applyProtection="1">
      <alignment horizontal="right" vertical="center"/>
    </xf>
    <xf numFmtId="0" fontId="38" fillId="0" borderId="66" xfId="131" applyFont="1" applyBorder="1" applyAlignment="1" applyProtection="1">
      <alignment horizontal="left" vertical="top"/>
    </xf>
    <xf numFmtId="49" fontId="38" fillId="14" borderId="68" xfId="131" applyNumberFormat="1" applyFont="1" applyFill="1" applyBorder="1" applyAlignment="1" applyProtection="1">
      <alignment horizontal="right" vertical="top"/>
    </xf>
    <xf numFmtId="0" fontId="38" fillId="14" borderId="73" xfId="131" applyFont="1" applyFill="1" applyBorder="1" applyAlignment="1" applyProtection="1">
      <alignment horizontal="center" vertical="top"/>
    </xf>
    <xf numFmtId="49" fontId="38" fillId="0" borderId="68" xfId="131" applyNumberFormat="1" applyFont="1" applyFill="1" applyBorder="1" applyAlignment="1" applyProtection="1">
      <alignment horizontal="right" vertical="top"/>
    </xf>
    <xf numFmtId="0" fontId="38" fillId="0" borderId="73" xfId="131" applyFont="1" applyFill="1" applyBorder="1" applyAlignment="1" applyProtection="1">
      <alignment horizontal="center" vertical="top"/>
    </xf>
    <xf numFmtId="0" fontId="38" fillId="0" borderId="73" xfId="131" applyFont="1" applyBorder="1" applyAlignment="1" applyProtection="1">
      <alignment horizontal="center" vertical="top"/>
    </xf>
    <xf numFmtId="49" fontId="38" fillId="0" borderId="68" xfId="131" applyNumberFormat="1" applyFont="1" applyFill="1" applyBorder="1" applyAlignment="1" applyProtection="1">
      <alignment horizontal="right" vertical="top" wrapText="1"/>
    </xf>
    <xf numFmtId="49" fontId="38" fillId="14" borderId="68" xfId="131" applyNumberFormat="1" applyFont="1" applyFill="1" applyBorder="1" applyAlignment="1" applyProtection="1">
      <alignment horizontal="right" vertical="top" wrapText="1"/>
    </xf>
    <xf numFmtId="0" fontId="38" fillId="0" borderId="68" xfId="0" applyFont="1" applyBorder="1" applyAlignment="1" applyProtection="1">
      <alignment horizontal="right"/>
    </xf>
    <xf numFmtId="0" fontId="38" fillId="0" borderId="68" xfId="131" applyFont="1" applyFill="1" applyBorder="1" applyAlignment="1" applyProtection="1">
      <alignment horizontal="right"/>
    </xf>
    <xf numFmtId="49" fontId="38" fillId="0" borderId="68" xfId="131" applyNumberFormat="1" applyFont="1" applyBorder="1" applyAlignment="1" applyProtection="1">
      <alignment horizontal="right" vertical="top" wrapText="1"/>
    </xf>
    <xf numFmtId="0" fontId="38" fillId="0" borderId="68" xfId="131" applyFont="1" applyBorder="1" applyAlignment="1" applyProtection="1">
      <alignment horizontal="right"/>
    </xf>
    <xf numFmtId="49" fontId="38" fillId="0" borderId="69" xfId="131" applyNumberFormat="1" applyFont="1" applyBorder="1" applyAlignment="1" applyProtection="1">
      <alignment horizontal="right" vertical="top" wrapText="1"/>
    </xf>
    <xf numFmtId="49" fontId="38" fillId="0" borderId="71" xfId="131" applyNumberFormat="1" applyFont="1" applyBorder="1" applyAlignment="1" applyProtection="1">
      <alignment horizontal="center" vertical="top"/>
    </xf>
    <xf numFmtId="0" fontId="38" fillId="0" borderId="71" xfId="131" applyFont="1" applyBorder="1" applyAlignment="1" applyProtection="1">
      <alignment horizontal="left" vertical="center" wrapText="1"/>
    </xf>
    <xf numFmtId="4" fontId="38" fillId="0" borderId="71" xfId="131" applyNumberFormat="1" applyFont="1" applyBorder="1" applyAlignment="1" applyProtection="1">
      <alignment horizontal="right" vertical="center"/>
    </xf>
    <xf numFmtId="0" fontId="38" fillId="0" borderId="71" xfId="131" applyFont="1" applyBorder="1" applyAlignment="1" applyProtection="1">
      <alignment horizontal="left" vertical="top"/>
    </xf>
    <xf numFmtId="0" fontId="38" fillId="0" borderId="74" xfId="131" applyFont="1" applyBorder="1" applyAlignment="1" applyProtection="1">
      <alignment horizontal="center" vertical="top"/>
    </xf>
    <xf numFmtId="0" fontId="58" fillId="14" borderId="65" xfId="127" applyFont="1" applyFill="1" applyBorder="1" applyAlignment="1" applyProtection="1">
      <alignment horizontal="right" vertical="top"/>
    </xf>
    <xf numFmtId="0" fontId="40" fillId="14" borderId="52" xfId="136" applyFont="1" applyFill="1" applyBorder="1" applyAlignment="1" applyProtection="1">
      <alignment horizontal="left" vertical="top" wrapText="1"/>
    </xf>
    <xf numFmtId="0" fontId="65" fillId="0" borderId="0" xfId="0" applyFont="1"/>
    <xf numFmtId="1" fontId="38" fillId="0" borderId="82" xfId="0" applyNumberFormat="1" applyFont="1" applyFill="1" applyBorder="1" applyAlignment="1" applyProtection="1">
      <alignment horizontal="center" vertical="top"/>
    </xf>
    <xf numFmtId="0" fontId="38" fillId="0" borderId="83" xfId="0" applyFont="1" applyFill="1" applyBorder="1" applyAlignment="1" applyProtection="1">
      <alignment horizontal="left" vertical="top" wrapText="1"/>
    </xf>
    <xf numFmtId="49" fontId="38" fillId="0" borderId="82" xfId="129" applyNumberFormat="1" applyFont="1" applyFill="1" applyBorder="1" applyAlignment="1" applyProtection="1">
      <alignment vertical="center"/>
    </xf>
    <xf numFmtId="0" fontId="38" fillId="0" borderId="84" xfId="0" applyFont="1" applyFill="1" applyBorder="1" applyAlignment="1" applyProtection="1">
      <alignment horizontal="left" vertical="top" wrapText="1"/>
    </xf>
    <xf numFmtId="0" fontId="38" fillId="0" borderId="85" xfId="0" applyFont="1" applyFill="1" applyBorder="1" applyAlignment="1" applyProtection="1">
      <alignment horizontal="left" vertical="top" wrapText="1"/>
    </xf>
    <xf numFmtId="0" fontId="38" fillId="0" borderId="86" xfId="0" applyFont="1" applyFill="1" applyBorder="1" applyAlignment="1" applyProtection="1">
      <alignment horizontal="left" vertical="top" wrapText="1"/>
    </xf>
    <xf numFmtId="49" fontId="38" fillId="0" borderId="87" xfId="131" applyNumberFormat="1" applyFont="1" applyFill="1" applyBorder="1" applyAlignment="1" applyProtection="1">
      <alignment horizontal="right" vertical="top"/>
    </xf>
    <xf numFmtId="49" fontId="38" fillId="0" borderId="88" xfId="131" applyNumberFormat="1" applyFont="1" applyFill="1" applyBorder="1" applyAlignment="1" applyProtection="1">
      <alignment horizontal="center" vertical="top"/>
    </xf>
    <xf numFmtId="0" fontId="38" fillId="0" borderId="88" xfId="131" applyFont="1" applyBorder="1" applyAlignment="1" applyProtection="1">
      <alignment horizontal="left" vertical="top" wrapText="1"/>
    </xf>
    <xf numFmtId="0" fontId="38" fillId="0" borderId="89" xfId="131" applyFont="1" applyBorder="1" applyAlignment="1" applyProtection="1">
      <alignment horizontal="center" vertical="top"/>
    </xf>
    <xf numFmtId="0" fontId="38" fillId="14" borderId="90" xfId="131" applyFont="1" applyFill="1" applyBorder="1" applyAlignment="1" applyProtection="1">
      <alignment horizontal="right" vertical="top" wrapText="1"/>
    </xf>
    <xf numFmtId="0" fontId="38" fillId="14" borderId="91" xfId="131" applyFont="1" applyFill="1" applyBorder="1" applyAlignment="1" applyProtection="1">
      <alignment horizontal="center" vertical="top" wrapText="1"/>
    </xf>
    <xf numFmtId="0" fontId="38" fillId="14" borderId="92" xfId="131" applyFont="1" applyFill="1" applyBorder="1" applyAlignment="1" applyProtection="1">
      <alignment horizontal="center" vertical="top" wrapText="1"/>
    </xf>
    <xf numFmtId="4" fontId="38" fillId="0" borderId="88" xfId="131" applyNumberFormat="1" applyFont="1" applyBorder="1" applyAlignment="1" applyProtection="1">
      <alignment horizontal="right" vertical="center"/>
      <protection locked="0"/>
    </xf>
    <xf numFmtId="0" fontId="40" fillId="8" borderId="88" xfId="131" applyFont="1" applyFill="1" applyBorder="1" applyAlignment="1" applyProtection="1">
      <alignment horizontal="left" vertical="top" wrapText="1" shrinkToFit="1"/>
      <protection locked="0"/>
    </xf>
    <xf numFmtId="4" fontId="38" fillId="14" borderId="66" xfId="0" applyNumberFormat="1" applyFont="1" applyFill="1" applyBorder="1" applyAlignment="1" applyProtection="1">
      <alignment horizontal="right" vertical="top"/>
    </xf>
    <xf numFmtId="164" fontId="46" fillId="0" borderId="0" xfId="0" applyNumberFormat="1" applyFont="1" applyFill="1" applyBorder="1" applyAlignment="1" applyProtection="1">
      <alignment horizontal="left" vertical="top" wrapText="1"/>
    </xf>
    <xf numFmtId="4" fontId="52" fillId="0" borderId="52" xfId="131" applyNumberFormat="1" applyFont="1" applyBorder="1" applyAlignment="1" applyProtection="1">
      <alignment horizontal="left" vertical="center" wrapText="1"/>
    </xf>
    <xf numFmtId="4" fontId="52" fillId="0" borderId="56" xfId="131" applyNumberFormat="1" applyFont="1" applyBorder="1" applyAlignment="1" applyProtection="1">
      <alignment horizontal="left" vertical="center" wrapText="1"/>
    </xf>
    <xf numFmtId="0" fontId="29" fillId="0" borderId="0" xfId="126" applyFont="1" applyFill="1" applyBorder="1" applyAlignment="1" applyProtection="1">
      <alignment vertical="top" wrapText="1"/>
    </xf>
    <xf numFmtId="0" fontId="87" fillId="0" borderId="0" xfId="126" applyFont="1" applyFill="1" applyBorder="1" applyAlignment="1"/>
    <xf numFmtId="0" fontId="53" fillId="0" borderId="0" xfId="0" applyFont="1"/>
    <xf numFmtId="0" fontId="53" fillId="0" borderId="0" xfId="126" applyFont="1" applyAlignment="1">
      <alignment horizontal="center"/>
    </xf>
    <xf numFmtId="0" fontId="53" fillId="0" borderId="0" xfId="126" applyFont="1" applyFill="1" applyBorder="1" applyAlignment="1">
      <alignment vertical="top" wrapText="1"/>
    </xf>
    <xf numFmtId="0" fontId="53" fillId="0" borderId="0" xfId="126" applyFont="1" applyBorder="1" applyAlignment="1">
      <alignment vertical="top" wrapText="1"/>
    </xf>
    <xf numFmtId="0" fontId="53" fillId="0" borderId="0" xfId="126" applyFont="1" applyBorder="1" applyAlignment="1"/>
    <xf numFmtId="0" fontId="53" fillId="0" borderId="28" xfId="126" applyNumberFormat="1" applyFont="1" applyBorder="1" applyAlignment="1">
      <alignment horizontal="left" vertical="top" wrapText="1"/>
    </xf>
    <xf numFmtId="0" fontId="53" fillId="0" borderId="0" xfId="126" applyNumberFormat="1" applyFont="1" applyAlignment="1">
      <alignment horizontal="left" vertical="top" wrapText="1"/>
    </xf>
    <xf numFmtId="0" fontId="53" fillId="0" borderId="0" xfId="0" applyFont="1" applyBorder="1"/>
    <xf numFmtId="0" fontId="87" fillId="0" borderId="0" xfId="126" applyFont="1" applyBorder="1" applyAlignment="1"/>
    <xf numFmtId="0" fontId="53" fillId="0" borderId="0" xfId="126" applyFont="1" applyBorder="1" applyAlignment="1">
      <alignment horizontal="left" vertical="top" wrapText="1"/>
    </xf>
    <xf numFmtId="0" fontId="53" fillId="0" borderId="28" xfId="126" applyFont="1" applyBorder="1" applyAlignment="1">
      <alignment horizontal="left" vertical="top" wrapText="1"/>
    </xf>
    <xf numFmtId="0" fontId="88" fillId="0" borderId="0" xfId="126" applyFont="1" applyBorder="1" applyAlignment="1"/>
    <xf numFmtId="0" fontId="53" fillId="0" borderId="0" xfId="126" applyFont="1" applyBorder="1" applyAlignment="1">
      <alignment horizontal="center"/>
    </xf>
    <xf numFmtId="0" fontId="58" fillId="14" borderId="63" xfId="137" applyFont="1" applyFill="1" applyBorder="1" applyAlignment="1" applyProtection="1">
      <alignment horizontal="center" textRotation="90" wrapText="1"/>
    </xf>
    <xf numFmtId="0" fontId="49" fillId="0" borderId="93" xfId="127" applyFont="1" applyFill="1" applyBorder="1" applyAlignment="1" applyProtection="1">
      <alignment horizontal="left" vertical="top" wrapText="1"/>
    </xf>
    <xf numFmtId="0" fontId="107" fillId="0" borderId="66" xfId="133" applyFont="1" applyBorder="1" applyAlignment="1">
      <alignment horizontal="left" vertical="top" wrapText="1"/>
    </xf>
    <xf numFmtId="49" fontId="38" fillId="50" borderId="68" xfId="131" applyNumberFormat="1" applyFont="1" applyFill="1" applyBorder="1" applyAlignment="1" applyProtection="1">
      <alignment horizontal="right" vertical="top" wrapText="1"/>
    </xf>
    <xf numFmtId="49" fontId="38" fillId="50" borderId="66" xfId="131" applyNumberFormat="1" applyFont="1" applyFill="1" applyBorder="1" applyAlignment="1" applyProtection="1">
      <alignment horizontal="center" vertical="top"/>
    </xf>
    <xf numFmtId="0" fontId="38" fillId="50" borderId="66" xfId="131" applyFont="1" applyFill="1" applyBorder="1" applyAlignment="1" applyProtection="1">
      <alignment horizontal="left" vertical="top" wrapText="1"/>
    </xf>
    <xf numFmtId="0" fontId="38" fillId="50" borderId="73" xfId="131" applyFont="1" applyFill="1" applyBorder="1" applyAlignment="1" applyProtection="1">
      <alignment horizontal="center" vertical="top"/>
    </xf>
    <xf numFmtId="49" fontId="107" fillId="0" borderId="66" xfId="133" applyNumberFormat="1" applyFont="1" applyBorder="1" applyAlignment="1">
      <alignment horizontal="left" vertical="top" wrapText="1"/>
    </xf>
    <xf numFmtId="0" fontId="107" fillId="0" borderId="66" xfId="110" applyFont="1" applyBorder="1" applyAlignment="1">
      <alignment horizontal="center" vertical="center" wrapText="1"/>
    </xf>
    <xf numFmtId="0" fontId="107" fillId="0" borderId="67" xfId="133" applyFont="1" applyBorder="1" applyAlignment="1">
      <alignment horizontal="right" vertical="top" wrapText="1"/>
    </xf>
    <xf numFmtId="49" fontId="107" fillId="0" borderId="70" xfId="133" applyNumberFormat="1" applyFont="1" applyBorder="1" applyAlignment="1">
      <alignment horizontal="left" vertical="top" wrapText="1"/>
    </xf>
    <xf numFmtId="0" fontId="107" fillId="0" borderId="70" xfId="133" applyFont="1" applyBorder="1" applyAlignment="1">
      <alignment horizontal="center" vertical="center" wrapText="1"/>
    </xf>
    <xf numFmtId="0" fontId="107" fillId="0" borderId="72" xfId="133" applyFont="1" applyBorder="1" applyAlignment="1">
      <alignment horizontal="left" vertical="top" wrapText="1"/>
    </xf>
    <xf numFmtId="0" fontId="107" fillId="0" borderId="68" xfId="133" applyFont="1" applyBorder="1" applyAlignment="1">
      <alignment horizontal="right" vertical="top" wrapText="1"/>
    </xf>
    <xf numFmtId="0" fontId="107" fillId="0" borderId="66" xfId="133" applyFont="1" applyBorder="1" applyAlignment="1">
      <alignment horizontal="center" vertical="center" wrapText="1"/>
    </xf>
    <xf numFmtId="0" fontId="38" fillId="0" borderId="66" xfId="132" applyFont="1" applyBorder="1" applyAlignment="1">
      <alignment horizontal="left" vertical="top" wrapText="1"/>
    </xf>
    <xf numFmtId="0" fontId="107" fillId="0" borderId="68" xfId="111" applyFont="1" applyBorder="1" applyAlignment="1">
      <alignment horizontal="right" vertical="top" wrapText="1"/>
    </xf>
    <xf numFmtId="0" fontId="107" fillId="0" borderId="73" xfId="133" applyFont="1" applyBorder="1" applyAlignment="1">
      <alignment horizontal="left" vertical="top" wrapText="1"/>
    </xf>
    <xf numFmtId="0" fontId="107" fillId="0" borderId="69" xfId="133" applyFont="1" applyBorder="1" applyAlignment="1">
      <alignment horizontal="right" vertical="top" wrapText="1"/>
    </xf>
    <xf numFmtId="49" fontId="107" fillId="0" borderId="71" xfId="133" applyNumberFormat="1" applyFont="1" applyBorder="1" applyAlignment="1">
      <alignment horizontal="left" vertical="top" wrapText="1"/>
    </xf>
    <xf numFmtId="0" fontId="107" fillId="0" borderId="74" xfId="133" applyFont="1" applyBorder="1" applyAlignment="1">
      <alignment horizontal="left" vertical="top" wrapText="1"/>
    </xf>
    <xf numFmtId="0" fontId="107" fillId="0" borderId="67" xfId="111" applyFont="1" applyBorder="1" applyAlignment="1">
      <alignment horizontal="right" vertical="top" wrapText="1"/>
    </xf>
    <xf numFmtId="0" fontId="107" fillId="0" borderId="69" xfId="111" applyFont="1" applyBorder="1" applyAlignment="1">
      <alignment horizontal="right" vertical="top" wrapText="1"/>
    </xf>
    <xf numFmtId="0" fontId="115" fillId="0" borderId="74" xfId="133" applyFont="1" applyBorder="1" applyAlignment="1">
      <alignment horizontal="left" vertical="top" wrapText="1"/>
    </xf>
    <xf numFmtId="0" fontId="107" fillId="0" borderId="87" xfId="111" applyFont="1" applyBorder="1" applyAlignment="1">
      <alignment horizontal="right" vertical="top" wrapText="1"/>
    </xf>
    <xf numFmtId="49" fontId="107" fillId="0" borderId="70" xfId="133" applyNumberFormat="1" applyFont="1" applyFill="1" applyBorder="1" applyAlignment="1">
      <alignment horizontal="left" vertical="top" wrapText="1"/>
    </xf>
    <xf numFmtId="49" fontId="107" fillId="0" borderId="66" xfId="133" applyNumberFormat="1" applyFont="1" applyFill="1" applyBorder="1" applyAlignment="1">
      <alignment horizontal="left" vertical="top" wrapText="1"/>
    </xf>
    <xf numFmtId="0" fontId="107" fillId="0" borderId="73" xfId="133" applyFont="1" applyFill="1" applyBorder="1" applyAlignment="1">
      <alignment horizontal="left" vertical="top" wrapText="1"/>
    </xf>
    <xf numFmtId="0" fontId="107" fillId="0" borderId="74" xfId="133" applyFont="1" applyFill="1" applyBorder="1" applyAlignment="1">
      <alignment horizontal="left" vertical="top" wrapText="1"/>
    </xf>
    <xf numFmtId="0" fontId="107" fillId="0" borderId="70" xfId="133" applyFont="1" applyBorder="1" applyAlignment="1">
      <alignment horizontal="left" vertical="top" wrapText="1"/>
    </xf>
    <xf numFmtId="49" fontId="107" fillId="0" borderId="71" xfId="133" applyNumberFormat="1" applyFont="1" applyFill="1" applyBorder="1" applyAlignment="1">
      <alignment horizontal="left" vertical="top" wrapText="1"/>
    </xf>
    <xf numFmtId="0" fontId="107" fillId="0" borderId="70" xfId="111" applyFont="1" applyBorder="1" applyAlignment="1">
      <alignment horizontal="left" vertical="top" wrapText="1"/>
    </xf>
    <xf numFmtId="0" fontId="107" fillId="0" borderId="71" xfId="133" applyFont="1" applyBorder="1" applyAlignment="1">
      <alignment horizontal="left" vertical="top" wrapText="1"/>
    </xf>
    <xf numFmtId="49" fontId="114" fillId="0" borderId="70" xfId="133" applyNumberFormat="1" applyFont="1" applyFill="1" applyBorder="1" applyAlignment="1">
      <alignment horizontal="left" vertical="top" wrapText="1"/>
    </xf>
    <xf numFmtId="0" fontId="114" fillId="0" borderId="66" xfId="133" applyNumberFormat="1" applyFont="1" applyFill="1" applyBorder="1" applyAlignment="1">
      <alignment horizontal="left" vertical="top" wrapText="1"/>
    </xf>
    <xf numFmtId="0" fontId="107" fillId="0" borderId="70" xfId="110" applyFont="1" applyFill="1" applyBorder="1" applyAlignment="1">
      <alignment horizontal="left" vertical="top" wrapText="1"/>
    </xf>
    <xf numFmtId="0" fontId="107" fillId="0" borderId="66" xfId="110" applyFont="1" applyBorder="1" applyAlignment="1">
      <alignment horizontal="left" vertical="top" wrapText="1"/>
    </xf>
    <xf numFmtId="0" fontId="107" fillId="0" borderId="66" xfId="111" applyFont="1" applyBorder="1" applyAlignment="1">
      <alignment horizontal="center" vertical="center" wrapText="1"/>
    </xf>
    <xf numFmtId="0" fontId="107" fillId="0" borderId="70" xfId="111" applyFont="1" applyBorder="1" applyAlignment="1">
      <alignment horizontal="center" vertical="center" wrapText="1"/>
    </xf>
    <xf numFmtId="0" fontId="107" fillId="0" borderId="70" xfId="110" applyFont="1" applyFill="1" applyBorder="1" applyAlignment="1">
      <alignment horizontal="center" vertical="center" wrapText="1"/>
    </xf>
    <xf numFmtId="1" fontId="38" fillId="14" borderId="0" xfId="0" applyNumberFormat="1" applyFont="1" applyFill="1" applyBorder="1" applyAlignment="1" applyProtection="1">
      <alignment horizontal="center" vertical="top" wrapText="1"/>
    </xf>
    <xf numFmtId="0" fontId="107" fillId="0" borderId="66" xfId="132" applyFont="1" applyBorder="1" applyAlignment="1">
      <alignment horizontal="center" vertical="center" wrapText="1"/>
    </xf>
    <xf numFmtId="0" fontId="107" fillId="0" borderId="71" xfId="111" applyFont="1" applyBorder="1" applyAlignment="1">
      <alignment horizontal="center" vertical="center" wrapText="1"/>
    </xf>
    <xf numFmtId="49" fontId="40" fillId="14" borderId="61" xfId="0" applyNumberFormat="1" applyFont="1" applyFill="1" applyBorder="1" applyAlignment="1" applyProtection="1">
      <alignment vertical="top" wrapText="1"/>
    </xf>
    <xf numFmtId="0" fontId="107" fillId="0" borderId="71" xfId="110" applyFont="1" applyBorder="1" applyAlignment="1">
      <alignment horizontal="center" vertical="center" wrapText="1"/>
    </xf>
    <xf numFmtId="0" fontId="107" fillId="0" borderId="70" xfId="110" applyFont="1" applyBorder="1" applyAlignment="1">
      <alignment horizontal="center" vertical="center" wrapText="1"/>
    </xf>
    <xf numFmtId="49" fontId="114" fillId="0" borderId="71" xfId="133" applyNumberFormat="1" applyFont="1" applyFill="1" applyBorder="1" applyAlignment="1">
      <alignment horizontal="left" vertical="top" wrapText="1"/>
    </xf>
    <xf numFmtId="0" fontId="107" fillId="0" borderId="66" xfId="110" applyFont="1" applyFill="1" applyBorder="1" applyAlignment="1">
      <alignment horizontal="center" vertical="center" wrapText="1"/>
    </xf>
    <xf numFmtId="0" fontId="107" fillId="0" borderId="71" xfId="110" applyFont="1" applyFill="1" applyBorder="1" applyAlignment="1">
      <alignment horizontal="center" vertical="center" wrapText="1"/>
    </xf>
    <xf numFmtId="49" fontId="38" fillId="0" borderId="94" xfId="0" applyNumberFormat="1" applyFont="1" applyFill="1" applyBorder="1" applyAlignment="1" applyProtection="1">
      <alignment horizontal="right" vertical="top" wrapText="1"/>
    </xf>
    <xf numFmtId="4" fontId="38" fillId="0" borderId="93" xfId="0" applyNumberFormat="1" applyFont="1" applyFill="1" applyBorder="1" applyAlignment="1" applyProtection="1">
      <alignment horizontal="right" vertical="top"/>
      <protection locked="0"/>
    </xf>
    <xf numFmtId="0" fontId="38" fillId="0" borderId="93" xfId="0" applyFont="1" applyFill="1" applyBorder="1" applyAlignment="1" applyProtection="1">
      <alignment horizontal="left" vertical="top" wrapText="1"/>
      <protection locked="0"/>
    </xf>
    <xf numFmtId="0" fontId="38" fillId="0" borderId="95" xfId="0" applyFont="1" applyBorder="1" applyAlignment="1" applyProtection="1">
      <alignment horizontal="center" vertical="top" wrapText="1"/>
    </xf>
    <xf numFmtId="0" fontId="38" fillId="0" borderId="95" xfId="0" applyFont="1" applyFill="1" applyBorder="1" applyAlignment="1" applyProtection="1">
      <alignment horizontal="center" vertical="top"/>
    </xf>
    <xf numFmtId="0" fontId="38" fillId="0" borderId="0" xfId="0" applyFont="1" applyFill="1" applyBorder="1" applyAlignment="1" applyProtection="1">
      <alignment horizontal="center" vertical="top" wrapText="1"/>
    </xf>
    <xf numFmtId="0" fontId="29" fillId="0" borderId="0" xfId="0" applyFont="1"/>
    <xf numFmtId="0" fontId="53" fillId="0" borderId="56" xfId="126" applyFont="1" applyBorder="1" applyAlignment="1">
      <alignment vertical="top" wrapText="1"/>
    </xf>
    <xf numFmtId="0" fontId="53" fillId="0" borderId="56" xfId="126" applyFont="1" applyBorder="1" applyAlignment="1">
      <alignment horizontal="left" vertical="top" wrapText="1"/>
    </xf>
    <xf numFmtId="4" fontId="38" fillId="50" borderId="66" xfId="131" applyNumberFormat="1" applyFont="1" applyFill="1" applyBorder="1" applyAlignment="1" applyProtection="1">
      <alignment horizontal="right" vertical="center"/>
    </xf>
    <xf numFmtId="4" fontId="38" fillId="0" borderId="66" xfId="0" applyNumberFormat="1" applyFont="1" applyFill="1" applyBorder="1" applyAlignment="1" applyProtection="1">
      <alignment horizontal="right" vertical="top"/>
    </xf>
    <xf numFmtId="0" fontId="40" fillId="0" borderId="66" xfId="0" applyFont="1" applyFill="1" applyBorder="1" applyAlignment="1" applyProtection="1">
      <alignment horizontal="left" vertical="top" wrapText="1"/>
    </xf>
    <xf numFmtId="49" fontId="107" fillId="0" borderId="70" xfId="133" applyNumberFormat="1" applyFont="1" applyBorder="1" applyAlignment="1" applyProtection="1">
      <alignment horizontal="left" vertical="top" wrapText="1"/>
    </xf>
    <xf numFmtId="0" fontId="107" fillId="0" borderId="70" xfId="133" applyFont="1" applyBorder="1" applyAlignment="1" applyProtection="1">
      <alignment horizontal="center" vertical="center" wrapText="1"/>
    </xf>
    <xf numFmtId="49" fontId="107" fillId="0" borderId="66" xfId="133" applyNumberFormat="1" applyFont="1" applyBorder="1" applyAlignment="1" applyProtection="1">
      <alignment horizontal="left" vertical="top" wrapText="1"/>
    </xf>
    <xf numFmtId="0" fontId="107" fillId="0" borderId="66" xfId="133" applyFont="1" applyBorder="1" applyAlignment="1" applyProtection="1">
      <alignment horizontal="center" vertical="center" wrapText="1"/>
    </xf>
    <xf numFmtId="0" fontId="38" fillId="0" borderId="66" xfId="132" applyFont="1" applyBorder="1" applyAlignment="1" applyProtection="1">
      <alignment horizontal="left" vertical="top" wrapText="1"/>
    </xf>
    <xf numFmtId="49" fontId="107" fillId="0" borderId="71" xfId="133" applyNumberFormat="1" applyFont="1" applyBorder="1" applyAlignment="1" applyProtection="1">
      <alignment horizontal="left" vertical="top" wrapText="1"/>
    </xf>
    <xf numFmtId="0" fontId="107" fillId="0" borderId="71" xfId="133" applyFont="1" applyBorder="1" applyAlignment="1" applyProtection="1">
      <alignment horizontal="center" vertical="center" wrapText="1"/>
    </xf>
    <xf numFmtId="49" fontId="114" fillId="0" borderId="71" xfId="133" applyNumberFormat="1" applyFont="1" applyBorder="1" applyAlignment="1" applyProtection="1">
      <alignment horizontal="left" vertical="top" wrapText="1"/>
    </xf>
    <xf numFmtId="0" fontId="114" fillId="0" borderId="71" xfId="133" applyFont="1" applyBorder="1" applyAlignment="1" applyProtection="1">
      <alignment horizontal="center" vertical="center" wrapText="1"/>
    </xf>
    <xf numFmtId="49" fontId="107" fillId="0" borderId="70" xfId="133" applyNumberFormat="1" applyFont="1" applyFill="1" applyBorder="1" applyAlignment="1" applyProtection="1">
      <alignment horizontal="left" vertical="top" wrapText="1"/>
    </xf>
    <xf numFmtId="0" fontId="107" fillId="0" borderId="70" xfId="133" applyFont="1" applyFill="1" applyBorder="1" applyAlignment="1" applyProtection="1">
      <alignment horizontal="center" vertical="center" wrapText="1"/>
    </xf>
    <xf numFmtId="49" fontId="107" fillId="0" borderId="66" xfId="133" applyNumberFormat="1" applyFont="1" applyFill="1" applyBorder="1" applyAlignment="1" applyProtection="1">
      <alignment horizontal="left" vertical="top" wrapText="1"/>
    </xf>
    <xf numFmtId="0" fontId="107" fillId="0" borderId="66" xfId="133" applyFont="1" applyFill="1" applyBorder="1" applyAlignment="1" applyProtection="1">
      <alignment horizontal="center" vertical="center" wrapText="1"/>
    </xf>
    <xf numFmtId="49" fontId="38" fillId="0" borderId="66" xfId="133" applyNumberFormat="1" applyFont="1" applyFill="1" applyBorder="1" applyAlignment="1" applyProtection="1">
      <alignment horizontal="left" vertical="top" wrapText="1"/>
    </xf>
    <xf numFmtId="0" fontId="38" fillId="0" borderId="66" xfId="133" applyFont="1" applyFill="1" applyBorder="1" applyAlignment="1" applyProtection="1">
      <alignment horizontal="center" vertical="center" wrapText="1"/>
    </xf>
    <xf numFmtId="49" fontId="49" fillId="0" borderId="66" xfId="133" applyNumberFormat="1" applyFont="1" applyFill="1" applyBorder="1" applyAlignment="1" applyProtection="1">
      <alignment horizontal="left" vertical="top" wrapText="1"/>
    </xf>
    <xf numFmtId="0" fontId="49" fillId="0" borderId="66" xfId="133" applyFont="1" applyFill="1" applyBorder="1" applyAlignment="1" applyProtection="1">
      <alignment horizontal="center" vertical="center" wrapText="1"/>
    </xf>
    <xf numFmtId="49" fontId="114" fillId="0" borderId="66" xfId="133" applyNumberFormat="1" applyFont="1" applyFill="1" applyBorder="1" applyAlignment="1" applyProtection="1">
      <alignment horizontal="left" vertical="top" wrapText="1"/>
    </xf>
    <xf numFmtId="0" fontId="107" fillId="0" borderId="70" xfId="133" applyFont="1" applyBorder="1" applyAlignment="1" applyProtection="1">
      <alignment horizontal="left" vertical="top" wrapText="1"/>
    </xf>
    <xf numFmtId="0" fontId="107" fillId="0" borderId="66" xfId="133" applyFont="1" applyBorder="1" applyAlignment="1" applyProtection="1">
      <alignment horizontal="left" vertical="top" wrapText="1"/>
    </xf>
    <xf numFmtId="49" fontId="107" fillId="0" borderId="71" xfId="133" applyNumberFormat="1" applyFont="1" applyFill="1" applyBorder="1" applyAlignment="1" applyProtection="1">
      <alignment horizontal="left" vertical="top" wrapText="1"/>
    </xf>
    <xf numFmtId="0" fontId="107" fillId="0" borderId="70" xfId="111" applyFont="1" applyBorder="1" applyAlignment="1" applyProtection="1">
      <alignment horizontal="left" vertical="top" wrapText="1"/>
    </xf>
    <xf numFmtId="0" fontId="107" fillId="0" borderId="66" xfId="111" applyFont="1" applyBorder="1" applyAlignment="1" applyProtection="1">
      <alignment horizontal="left" vertical="top" wrapText="1"/>
    </xf>
    <xf numFmtId="0" fontId="107" fillId="0" borderId="71" xfId="133" applyFont="1" applyBorder="1" applyAlignment="1" applyProtection="1">
      <alignment horizontal="left" vertical="top" wrapText="1"/>
    </xf>
    <xf numFmtId="0" fontId="107" fillId="0" borderId="66" xfId="133" applyFont="1" applyFill="1" applyBorder="1" applyAlignment="1" applyProtection="1">
      <alignment horizontal="left" vertical="top" wrapText="1"/>
    </xf>
    <xf numFmtId="0" fontId="107" fillId="0" borderId="71" xfId="133" applyFont="1" applyFill="1" applyBorder="1" applyAlignment="1" applyProtection="1">
      <alignment horizontal="center" vertical="center" wrapText="1"/>
    </xf>
    <xf numFmtId="49" fontId="114" fillId="0" borderId="70" xfId="133" applyNumberFormat="1" applyFont="1" applyFill="1" applyBorder="1" applyAlignment="1" applyProtection="1">
      <alignment horizontal="left" vertical="top" wrapText="1"/>
    </xf>
    <xf numFmtId="0" fontId="107" fillId="0" borderId="66" xfId="133" applyNumberFormat="1" applyFont="1" applyBorder="1" applyAlignment="1" applyProtection="1">
      <alignment horizontal="left" vertical="top" wrapText="1"/>
    </xf>
    <xf numFmtId="0" fontId="38" fillId="0" borderId="66" xfId="133" applyNumberFormat="1" applyFont="1" applyFill="1" applyBorder="1" applyAlignment="1" applyProtection="1">
      <alignment horizontal="left" vertical="top" wrapText="1"/>
    </xf>
    <xf numFmtId="49" fontId="114" fillId="0" borderId="66" xfId="133" applyNumberFormat="1" applyFont="1" applyBorder="1" applyAlignment="1" applyProtection="1">
      <alignment horizontal="left" vertical="top" wrapText="1"/>
    </xf>
    <xf numFmtId="49" fontId="38" fillId="0" borderId="66" xfId="133" applyNumberFormat="1" applyFont="1" applyBorder="1" applyAlignment="1" applyProtection="1">
      <alignment horizontal="left" vertical="top" wrapText="1"/>
    </xf>
    <xf numFmtId="0" fontId="114" fillId="0" borderId="66" xfId="133" applyNumberFormat="1" applyFont="1" applyFill="1" applyBorder="1" applyAlignment="1" applyProtection="1">
      <alignment horizontal="left" vertical="top" wrapText="1"/>
    </xf>
    <xf numFmtId="49" fontId="107" fillId="0" borderId="93" xfId="133" applyNumberFormat="1" applyFont="1" applyBorder="1" applyAlignment="1" applyProtection="1">
      <alignment horizontal="left" vertical="top" wrapText="1"/>
    </xf>
    <xf numFmtId="0" fontId="107" fillId="0" borderId="93" xfId="133" applyFont="1" applyBorder="1" applyAlignment="1" applyProtection="1">
      <alignment horizontal="center" vertical="center" wrapText="1"/>
    </xf>
    <xf numFmtId="49" fontId="113" fillId="0" borderId="71" xfId="133" applyNumberFormat="1" applyFont="1" applyFill="1" applyBorder="1" applyAlignment="1" applyProtection="1">
      <alignment horizontal="left" vertical="top" wrapText="1"/>
    </xf>
    <xf numFmtId="0" fontId="107" fillId="0" borderId="67" xfId="110" applyFont="1" applyFill="1" applyBorder="1" applyAlignment="1" applyProtection="1">
      <alignment horizontal="right" vertical="top" wrapText="1"/>
    </xf>
    <xf numFmtId="0" fontId="107" fillId="0" borderId="70" xfId="110" applyFont="1" applyFill="1" applyBorder="1" applyAlignment="1" applyProtection="1">
      <alignment horizontal="left" vertical="top" wrapText="1"/>
    </xf>
    <xf numFmtId="0" fontId="107" fillId="0" borderId="68" xfId="133" applyFont="1" applyBorder="1" applyAlignment="1" applyProtection="1">
      <alignment horizontal="right" vertical="top" wrapText="1"/>
    </xf>
    <xf numFmtId="0" fontId="107" fillId="0" borderId="66" xfId="110" applyFont="1" applyBorder="1" applyAlignment="1" applyProtection="1">
      <alignment horizontal="left" vertical="top" wrapText="1"/>
    </xf>
    <xf numFmtId="49" fontId="107" fillId="0" borderId="68" xfId="133" applyNumberFormat="1" applyFont="1" applyBorder="1" applyAlignment="1" applyProtection="1">
      <alignment horizontal="right" vertical="top" wrapText="1"/>
    </xf>
    <xf numFmtId="0" fontId="114" fillId="0" borderId="66" xfId="133" applyFont="1" applyFill="1" applyBorder="1" applyAlignment="1" applyProtection="1">
      <alignment horizontal="center" vertical="center" wrapText="1"/>
    </xf>
    <xf numFmtId="49" fontId="107" fillId="0" borderId="68" xfId="133" applyNumberFormat="1" applyFont="1" applyFill="1" applyBorder="1" applyAlignment="1" applyProtection="1">
      <alignment horizontal="right" vertical="top" wrapText="1"/>
    </xf>
    <xf numFmtId="49" fontId="114" fillId="0" borderId="68" xfId="133" applyNumberFormat="1" applyFont="1" applyFill="1" applyBorder="1" applyAlignment="1" applyProtection="1">
      <alignment horizontal="right" vertical="top" wrapText="1"/>
    </xf>
    <xf numFmtId="49" fontId="38" fillId="0" borderId="68" xfId="133" applyNumberFormat="1" applyFont="1" applyFill="1" applyBorder="1" applyAlignment="1" applyProtection="1">
      <alignment horizontal="right" vertical="top" wrapText="1"/>
    </xf>
    <xf numFmtId="49" fontId="49" fillId="0" borderId="68" xfId="133" applyNumberFormat="1" applyFont="1" applyFill="1" applyBorder="1" applyAlignment="1" applyProtection="1">
      <alignment horizontal="right" vertical="top" wrapText="1"/>
    </xf>
    <xf numFmtId="0" fontId="38" fillId="50" borderId="73" xfId="0" applyFont="1" applyFill="1" applyBorder="1" applyAlignment="1" applyProtection="1">
      <alignment horizontal="center" vertical="top" wrapText="1"/>
    </xf>
    <xf numFmtId="4" fontId="107" fillId="0" borderId="70" xfId="133" applyNumberFormat="1" applyFont="1" applyFill="1" applyBorder="1" applyAlignment="1" applyProtection="1">
      <alignment horizontal="right" vertical="center" wrapText="1"/>
      <protection locked="0"/>
    </xf>
    <xf numFmtId="4" fontId="107" fillId="0" borderId="66" xfId="133" applyNumberFormat="1" applyFont="1" applyBorder="1" applyAlignment="1" applyProtection="1">
      <alignment horizontal="right" vertical="center" wrapText="1"/>
      <protection locked="0"/>
    </xf>
    <xf numFmtId="4" fontId="49" fillId="0" borderId="66" xfId="133" applyNumberFormat="1" applyFont="1" applyFill="1" applyBorder="1" applyAlignment="1" applyProtection="1">
      <alignment horizontal="right" vertical="center" wrapText="1"/>
      <protection locked="0"/>
    </xf>
    <xf numFmtId="4" fontId="107" fillId="0" borderId="66" xfId="133" applyNumberFormat="1" applyFont="1" applyFill="1" applyBorder="1" applyAlignment="1" applyProtection="1">
      <alignment horizontal="right" vertical="center" wrapText="1"/>
      <protection locked="0"/>
    </xf>
    <xf numFmtId="4" fontId="114" fillId="0" borderId="66" xfId="133" applyNumberFormat="1" applyFont="1" applyFill="1" applyBorder="1" applyAlignment="1" applyProtection="1">
      <alignment horizontal="right" vertical="center" wrapText="1"/>
      <protection locked="0"/>
    </xf>
    <xf numFmtId="4" fontId="38" fillId="0" borderId="66" xfId="133" applyNumberFormat="1" applyFont="1" applyFill="1" applyBorder="1" applyAlignment="1" applyProtection="1">
      <alignment horizontal="right" vertical="center" wrapText="1"/>
      <protection locked="0"/>
    </xf>
    <xf numFmtId="0" fontId="38" fillId="0" borderId="0" xfId="0" applyFont="1" applyAlignment="1" applyProtection="1">
      <alignment horizontal="right"/>
    </xf>
    <xf numFmtId="0" fontId="107" fillId="0" borderId="0" xfId="111" applyFont="1" applyAlignment="1" applyProtection="1">
      <alignment horizontal="center" vertical="center"/>
    </xf>
    <xf numFmtId="0" fontId="107" fillId="0" borderId="0" xfId="111" applyFont="1" applyAlignment="1" applyProtection="1">
      <alignment horizontal="right" vertical="center"/>
    </xf>
    <xf numFmtId="14" fontId="49" fillId="0" borderId="0" xfId="111" applyNumberFormat="1" applyFont="1" applyAlignment="1" applyProtection="1">
      <alignment horizontal="center" vertical="center"/>
    </xf>
    <xf numFmtId="0" fontId="98" fillId="0" borderId="0" xfId="111" applyFill="1" applyAlignment="1" applyProtection="1">
      <alignment vertical="center"/>
    </xf>
    <xf numFmtId="0" fontId="98" fillId="0" borderId="0" xfId="111" applyAlignment="1" applyProtection="1">
      <alignment vertical="center"/>
    </xf>
    <xf numFmtId="0" fontId="108" fillId="0" borderId="0" xfId="111" applyFont="1" applyAlignment="1" applyProtection="1">
      <alignment horizontal="right" vertical="center" wrapText="1"/>
    </xf>
    <xf numFmtId="0" fontId="107" fillId="0" borderId="0" xfId="133" applyFont="1" applyAlignment="1" applyProtection="1">
      <alignment vertical="top" wrapText="1"/>
    </xf>
    <xf numFmtId="0" fontId="107" fillId="0" borderId="0" xfId="111" applyFont="1" applyAlignment="1" applyProtection="1">
      <alignment horizontal="center" vertical="center" wrapText="1"/>
    </xf>
    <xf numFmtId="0" fontId="107" fillId="0" borderId="0" xfId="111" applyFont="1" applyAlignment="1" applyProtection="1">
      <alignment horizontal="right" vertical="center" wrapText="1"/>
    </xf>
    <xf numFmtId="0" fontId="111" fillId="0" borderId="0" xfId="111" applyFont="1" applyAlignment="1" applyProtection="1">
      <alignment horizontal="right" vertical="center" wrapText="1"/>
    </xf>
    <xf numFmtId="0" fontId="111" fillId="0" borderId="0" xfId="111" applyFont="1" applyAlignment="1" applyProtection="1">
      <alignment horizontal="left" vertical="center"/>
    </xf>
    <xf numFmtId="0" fontId="110" fillId="0" borderId="0" xfId="111" applyFont="1" applyAlignment="1" applyProtection="1">
      <alignment horizontal="center" vertical="center" wrapText="1"/>
    </xf>
    <xf numFmtId="0" fontId="108" fillId="0" borderId="0" xfId="111" applyFont="1" applyFill="1" applyAlignment="1" applyProtection="1">
      <alignment vertical="center" wrapText="1"/>
    </xf>
    <xf numFmtId="0" fontId="108" fillId="0" borderId="0" xfId="111" applyFont="1" applyAlignment="1" applyProtection="1">
      <alignment vertical="center" wrapText="1"/>
    </xf>
    <xf numFmtId="0" fontId="120" fillId="50" borderId="90" xfId="111" applyFont="1" applyFill="1" applyBorder="1" applyAlignment="1" applyProtection="1">
      <alignment horizontal="right" vertical="center" wrapText="1"/>
    </xf>
    <xf numFmtId="0" fontId="120" fillId="50" borderId="91" xfId="111" applyFont="1" applyFill="1" applyBorder="1" applyAlignment="1" applyProtection="1">
      <alignment horizontal="left" vertical="center" wrapText="1"/>
    </xf>
    <xf numFmtId="0" fontId="120" fillId="50" borderId="91" xfId="111" applyFont="1" applyFill="1" applyBorder="1" applyAlignment="1" applyProtection="1">
      <alignment horizontal="center" vertical="center" wrapText="1"/>
    </xf>
    <xf numFmtId="0" fontId="120" fillId="50" borderId="62" xfId="111" applyFont="1" applyFill="1" applyBorder="1" applyAlignment="1" applyProtection="1">
      <alignment vertical="center" wrapText="1"/>
    </xf>
    <xf numFmtId="0" fontId="120" fillId="0" borderId="0" xfId="111" applyFont="1" applyFill="1" applyAlignment="1" applyProtection="1">
      <alignment vertical="center" wrapText="1"/>
    </xf>
    <xf numFmtId="0" fontId="120" fillId="0" borderId="0" xfId="111" applyFont="1" applyAlignment="1" applyProtection="1">
      <alignment vertical="center" wrapText="1"/>
    </xf>
    <xf numFmtId="0" fontId="48" fillId="0" borderId="0" xfId="0" applyFont="1" applyProtection="1"/>
    <xf numFmtId="0" fontId="58" fillId="50" borderId="90" xfId="111" applyFont="1" applyFill="1" applyBorder="1" applyAlignment="1" applyProtection="1">
      <alignment horizontal="right" vertical="top" wrapText="1"/>
    </xf>
    <xf numFmtId="0" fontId="58" fillId="50" borderId="96" xfId="111" applyFont="1" applyFill="1" applyBorder="1" applyAlignment="1" applyProtection="1">
      <alignment vertical="top" wrapText="1"/>
    </xf>
    <xf numFmtId="0" fontId="58" fillId="50" borderId="61" xfId="111" applyFont="1" applyFill="1" applyBorder="1" applyAlignment="1" applyProtection="1">
      <alignment vertical="top" wrapText="1"/>
    </xf>
    <xf numFmtId="0" fontId="58" fillId="50" borderId="61" xfId="111" applyFont="1" applyFill="1" applyBorder="1" applyAlignment="1" applyProtection="1">
      <alignment horizontal="right" vertical="top" wrapText="1"/>
    </xf>
    <xf numFmtId="0" fontId="58" fillId="50" borderId="62" xfId="111" applyFont="1" applyFill="1" applyBorder="1" applyAlignment="1" applyProtection="1">
      <alignment vertical="top" wrapText="1"/>
    </xf>
    <xf numFmtId="0" fontId="107" fillId="0" borderId="67" xfId="133" applyFont="1" applyBorder="1" applyAlignment="1" applyProtection="1">
      <alignment horizontal="right" vertical="top" wrapText="1"/>
    </xf>
    <xf numFmtId="0" fontId="107" fillId="0" borderId="66" xfId="111" applyFont="1" applyBorder="1" applyAlignment="1" applyProtection="1">
      <alignment horizontal="center" vertical="center" wrapText="1"/>
    </xf>
    <xf numFmtId="0" fontId="107" fillId="0" borderId="69" xfId="133" applyFont="1" applyBorder="1" applyAlignment="1" applyProtection="1">
      <alignment horizontal="right" vertical="top" wrapText="1"/>
    </xf>
    <xf numFmtId="4" fontId="0" fillId="0" borderId="0" xfId="0" applyNumberFormat="1" applyAlignment="1" applyProtection="1">
      <alignment horizontal="right"/>
    </xf>
    <xf numFmtId="0" fontId="114" fillId="0" borderId="0" xfId="0" applyFont="1" applyProtection="1"/>
    <xf numFmtId="49" fontId="112" fillId="50" borderId="90" xfId="132" applyNumberFormat="1" applyFont="1" applyFill="1" applyBorder="1" applyAlignment="1" applyProtection="1">
      <alignment horizontal="right" vertical="top" wrapText="1"/>
    </xf>
    <xf numFmtId="49" fontId="112" fillId="50" borderId="96" xfId="132" applyNumberFormat="1" applyFont="1" applyFill="1" applyBorder="1" applyAlignment="1" applyProtection="1">
      <alignment vertical="top" wrapText="1"/>
    </xf>
    <xf numFmtId="49" fontId="112" fillId="50" borderId="61" xfId="132" applyNumberFormat="1" applyFont="1" applyFill="1" applyBorder="1" applyAlignment="1" applyProtection="1">
      <alignment vertical="top" wrapText="1"/>
    </xf>
    <xf numFmtId="49" fontId="112" fillId="50" borderId="61" xfId="132" applyNumberFormat="1" applyFont="1" applyFill="1" applyBorder="1" applyAlignment="1" applyProtection="1">
      <alignment horizontal="right" vertical="top" wrapText="1"/>
    </xf>
    <xf numFmtId="49" fontId="112" fillId="50" borderId="62" xfId="132" applyNumberFormat="1" applyFont="1" applyFill="1" applyBorder="1" applyAlignment="1" applyProtection="1">
      <alignment vertical="top" wrapText="1"/>
    </xf>
    <xf numFmtId="0" fontId="107" fillId="0" borderId="67" xfId="111" applyFont="1" applyBorder="1" applyAlignment="1" applyProtection="1">
      <alignment horizontal="right" vertical="top" wrapText="1"/>
    </xf>
    <xf numFmtId="0" fontId="107" fillId="0" borderId="70" xfId="111" applyFont="1" applyBorder="1" applyAlignment="1" applyProtection="1">
      <alignment horizontal="center" vertical="center" wrapText="1"/>
    </xf>
    <xf numFmtId="0" fontId="107" fillId="0" borderId="68" xfId="111" applyFont="1" applyBorder="1" applyAlignment="1" applyProtection="1">
      <alignment horizontal="right" vertical="top" wrapText="1"/>
    </xf>
    <xf numFmtId="0" fontId="114" fillId="0" borderId="66" xfId="111" applyFont="1" applyBorder="1" applyAlignment="1" applyProtection="1">
      <alignment horizontal="center" vertical="center" wrapText="1"/>
    </xf>
    <xf numFmtId="0" fontId="107" fillId="0" borderId="69" xfId="111" applyFont="1" applyBorder="1" applyAlignment="1" applyProtection="1">
      <alignment horizontal="right" vertical="top" wrapText="1"/>
    </xf>
    <xf numFmtId="0" fontId="107" fillId="0" borderId="71" xfId="111" applyFont="1" applyFill="1" applyBorder="1" applyAlignment="1" applyProtection="1">
      <alignment horizontal="center" vertical="center" wrapText="1"/>
    </xf>
    <xf numFmtId="0" fontId="107" fillId="0" borderId="66" xfId="111" applyFont="1" applyFill="1" applyBorder="1" applyAlignment="1" applyProtection="1">
      <alignment horizontal="center" vertical="center" wrapText="1"/>
    </xf>
    <xf numFmtId="0" fontId="107" fillId="0" borderId="87" xfId="111" applyFont="1" applyBorder="1" applyAlignment="1" applyProtection="1">
      <alignment horizontal="right" vertical="top" wrapText="1"/>
    </xf>
    <xf numFmtId="0" fontId="38" fillId="0" borderId="66" xfId="111" applyFont="1" applyFill="1" applyBorder="1" applyAlignment="1" applyProtection="1">
      <alignment horizontal="center" vertical="center" wrapText="1"/>
    </xf>
    <xf numFmtId="0" fontId="49" fillId="0" borderId="66" xfId="111" applyFont="1" applyFill="1" applyBorder="1" applyAlignment="1" applyProtection="1">
      <alignment horizontal="center" vertical="center" wrapText="1"/>
    </xf>
    <xf numFmtId="49" fontId="38" fillId="0" borderId="71" xfId="133" applyNumberFormat="1" applyFont="1" applyFill="1" applyBorder="1" applyAlignment="1" applyProtection="1">
      <alignment horizontal="left" vertical="top" wrapText="1"/>
    </xf>
    <xf numFmtId="0" fontId="38" fillId="0" borderId="71" xfId="111" applyFont="1" applyFill="1" applyBorder="1" applyAlignment="1" applyProtection="1">
      <alignment horizontal="center" vertical="center" wrapText="1"/>
    </xf>
    <xf numFmtId="0" fontId="112" fillId="50" borderId="90" xfId="111" applyFont="1" applyFill="1" applyBorder="1" applyAlignment="1" applyProtection="1">
      <alignment horizontal="right" vertical="top" wrapText="1"/>
    </xf>
    <xf numFmtId="49" fontId="112" fillId="50" borderId="96" xfId="111" applyNumberFormat="1" applyFont="1" applyFill="1" applyBorder="1" applyAlignment="1" applyProtection="1">
      <alignment vertical="top" wrapText="1"/>
    </xf>
    <xf numFmtId="49" fontId="112" fillId="50" borderId="61" xfId="111" applyNumberFormat="1" applyFont="1" applyFill="1" applyBorder="1" applyAlignment="1" applyProtection="1">
      <alignment vertical="top" wrapText="1"/>
    </xf>
    <xf numFmtId="49" fontId="112" fillId="50" borderId="62" xfId="111" applyNumberFormat="1" applyFont="1" applyFill="1" applyBorder="1" applyAlignment="1" applyProtection="1">
      <alignment vertical="top" wrapText="1"/>
    </xf>
    <xf numFmtId="49" fontId="112" fillId="50" borderId="96" xfId="111" applyNumberFormat="1" applyFont="1" applyFill="1" applyBorder="1" applyAlignment="1" applyProtection="1">
      <alignment horizontal="left" vertical="top" wrapText="1"/>
    </xf>
    <xf numFmtId="49" fontId="112" fillId="50" borderId="61" xfId="111" applyNumberFormat="1" applyFont="1" applyFill="1" applyBorder="1" applyAlignment="1" applyProtection="1">
      <alignment horizontal="left" vertical="top" wrapText="1"/>
    </xf>
    <xf numFmtId="49" fontId="112" fillId="50" borderId="62" xfId="111" applyNumberFormat="1" applyFont="1" applyFill="1" applyBorder="1" applyAlignment="1" applyProtection="1">
      <alignment horizontal="left" vertical="top" wrapText="1"/>
    </xf>
    <xf numFmtId="49" fontId="49" fillId="0" borderId="71" xfId="133" applyNumberFormat="1" applyFont="1" applyFill="1" applyBorder="1" applyAlignment="1" applyProtection="1">
      <alignment horizontal="left" vertical="top" wrapText="1"/>
    </xf>
    <xf numFmtId="0" fontId="49" fillId="0" borderId="71" xfId="111" applyFont="1" applyFill="1" applyBorder="1" applyAlignment="1" applyProtection="1">
      <alignment horizontal="center" vertical="center" wrapText="1"/>
    </xf>
    <xf numFmtId="0" fontId="112" fillId="50" borderId="90" xfId="110" applyFont="1" applyFill="1" applyBorder="1" applyAlignment="1" applyProtection="1">
      <alignment horizontal="right" vertical="top" wrapText="1"/>
    </xf>
    <xf numFmtId="49" fontId="112" fillId="50" borderId="96" xfId="110" applyNumberFormat="1" applyFont="1" applyFill="1" applyBorder="1" applyAlignment="1" applyProtection="1">
      <alignment horizontal="left" vertical="top" wrapText="1"/>
    </xf>
    <xf numFmtId="49" fontId="112" fillId="50" borderId="61" xfId="110" applyNumberFormat="1" applyFont="1" applyFill="1" applyBorder="1" applyAlignment="1" applyProtection="1">
      <alignment horizontal="left" vertical="top" wrapText="1"/>
    </xf>
    <xf numFmtId="49" fontId="112" fillId="50" borderId="62" xfId="110" applyNumberFormat="1" applyFont="1" applyFill="1" applyBorder="1" applyAlignment="1" applyProtection="1">
      <alignment horizontal="left" vertical="top" wrapText="1"/>
    </xf>
    <xf numFmtId="0" fontId="107" fillId="0" borderId="69" xfId="133" applyFont="1" applyFill="1" applyBorder="1" applyAlignment="1" applyProtection="1">
      <alignment horizontal="right" vertical="top" wrapText="1"/>
    </xf>
    <xf numFmtId="4" fontId="38" fillId="0" borderId="0" xfId="0" applyNumberFormat="1" applyFont="1" applyAlignment="1" applyProtection="1">
      <alignment horizontal="right"/>
    </xf>
    <xf numFmtId="49" fontId="112" fillId="50" borderId="96" xfId="110" applyNumberFormat="1" applyFont="1" applyFill="1" applyBorder="1" applyAlignment="1" applyProtection="1">
      <alignment vertical="top" wrapText="1"/>
    </xf>
    <xf numFmtId="49" fontId="112" fillId="50" borderId="61" xfId="110" applyNumberFormat="1" applyFont="1" applyFill="1" applyBorder="1" applyAlignment="1" applyProtection="1">
      <alignment vertical="top" wrapText="1"/>
    </xf>
    <xf numFmtId="49" fontId="112" fillId="50" borderId="62" xfId="110" applyNumberFormat="1" applyFont="1" applyFill="1" applyBorder="1" applyAlignment="1" applyProtection="1">
      <alignment vertical="top" wrapText="1"/>
    </xf>
    <xf numFmtId="169" fontId="107" fillId="0" borderId="68" xfId="133" applyNumberFormat="1" applyFont="1" applyBorder="1" applyAlignment="1" applyProtection="1">
      <alignment horizontal="right" vertical="top" wrapText="1"/>
    </xf>
    <xf numFmtId="169" fontId="40" fillId="50" borderId="90" xfId="133" applyNumberFormat="1" applyFont="1" applyFill="1" applyBorder="1" applyAlignment="1" applyProtection="1">
      <alignment horizontal="right" vertical="top" wrapText="1"/>
    </xf>
    <xf numFmtId="49" fontId="40" fillId="50" borderId="96" xfId="133" applyNumberFormat="1" applyFont="1" applyFill="1" applyBorder="1" applyAlignment="1" applyProtection="1">
      <alignment horizontal="left" vertical="top" wrapText="1"/>
    </xf>
    <xf numFmtId="49" fontId="40" fillId="50" borderId="61" xfId="133" applyNumberFormat="1" applyFont="1" applyFill="1" applyBorder="1" applyAlignment="1" applyProtection="1">
      <alignment horizontal="left" vertical="top" wrapText="1"/>
    </xf>
    <xf numFmtId="49" fontId="40" fillId="50" borderId="62" xfId="133" applyNumberFormat="1" applyFont="1" applyFill="1" applyBorder="1" applyAlignment="1" applyProtection="1">
      <alignment horizontal="left" vertical="top" wrapText="1"/>
    </xf>
    <xf numFmtId="0" fontId="107" fillId="0" borderId="70" xfId="110" applyFont="1" applyFill="1" applyBorder="1" applyAlignment="1" applyProtection="1">
      <alignment horizontal="center" vertical="center" wrapText="1"/>
    </xf>
    <xf numFmtId="0" fontId="1" fillId="0" borderId="0" xfId="0" applyFont="1" applyFill="1" applyProtection="1"/>
    <xf numFmtId="49" fontId="107" fillId="0" borderId="69" xfId="133" applyNumberFormat="1" applyFont="1" applyBorder="1" applyAlignment="1" applyProtection="1">
      <alignment horizontal="right" vertical="top" wrapText="1"/>
    </xf>
    <xf numFmtId="49" fontId="107" fillId="0" borderId="0" xfId="133" applyNumberFormat="1" applyFont="1" applyFill="1" applyBorder="1" applyAlignment="1" applyProtection="1">
      <alignment horizontal="right" vertical="top" wrapText="1"/>
    </xf>
    <xf numFmtId="49" fontId="107" fillId="0" borderId="0" xfId="133" applyNumberFormat="1" applyFont="1" applyFill="1" applyBorder="1" applyAlignment="1" applyProtection="1">
      <alignment horizontal="left" vertical="top" wrapText="1"/>
    </xf>
    <xf numFmtId="0" fontId="107" fillId="0" borderId="0" xfId="133" applyFont="1" applyFill="1" applyBorder="1" applyAlignment="1" applyProtection="1">
      <alignment horizontal="center" vertical="center" wrapText="1"/>
    </xf>
    <xf numFmtId="4" fontId="107" fillId="0" borderId="0" xfId="110" applyNumberFormat="1" applyFont="1" applyFill="1" applyBorder="1" applyAlignment="1" applyProtection="1">
      <alignment horizontal="right" vertical="center" wrapText="1"/>
    </xf>
    <xf numFmtId="0" fontId="107" fillId="0" borderId="0" xfId="133" applyFont="1" applyFill="1" applyBorder="1" applyAlignment="1" applyProtection="1">
      <alignment horizontal="left" vertical="top" wrapText="1"/>
    </xf>
    <xf numFmtId="0" fontId="0" fillId="0" borderId="0" xfId="0" applyFill="1" applyBorder="1" applyProtection="1"/>
    <xf numFmtId="4" fontId="107" fillId="0" borderId="70" xfId="111" applyNumberFormat="1" applyFont="1" applyBorder="1" applyAlignment="1" applyProtection="1">
      <alignment horizontal="right" vertical="center" wrapText="1"/>
      <protection locked="0"/>
    </xf>
    <xf numFmtId="0" fontId="107" fillId="0" borderId="72" xfId="133" applyFont="1" applyBorder="1" applyAlignment="1" applyProtection="1">
      <alignment horizontal="left" vertical="top" wrapText="1"/>
      <protection locked="0"/>
    </xf>
    <xf numFmtId="4" fontId="107" fillId="0" borderId="66" xfId="111" applyNumberFormat="1" applyFont="1" applyBorder="1" applyAlignment="1" applyProtection="1">
      <alignment horizontal="right" vertical="center" wrapText="1"/>
      <protection locked="0"/>
    </xf>
    <xf numFmtId="0" fontId="107" fillId="0" borderId="73" xfId="132" applyFont="1" applyBorder="1" applyAlignment="1" applyProtection="1">
      <alignment horizontal="left" vertical="top" wrapText="1"/>
      <protection locked="0"/>
    </xf>
    <xf numFmtId="0" fontId="107" fillId="0" borderId="73" xfId="133" applyFont="1" applyBorder="1" applyAlignment="1" applyProtection="1">
      <alignment horizontal="left" vertical="top" wrapText="1"/>
      <protection locked="0"/>
    </xf>
    <xf numFmtId="4" fontId="107" fillId="0" borderId="71" xfId="111" applyNumberFormat="1" applyFont="1" applyBorder="1" applyAlignment="1" applyProtection="1">
      <alignment horizontal="right" vertical="center" wrapText="1"/>
      <protection locked="0"/>
    </xf>
    <xf numFmtId="0" fontId="107" fillId="0" borderId="74" xfId="133" applyFont="1" applyBorder="1" applyAlignment="1" applyProtection="1">
      <alignment horizontal="left" vertical="top" wrapText="1"/>
      <protection locked="0"/>
    </xf>
    <xf numFmtId="4" fontId="114" fillId="0" borderId="66" xfId="111" applyNumberFormat="1" applyFont="1" applyBorder="1" applyAlignment="1" applyProtection="1">
      <alignment horizontal="right" vertical="center" wrapText="1"/>
      <protection locked="0"/>
    </xf>
    <xf numFmtId="0" fontId="115" fillId="0" borderId="73" xfId="133" applyFont="1" applyBorder="1" applyAlignment="1" applyProtection="1">
      <alignment horizontal="left" vertical="top" wrapText="1"/>
      <protection locked="0"/>
    </xf>
    <xf numFmtId="4" fontId="107" fillId="0" borderId="71" xfId="111" applyNumberFormat="1" applyFont="1" applyFill="1" applyBorder="1" applyAlignment="1" applyProtection="1">
      <alignment horizontal="right" vertical="center" wrapText="1"/>
      <protection locked="0"/>
    </xf>
    <xf numFmtId="4" fontId="107" fillId="0" borderId="66" xfId="111" applyNumberFormat="1" applyFont="1" applyFill="1" applyBorder="1" applyAlignment="1" applyProtection="1">
      <alignment horizontal="right" vertical="center" wrapText="1"/>
      <protection locked="0"/>
    </xf>
    <xf numFmtId="4" fontId="38" fillId="0" borderId="66" xfId="111" applyNumberFormat="1" applyFont="1" applyFill="1" applyBorder="1" applyAlignment="1" applyProtection="1">
      <alignment horizontal="right" vertical="center" wrapText="1"/>
      <protection locked="0"/>
    </xf>
    <xf numFmtId="0" fontId="114" fillId="0" borderId="73" xfId="133" applyFont="1" applyFill="1" applyBorder="1" applyAlignment="1" applyProtection="1">
      <alignment horizontal="left" vertical="top" wrapText="1"/>
      <protection locked="0"/>
    </xf>
    <xf numFmtId="4" fontId="107" fillId="0" borderId="70" xfId="132" applyNumberFormat="1" applyFont="1" applyBorder="1" applyAlignment="1" applyProtection="1">
      <alignment horizontal="right" vertical="center" wrapText="1"/>
      <protection locked="0"/>
    </xf>
    <xf numFmtId="0" fontId="109" fillId="0" borderId="73" xfId="133" applyFont="1" applyBorder="1" applyAlignment="1" applyProtection="1">
      <alignment horizontal="left" vertical="top" wrapText="1"/>
      <protection locked="0"/>
    </xf>
    <xf numFmtId="4" fontId="116" fillId="0" borderId="66" xfId="111" applyNumberFormat="1" applyFont="1" applyBorder="1" applyAlignment="1" applyProtection="1">
      <alignment horizontal="right" vertical="center" textRotation="90" wrapText="1"/>
      <protection locked="0"/>
    </xf>
    <xf numFmtId="0" fontId="107" fillId="0" borderId="73" xfId="133" applyFont="1" applyFill="1" applyBorder="1" applyAlignment="1" applyProtection="1">
      <alignment horizontal="left" vertical="center" wrapText="1"/>
      <protection locked="0"/>
    </xf>
    <xf numFmtId="4" fontId="107" fillId="0" borderId="66" xfId="110" applyNumberFormat="1" applyFont="1" applyFill="1" applyBorder="1" applyAlignment="1" applyProtection="1">
      <alignment horizontal="right" vertical="center" wrapText="1"/>
      <protection locked="0"/>
    </xf>
    <xf numFmtId="4" fontId="107" fillId="0" borderId="66" xfId="110" applyNumberFormat="1" applyFont="1" applyBorder="1" applyAlignment="1" applyProtection="1">
      <alignment horizontal="right" vertical="center" wrapText="1"/>
      <protection locked="0"/>
    </xf>
    <xf numFmtId="4" fontId="38" fillId="0" borderId="66" xfId="110" applyNumberFormat="1" applyFont="1" applyFill="1" applyBorder="1" applyAlignment="1" applyProtection="1">
      <alignment horizontal="right" vertical="center" wrapText="1"/>
      <protection locked="0"/>
    </xf>
    <xf numFmtId="0" fontId="115" fillId="0" borderId="74" xfId="133" applyFont="1" applyBorder="1" applyAlignment="1" applyProtection="1">
      <alignment horizontal="left" vertical="top" wrapText="1"/>
      <protection locked="0"/>
    </xf>
    <xf numFmtId="4" fontId="107" fillId="0" borderId="70" xfId="110" applyNumberFormat="1" applyFont="1" applyBorder="1" applyAlignment="1" applyProtection="1">
      <alignment horizontal="right" vertical="center" wrapText="1"/>
      <protection locked="0"/>
    </xf>
    <xf numFmtId="4" fontId="107" fillId="0" borderId="71" xfId="110" applyNumberFormat="1" applyFont="1" applyBorder="1" applyAlignment="1" applyProtection="1">
      <alignment horizontal="right" vertical="center" wrapText="1"/>
      <protection locked="0"/>
    </xf>
    <xf numFmtId="0" fontId="107" fillId="0" borderId="73" xfId="132" applyFont="1" applyBorder="1" applyAlignment="1" applyProtection="1">
      <alignment horizontal="left" vertical="top"/>
      <protection locked="0"/>
    </xf>
    <xf numFmtId="4" fontId="107" fillId="0" borderId="70" xfId="110" applyNumberFormat="1" applyFont="1" applyFill="1" applyBorder="1" applyAlignment="1" applyProtection="1">
      <alignment horizontal="right" vertical="center" wrapText="1"/>
      <protection locked="0"/>
    </xf>
    <xf numFmtId="4" fontId="107" fillId="0" borderId="88" xfId="110" applyNumberFormat="1" applyFont="1" applyFill="1" applyBorder="1" applyAlignment="1" applyProtection="1">
      <alignment horizontal="right" vertical="center" wrapText="1"/>
      <protection locked="0"/>
    </xf>
    <xf numFmtId="0" fontId="49" fillId="0" borderId="73" xfId="133" applyFont="1" applyFill="1" applyBorder="1" applyAlignment="1" applyProtection="1">
      <alignment horizontal="left" vertical="top" wrapText="1"/>
      <protection locked="0"/>
    </xf>
    <xf numFmtId="4" fontId="107" fillId="0" borderId="88" xfId="110" applyNumberFormat="1" applyFont="1" applyBorder="1" applyAlignment="1" applyProtection="1">
      <alignment horizontal="right" vertical="center" wrapText="1"/>
      <protection locked="0"/>
    </xf>
    <xf numFmtId="4" fontId="114" fillId="0" borderId="66" xfId="110" applyNumberFormat="1" applyFont="1" applyFill="1" applyBorder="1" applyAlignment="1" applyProtection="1">
      <alignment horizontal="right" vertical="center" wrapText="1"/>
      <protection locked="0"/>
    </xf>
    <xf numFmtId="4" fontId="49" fillId="0" borderId="66" xfId="110" applyNumberFormat="1" applyFont="1" applyFill="1" applyBorder="1" applyAlignment="1" applyProtection="1">
      <alignment horizontal="right" vertical="center" wrapText="1"/>
      <protection locked="0"/>
    </xf>
    <xf numFmtId="0" fontId="107" fillId="0" borderId="73" xfId="133" applyFont="1" applyFill="1" applyBorder="1" applyAlignment="1" applyProtection="1">
      <alignment horizontal="left" vertical="top" wrapText="1"/>
      <protection locked="0"/>
    </xf>
    <xf numFmtId="0" fontId="53" fillId="0" borderId="0" xfId="126" applyFont="1" applyBorder="1" applyAlignment="1">
      <alignment wrapText="1"/>
    </xf>
    <xf numFmtId="0" fontId="39" fillId="0" borderId="75" xfId="136" applyFont="1" applyFill="1" applyBorder="1" applyAlignment="1" applyProtection="1">
      <alignment horizontal="left" vertical="top" wrapText="1"/>
    </xf>
    <xf numFmtId="0" fontId="39" fillId="0" borderId="0" xfId="136" applyFont="1" applyFill="1" applyBorder="1" applyAlignment="1" applyProtection="1">
      <alignment horizontal="left" vertical="top" wrapText="1"/>
    </xf>
    <xf numFmtId="0" fontId="39" fillId="0" borderId="81" xfId="136" applyFont="1" applyFill="1" applyBorder="1" applyAlignment="1" applyProtection="1">
      <alignment horizontal="left" vertical="top" wrapText="1"/>
    </xf>
    <xf numFmtId="0" fontId="38" fillId="0" borderId="75" xfId="131" applyFont="1" applyBorder="1" applyAlignment="1" applyProtection="1">
      <alignment horizontal="left" vertical="center"/>
    </xf>
    <xf numFmtId="0" fontId="38" fillId="0" borderId="0" xfId="131" applyFont="1" applyBorder="1" applyAlignment="1" applyProtection="1">
      <alignment horizontal="left" vertical="center"/>
    </xf>
    <xf numFmtId="0" fontId="38" fillId="0" borderId="81" xfId="131" applyFont="1" applyBorder="1" applyAlignment="1" applyProtection="1">
      <alignment horizontal="left" vertical="center"/>
    </xf>
    <xf numFmtId="0" fontId="38" fillId="0" borderId="75" xfId="131" applyFont="1" applyBorder="1" applyAlignment="1" applyProtection="1">
      <alignment horizontal="left" vertical="center" wrapText="1"/>
    </xf>
    <xf numFmtId="0" fontId="52" fillId="0" borderId="75" xfId="131" applyFont="1" applyBorder="1" applyAlignment="1" applyProtection="1">
      <alignment horizontal="left" vertical="center"/>
    </xf>
    <xf numFmtId="0" fontId="52" fillId="0" borderId="0" xfId="131" applyFont="1" applyBorder="1" applyAlignment="1" applyProtection="1">
      <alignment horizontal="left" vertical="center"/>
    </xf>
    <xf numFmtId="0" fontId="52" fillId="0" borderId="81" xfId="131" applyFont="1" applyBorder="1" applyAlignment="1" applyProtection="1">
      <alignment horizontal="left" vertical="center"/>
    </xf>
    <xf numFmtId="0" fontId="39" fillId="0" borderId="75" xfId="131" applyFont="1" applyBorder="1" applyAlignment="1" applyProtection="1">
      <alignment horizontal="left" wrapText="1"/>
    </xf>
    <xf numFmtId="0" fontId="39" fillId="0" borderId="0" xfId="131" applyFont="1" applyBorder="1" applyAlignment="1" applyProtection="1">
      <alignment horizontal="left" wrapText="1"/>
    </xf>
    <xf numFmtId="0" fontId="46" fillId="0" borderId="55" xfId="131" applyFont="1" applyBorder="1" applyAlignment="1" applyProtection="1">
      <alignment horizontal="center" vertical="center"/>
    </xf>
    <xf numFmtId="0" fontId="46" fillId="0" borderId="100" xfId="131" applyFont="1" applyBorder="1" applyAlignment="1" applyProtection="1">
      <alignment horizontal="center" vertical="center"/>
    </xf>
    <xf numFmtId="0" fontId="57" fillId="0" borderId="56" xfId="131" applyFont="1" applyBorder="1" applyAlignment="1" applyProtection="1">
      <alignment vertical="center" wrapText="1"/>
    </xf>
    <xf numFmtId="0" fontId="55" fillId="0" borderId="97" xfId="130" applyFont="1" applyBorder="1" applyAlignment="1" applyProtection="1">
      <alignment horizontal="left" vertical="center"/>
    </xf>
    <xf numFmtId="4" fontId="40" fillId="0" borderId="98" xfId="131" applyNumberFormat="1" applyFont="1" applyBorder="1" applyAlignment="1" applyProtection="1">
      <alignment horizontal="right" vertical="center" wrapText="1"/>
      <protection locked="0"/>
    </xf>
    <xf numFmtId="4" fontId="40" fillId="0" borderId="99" xfId="131" applyNumberFormat="1" applyFont="1" applyBorder="1" applyAlignment="1" applyProtection="1">
      <alignment horizontal="right" vertical="center" wrapText="1"/>
      <protection locked="0"/>
    </xf>
    <xf numFmtId="0" fontId="56" fillId="0" borderId="99" xfId="130" applyFont="1" applyBorder="1" applyAlignment="1" applyProtection="1">
      <alignment horizontal="left" vertical="center"/>
    </xf>
    <xf numFmtId="0" fontId="46" fillId="0" borderId="75" xfId="131" applyFont="1" applyBorder="1" applyAlignment="1" applyProtection="1">
      <alignment horizontal="left" vertical="center"/>
    </xf>
    <xf numFmtId="0" fontId="46" fillId="0" borderId="0" xfId="131" applyFont="1" applyBorder="1" applyAlignment="1" applyProtection="1">
      <alignment horizontal="left" vertical="center"/>
    </xf>
    <xf numFmtId="0" fontId="46" fillId="0" borderId="81" xfId="131" applyFont="1" applyBorder="1" applyAlignment="1" applyProtection="1">
      <alignment horizontal="left" vertical="center"/>
    </xf>
    <xf numFmtId="0" fontId="49" fillId="0" borderId="97" xfId="127" applyFont="1" applyFill="1" applyBorder="1" applyAlignment="1" applyProtection="1">
      <alignment horizontal="left" wrapText="1"/>
    </xf>
    <xf numFmtId="0" fontId="39" fillId="0" borderId="97" xfId="136" applyFont="1" applyFill="1" applyBorder="1" applyAlignment="1" applyProtection="1">
      <alignment horizontal="left" vertical="top" wrapText="1"/>
    </xf>
    <xf numFmtId="0" fontId="55" fillId="0" borderId="38" xfId="130" applyFont="1" applyBorder="1" applyAlignment="1" applyProtection="1">
      <alignment horizontal="left" vertical="center"/>
    </xf>
    <xf numFmtId="4" fontId="48" fillId="0" borderId="101" xfId="131" applyNumberFormat="1" applyFont="1" applyBorder="1" applyAlignment="1" applyProtection="1">
      <alignment horizontal="center" vertical="center" wrapText="1"/>
      <protection locked="0"/>
    </xf>
    <xf numFmtId="0" fontId="56" fillId="0" borderId="39" xfId="130" applyFont="1" applyBorder="1" applyAlignment="1" applyProtection="1">
      <alignment horizontal="left" vertical="center"/>
    </xf>
    <xf numFmtId="0" fontId="118" fillId="0" borderId="97" xfId="127" applyFont="1" applyFill="1" applyBorder="1" applyAlignment="1" applyProtection="1">
      <alignment horizontal="left" wrapText="1"/>
    </xf>
    <xf numFmtId="0" fontId="48" fillId="14" borderId="102" xfId="0" applyFont="1" applyFill="1" applyBorder="1" applyAlignment="1" applyProtection="1">
      <alignment horizontal="left" vertical="top" wrapText="1"/>
    </xf>
    <xf numFmtId="0" fontId="48" fillId="14" borderId="103" xfId="0" applyFont="1" applyFill="1" applyBorder="1" applyAlignment="1" applyProtection="1">
      <alignment horizontal="left" vertical="top" wrapText="1"/>
    </xf>
    <xf numFmtId="0" fontId="47" fillId="14" borderId="104" xfId="0" applyFont="1" applyFill="1" applyBorder="1" applyAlignment="1" applyProtection="1">
      <alignment horizontal="left" vertical="top" wrapText="1"/>
    </xf>
    <xf numFmtId="0" fontId="48" fillId="0" borderId="53" xfId="0" applyFont="1" applyBorder="1" applyAlignment="1" applyProtection="1">
      <alignment horizontal="left" vertical="center"/>
    </xf>
    <xf numFmtId="0" fontId="48" fillId="0" borderId="54" xfId="0" applyFont="1" applyBorder="1" applyAlignment="1" applyProtection="1">
      <alignment horizontal="left" vertical="center"/>
    </xf>
    <xf numFmtId="0" fontId="56" fillId="0" borderId="55" xfId="130" applyFont="1" applyBorder="1" applyAlignment="1" applyProtection="1">
      <alignment horizontal="left" vertical="center"/>
    </xf>
    <xf numFmtId="0" fontId="56" fillId="0" borderId="100" xfId="130" applyFont="1" applyBorder="1" applyAlignment="1" applyProtection="1">
      <alignment horizontal="left" vertical="center"/>
    </xf>
    <xf numFmtId="0" fontId="106" fillId="0" borderId="0" xfId="111" applyFont="1" applyAlignment="1" applyProtection="1">
      <alignment horizontal="left" vertical="center"/>
    </xf>
    <xf numFmtId="0" fontId="55" fillId="0" borderId="51" xfId="130" applyFont="1" applyBorder="1" applyAlignment="1" applyProtection="1">
      <alignment horizontal="left" vertical="center"/>
    </xf>
    <xf numFmtId="0" fontId="55" fillId="0" borderId="105" xfId="130" applyFont="1" applyBorder="1" applyAlignment="1" applyProtection="1">
      <alignment horizontal="left" vertical="center"/>
    </xf>
    <xf numFmtId="4" fontId="48" fillId="0" borderId="51" xfId="131" applyNumberFormat="1" applyFont="1" applyBorder="1" applyAlignment="1" applyProtection="1">
      <alignment horizontal="right" vertical="center" wrapText="1"/>
      <protection locked="0"/>
    </xf>
    <xf numFmtId="0" fontId="0" fillId="0" borderId="55" xfId="0" applyBorder="1" applyProtection="1">
      <protection locked="0"/>
    </xf>
    <xf numFmtId="0" fontId="63" fillId="0" borderId="97" xfId="134" applyFont="1" applyBorder="1" applyAlignment="1" applyProtection="1">
      <alignment horizontal="left"/>
    </xf>
    <xf numFmtId="0" fontId="63" fillId="0" borderId="35" xfId="134" applyFont="1" applyBorder="1" applyAlignment="1" applyProtection="1">
      <alignment horizontal="center"/>
      <protection locked="0"/>
    </xf>
    <xf numFmtId="0" fontId="49" fillId="0" borderId="106" xfId="134" applyFont="1" applyBorder="1" applyAlignment="1" applyProtection="1">
      <alignment horizontal="center"/>
    </xf>
  </cellXfs>
  <cellStyles count="162">
    <cellStyle name="=C:\WINNT\SYSTEM32\COMMAND.COM" xfId="1"/>
    <cellStyle name="20 % - Akzent1" xfId="2" builtinId="30" customBuiltin="1"/>
    <cellStyle name="20 % - Akzent2" xfId="3" builtinId="34" customBuiltin="1"/>
    <cellStyle name="20 % - Akzent3" xfId="4" builtinId="38" customBuiltin="1"/>
    <cellStyle name="20 % - Akzent4" xfId="5" builtinId="42" customBuiltin="1"/>
    <cellStyle name="20 % - Akzent5" xfId="6" builtinId="46" customBuiltin="1"/>
    <cellStyle name="20 % - Akzent6" xfId="7" builtinId="50" customBuiltin="1"/>
    <cellStyle name="20% - Akzent1" xfId="8"/>
    <cellStyle name="20% - Akzent2" xfId="9"/>
    <cellStyle name="20% - Akzent3" xfId="10"/>
    <cellStyle name="20% - Akzent4" xfId="11"/>
    <cellStyle name="20% - Akzent5" xfId="12"/>
    <cellStyle name="20% - Akzent6" xfId="13"/>
    <cellStyle name="40 % - Akzent1" xfId="14" builtinId="31" customBuiltin="1"/>
    <cellStyle name="40 % - Akzent2" xfId="15" builtinId="35" customBuiltin="1"/>
    <cellStyle name="40 % - Akzent3" xfId="16" builtinId="39" customBuiltin="1"/>
    <cellStyle name="40 % - Akzent4" xfId="17" builtinId="43" customBuiltin="1"/>
    <cellStyle name="40 % - Akzent5" xfId="18" builtinId="47" customBuiltin="1"/>
    <cellStyle name="40 % - Akzent6" xfId="19" builtinId="51" customBuiltin="1"/>
    <cellStyle name="40% - Akzent1" xfId="20"/>
    <cellStyle name="40% - Akzent2" xfId="21"/>
    <cellStyle name="40% - Akzent3" xfId="22"/>
    <cellStyle name="40% - Akzent4" xfId="23"/>
    <cellStyle name="40% - Akzent5" xfId="24"/>
    <cellStyle name="40% - Akzent6" xfId="25"/>
    <cellStyle name="60 % - Akzent1" xfId="26" builtinId="32" customBuiltin="1"/>
    <cellStyle name="60 % - Akzent2" xfId="27" builtinId="36" customBuiltin="1"/>
    <cellStyle name="60 % - Akzent3" xfId="28" builtinId="40" customBuiltin="1"/>
    <cellStyle name="60 % - Akzent4" xfId="29" builtinId="44" customBuiltin="1"/>
    <cellStyle name="60 % - Akzent5" xfId="30" builtinId="48" customBuiltin="1"/>
    <cellStyle name="60 % - Akzent6" xfId="31" builtinId="52" customBuiltin="1"/>
    <cellStyle name="60% - Akzent1" xfId="32"/>
    <cellStyle name="60% - Akzent2" xfId="33"/>
    <cellStyle name="60% - Akzent3" xfId="34"/>
    <cellStyle name="60% - Akzent4" xfId="35"/>
    <cellStyle name="60% - Akzent5" xfId="36"/>
    <cellStyle name="60% - Akzent6" xfId="37"/>
    <cellStyle name="Accent1" xfId="38"/>
    <cellStyle name="Accent2" xfId="39"/>
    <cellStyle name="Accent3" xfId="40"/>
    <cellStyle name="Accent4" xfId="41"/>
    <cellStyle name="Accent5" xfId="42"/>
    <cellStyle name="Accent6" xfId="43"/>
    <cellStyle name="Akzent1" xfId="44" builtinId="29" customBuiltin="1"/>
    <cellStyle name="Akzent1 2" xfId="45"/>
    <cellStyle name="Akzent2" xfId="46" builtinId="33" customBuiltin="1"/>
    <cellStyle name="Akzent2 2" xfId="47"/>
    <cellStyle name="Akzent3" xfId="48" builtinId="37" customBuiltin="1"/>
    <cellStyle name="Akzent3 2" xfId="49"/>
    <cellStyle name="Akzent4" xfId="50" builtinId="41" customBuiltin="1"/>
    <cellStyle name="Akzent4 2" xfId="51"/>
    <cellStyle name="Akzent5" xfId="52" builtinId="45" customBuiltin="1"/>
    <cellStyle name="Akzent5 2" xfId="53"/>
    <cellStyle name="Akzent6" xfId="54" builtinId="49" customBuiltin="1"/>
    <cellStyle name="Akzent6 2" xfId="55"/>
    <cellStyle name="Ausgabe" xfId="56" builtinId="21" customBuiltin="1"/>
    <cellStyle name="Ausgabe 2" xfId="57"/>
    <cellStyle name="Bad" xfId="58"/>
    <cellStyle name="Berechnung" xfId="59" builtinId="22" customBuiltin="1"/>
    <cellStyle name="Berechnung 2" xfId="60"/>
    <cellStyle name="Calculation" xfId="61"/>
    <cellStyle name="Check Cell" xfId="62"/>
    <cellStyle name="Eingabe" xfId="63" builtinId="20" customBuiltin="1"/>
    <cellStyle name="Eingabe 2" xfId="64"/>
    <cellStyle name="Eingabe 2 2" xfId="65"/>
    <cellStyle name="Eingabe 2 3" xfId="66"/>
    <cellStyle name="Eingabe 2_ Gesamtbeladung GW-L2 Zörbig" xfId="67"/>
    <cellStyle name="Ergebnis" xfId="68" builtinId="25" customBuiltin="1"/>
    <cellStyle name="Ergebnis 1" xfId="69"/>
    <cellStyle name="Ergebnis 2" xfId="70"/>
    <cellStyle name="Ergebnis 3" xfId="71"/>
    <cellStyle name="Erklärender Text" xfId="72" builtinId="53" customBuiltin="1"/>
    <cellStyle name="Erklärender Text 2" xfId="73"/>
    <cellStyle name="Euro" xfId="74"/>
    <cellStyle name="Euro 2" xfId="75"/>
    <cellStyle name="Euro_Aufbau+Lagerung" xfId="76"/>
    <cellStyle name="Explanatory Text" xfId="77"/>
    <cellStyle name="Good" xfId="78"/>
    <cellStyle name="Gut" xfId="79" builtinId="26" customBuiltin="1"/>
    <cellStyle name="Gut 1" xfId="80"/>
    <cellStyle name="Gut 2" xfId="81"/>
    <cellStyle name="Gut 2 2" xfId="82"/>
    <cellStyle name="Gut 2 3" xfId="83"/>
    <cellStyle name="Gut 2_ Gesamtbeladung GW-L2 Zörbig" xfId="84"/>
    <cellStyle name="Heading 1" xfId="85"/>
    <cellStyle name="Heading 2" xfId="86"/>
    <cellStyle name="Heading 3" xfId="87"/>
    <cellStyle name="Heading 4" xfId="88"/>
    <cellStyle name="Input" xfId="89"/>
    <cellStyle name="Komma 2" xfId="90"/>
    <cellStyle name="Linked Cell" xfId="91"/>
    <cellStyle name="Neutral" xfId="92" builtinId="28" customBuiltin="1"/>
    <cellStyle name="Neutral 1" xfId="93"/>
    <cellStyle name="Neutral 2" xfId="94"/>
    <cellStyle name="Neutral 2 2" xfId="95"/>
    <cellStyle name="Neutral 2 3" xfId="96"/>
    <cellStyle name="Neutral 2_ Gesamtbeladung GW-L2 Zörbig" xfId="97"/>
    <cellStyle name="Note" xfId="98"/>
    <cellStyle name="Notiz" xfId="99" builtinId="10" customBuiltin="1"/>
    <cellStyle name="Notiz 1" xfId="100"/>
    <cellStyle name="Notiz 2" xfId="101"/>
    <cellStyle name="Output" xfId="102"/>
    <cellStyle name="Schlecht" xfId="103" builtinId="27" customBuiltin="1"/>
    <cellStyle name="Schlecht 1" xfId="104"/>
    <cellStyle name="Schlecht 2" xfId="105"/>
    <cellStyle name="Standard" xfId="0" builtinId="0"/>
    <cellStyle name="Standard 2" xfId="106"/>
    <cellStyle name="Standard 2 2" xfId="107"/>
    <cellStyle name="Standard 2 3" xfId="108"/>
    <cellStyle name="Standard 2_ Gesamtbeladung GW-L2 Zörbig" xfId="109"/>
    <cellStyle name="Standard 2_Gesamtbeladung_1" xfId="110"/>
    <cellStyle name="Standard 2_Gesamtbeladung_Gesamtbeladung" xfId="111"/>
    <cellStyle name="Standard 3" xfId="112"/>
    <cellStyle name="Standard 3 2" xfId="113"/>
    <cellStyle name="Standard 3 3" xfId="114"/>
    <cellStyle name="Standard 3_ Gesamtbeladung GW-L2 Zörbig" xfId="115"/>
    <cellStyle name="Standard 4" xfId="116"/>
    <cellStyle name="Standard 4 2" xfId="117"/>
    <cellStyle name="Standard 4 3" xfId="118"/>
    <cellStyle name="Standard 4 3 2" xfId="119"/>
    <cellStyle name="Standard 4 3_ Gesamtbeladung GW-L2 Zörbig" xfId="120"/>
    <cellStyle name="Standard 4 4" xfId="121"/>
    <cellStyle name="Standard 4_ Gesamtbeladung GW-L2 Zörbig" xfId="122"/>
    <cellStyle name="Standard 5" xfId="123"/>
    <cellStyle name="Standard 6" xfId="124"/>
    <cellStyle name="Standard 7" xfId="125"/>
    <cellStyle name="Standard_Anschreiben" xfId="126"/>
    <cellStyle name="Standard_Aufbau" xfId="127"/>
    <cellStyle name="Standard_Aufbau+Lagerung" xfId="128"/>
    <cellStyle name="Standard_Beigestellte Beladung" xfId="129"/>
    <cellStyle name="Standard_Fahrgestell" xfId="130"/>
    <cellStyle name="Standard_Fahrgestell_1" xfId="131"/>
    <cellStyle name="Standard_Gesamtbeladung_1" xfId="132"/>
    <cellStyle name="Standard_Gesamtbeladung_Gesamtbeladung" xfId="133"/>
    <cellStyle name="Standard_Kostenzusammenstellung" xfId="134"/>
    <cellStyle name="Standard_Los 1" xfId="135"/>
    <cellStyle name="Standard_Los 2" xfId="136"/>
    <cellStyle name="Standard_Tabelle1" xfId="137"/>
    <cellStyle name="Title" xfId="138"/>
    <cellStyle name="Total" xfId="139"/>
    <cellStyle name="Überschrift" xfId="140" builtinId="15" customBuiltin="1"/>
    <cellStyle name="Überschrift 1" xfId="141" builtinId="16" customBuiltin="1"/>
    <cellStyle name="Überschrift 1 1" xfId="142"/>
    <cellStyle name="Überschrift 1 2" xfId="143"/>
    <cellStyle name="Überschrift 2" xfId="144" builtinId="17" customBuiltin="1"/>
    <cellStyle name="Überschrift 2 1" xfId="145"/>
    <cellStyle name="Überschrift 2 2" xfId="146"/>
    <cellStyle name="Überschrift 3" xfId="147" builtinId="18" customBuiltin="1"/>
    <cellStyle name="Überschrift 3 2" xfId="148"/>
    <cellStyle name="Überschrift 4" xfId="149" builtinId="19" customBuiltin="1"/>
    <cellStyle name="Überschrift 4 2" xfId="150"/>
    <cellStyle name="Überschrift 5" xfId="151"/>
    <cellStyle name="Überschrift 6" xfId="152"/>
    <cellStyle name="Überschrift 7" xfId="153"/>
    <cellStyle name="Verknüpfte Zelle" xfId="154" builtinId="24" customBuiltin="1"/>
    <cellStyle name="Verknüpfte Zelle 2" xfId="155"/>
    <cellStyle name="Währung 2" xfId="156"/>
    <cellStyle name="Warnender Text" xfId="157" builtinId="11" customBuiltin="1"/>
    <cellStyle name="Warnender Text 2" xfId="158"/>
    <cellStyle name="Warning Text" xfId="159"/>
    <cellStyle name="Zelle überprüfen" xfId="160" builtinId="23" customBuiltin="1"/>
    <cellStyle name="Zelle überprüfen 2" xfId="16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FF00"/>
      <rgbColor rgb="00FF0000"/>
      <rgbColor rgb="00007F00"/>
      <rgbColor rgb="007F7F00"/>
      <rgbColor rgb="00C0C0C0"/>
      <rgbColor rgb="00E6E6E6"/>
      <rgbColor rgb="00B3B3B3"/>
      <rgbColor rgb="00999999"/>
      <rgbColor rgb="00666666"/>
      <rgbColor rgb="004D4D4D"/>
      <rgbColor rgb="00333333"/>
      <rgbColor rgb="00FF9900"/>
      <rgbColor rgb="00CCCCCC"/>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333399"/>
      <rgbColor rgb="00993300"/>
      <rgbColor rgb="00003366"/>
      <rgbColor rgb="0000B0F0"/>
      <rgbColor rgb="00FF99CC"/>
      <rgbColor rgb="00CCFFCC"/>
      <rgbColor rgb="00CC99FF"/>
      <rgbColor rgb="00FFCC99"/>
      <rgbColor rgb="0099CCFF"/>
      <rgbColor rgb="00FFCC00"/>
      <rgbColor rgb="0033CCCC"/>
      <rgbColor rgb="00FFFF66"/>
      <rgbColor rgb="00339966"/>
      <rgbColor rgb="00666699"/>
      <rgbColor rgb="00FF6600"/>
      <rgbColor rgb="0090909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8" zoomScaleNormal="115" workbookViewId="0">
      <selection activeCell="A24" sqref="A24"/>
    </sheetView>
  </sheetViews>
  <sheetFormatPr baseColWidth="10" defaultRowHeight="12.45" x14ac:dyDescent="0.3"/>
  <cols>
    <col min="1" max="1" width="92.53515625" style="1" customWidth="1"/>
  </cols>
  <sheetData>
    <row r="1" spans="1:1" ht="14.15" x14ac:dyDescent="0.35">
      <c r="A1" s="2"/>
    </row>
    <row r="2" spans="1:1" s="130" customFormat="1" x14ac:dyDescent="0.3">
      <c r="A2" s="131"/>
    </row>
    <row r="3" spans="1:1" s="4" customFormat="1" ht="45.45" x14ac:dyDescent="1.05">
      <c r="A3" s="3"/>
    </row>
    <row r="4" spans="1:1" s="4" customFormat="1" ht="45.45" x14ac:dyDescent="1.05"/>
    <row r="6" spans="1:1" ht="30" x14ac:dyDescent="0.3">
      <c r="A6" s="5" t="s">
        <v>473</v>
      </c>
    </row>
    <row r="7" spans="1:1" ht="34.75" x14ac:dyDescent="0.3">
      <c r="A7" s="6"/>
    </row>
    <row r="8" spans="1:1" ht="30" x14ac:dyDescent="0.3">
      <c r="A8" s="5" t="s">
        <v>474</v>
      </c>
    </row>
    <row r="9" spans="1:1" ht="34.75" x14ac:dyDescent="0.3">
      <c r="A9" s="6"/>
    </row>
    <row r="10" spans="1:1" ht="30" x14ac:dyDescent="0.3">
      <c r="A10" s="5" t="s">
        <v>475</v>
      </c>
    </row>
    <row r="11" spans="1:1" ht="45.45" x14ac:dyDescent="0.3">
      <c r="A11" s="7"/>
    </row>
    <row r="12" spans="1:1" ht="45.45" x14ac:dyDescent="0.3">
      <c r="A12" s="7"/>
    </row>
    <row r="13" spans="1:1" x14ac:dyDescent="0.3">
      <c r="A13" s="8"/>
    </row>
    <row r="14" spans="1:1" x14ac:dyDescent="0.3">
      <c r="A14" s="8"/>
    </row>
    <row r="15" spans="1:1" ht="30" x14ac:dyDescent="0.3">
      <c r="A15" s="9" t="s">
        <v>476</v>
      </c>
    </row>
    <row r="16" spans="1:1" x14ac:dyDescent="0.3">
      <c r="A16" s="10"/>
    </row>
    <row r="17" spans="1:1" ht="59.6" x14ac:dyDescent="0.3">
      <c r="A17" s="11" t="s">
        <v>41</v>
      </c>
    </row>
    <row r="18" spans="1:1" ht="45.45" x14ac:dyDescent="0.3">
      <c r="A18" s="12"/>
    </row>
    <row r="19" spans="1:1" ht="45.45" x14ac:dyDescent="0.3">
      <c r="A19" s="12"/>
    </row>
    <row r="20" spans="1:1" ht="45.45" x14ac:dyDescent="0.3">
      <c r="A20" s="12"/>
    </row>
    <row r="21" spans="1:1" s="356" customFormat="1" ht="30" x14ac:dyDescent="0.7"/>
    <row r="22" spans="1:1" s="130" customFormat="1" x14ac:dyDescent="0.3">
      <c r="A22" s="129"/>
    </row>
    <row r="23" spans="1:1" s="130" customFormat="1" x14ac:dyDescent="0.3">
      <c r="A23" s="315" t="s">
        <v>323</v>
      </c>
    </row>
  </sheetData>
  <sheetProtection password="DBC3" sheet="1" selectLockedCells="1"/>
  <phoneticPr fontId="38" type="noConversion"/>
  <pageMargins left="0.91" right="0.53" top="0.85000000000000009" bottom="0.85000000000000009" header="0.49236111111111114" footer="0.49236111111111114"/>
  <pageSetup paperSize="9" firstPageNumber="0" orientation="portrait" horizontalDpi="300" verticalDpi="300" r:id="rId1"/>
  <headerFooter alignWithMargins="0">
    <oddHeader>&amp;LFeuerwehr Ellrich&amp;CHLF 10 - Allrad&amp;RDIN 14530-26 (11/2019)</oddHeader>
    <oddFooter>&amp;Lhlf10sfwe&amp;C&amp;A&amp;R&amp;P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topLeftCell="A73" zoomScaleNormal="100" zoomScaleSheetLayoutView="100" workbookViewId="0">
      <selection activeCell="A111" sqref="A111"/>
    </sheetView>
  </sheetViews>
  <sheetFormatPr baseColWidth="10" defaultColWidth="11.3828125" defaultRowHeight="12.45" x14ac:dyDescent="0.3"/>
  <cols>
    <col min="1" max="1" width="95.53515625" style="1" customWidth="1"/>
    <col min="2" max="16384" width="11.3828125" style="1"/>
  </cols>
  <sheetData>
    <row r="1" spans="1:1" s="14" customFormat="1" ht="10.3" x14ac:dyDescent="0.25">
      <c r="A1" s="13"/>
    </row>
    <row r="2" spans="1:1" ht="17.600000000000001" x14ac:dyDescent="0.4">
      <c r="A2" s="15" t="s">
        <v>477</v>
      </c>
    </row>
    <row r="3" spans="1:1" ht="17.600000000000001" x14ac:dyDescent="0.4">
      <c r="A3" s="16" t="s">
        <v>478</v>
      </c>
    </row>
    <row r="4" spans="1:1" s="378" customFormat="1" ht="6" x14ac:dyDescent="0.15">
      <c r="A4" s="377"/>
    </row>
    <row r="5" spans="1:1" ht="42.45" x14ac:dyDescent="0.3">
      <c r="A5" s="19" t="s">
        <v>321</v>
      </c>
    </row>
    <row r="6" spans="1:1" s="378" customFormat="1" ht="6" x14ac:dyDescent="0.15">
      <c r="A6" s="377"/>
    </row>
    <row r="7" spans="1:1" ht="14.15" x14ac:dyDescent="0.35">
      <c r="A7" s="17" t="s">
        <v>42</v>
      </c>
    </row>
    <row r="8" spans="1:1" s="378" customFormat="1" ht="6" x14ac:dyDescent="0.15">
      <c r="A8" s="377"/>
    </row>
    <row r="9" spans="1:1" ht="28.3" x14ac:dyDescent="0.3">
      <c r="A9" s="18" t="s">
        <v>479</v>
      </c>
    </row>
    <row r="10" spans="1:1" s="378" customFormat="1" ht="6" x14ac:dyDescent="0.15">
      <c r="A10" s="379"/>
    </row>
    <row r="11" spans="1:1" ht="141.44999999999999" x14ac:dyDescent="0.3">
      <c r="A11" s="19" t="s">
        <v>43</v>
      </c>
    </row>
    <row r="12" spans="1:1" s="378" customFormat="1" ht="6" x14ac:dyDescent="0.15">
      <c r="A12" s="380"/>
    </row>
    <row r="13" spans="1:1" ht="28.3" x14ac:dyDescent="0.3">
      <c r="A13" s="376" t="s">
        <v>338</v>
      </c>
    </row>
    <row r="14" spans="1:1" s="378" customFormat="1" ht="6" x14ac:dyDescent="0.15">
      <c r="A14" s="381"/>
    </row>
    <row r="15" spans="1:1" ht="28.3" x14ac:dyDescent="0.3">
      <c r="A15" s="18" t="s">
        <v>480</v>
      </c>
    </row>
    <row r="16" spans="1:1" s="378" customFormat="1" ht="6" x14ac:dyDescent="0.15">
      <c r="A16" s="381"/>
    </row>
    <row r="17" spans="1:1" ht="42.45" x14ac:dyDescent="0.3">
      <c r="A17" s="19" t="s">
        <v>339</v>
      </c>
    </row>
    <row r="18" spans="1:1" s="378" customFormat="1" ht="6" x14ac:dyDescent="0.15">
      <c r="A18" s="381"/>
    </row>
    <row r="19" spans="1:1" ht="84.9" x14ac:dyDescent="0.3">
      <c r="A19" s="21" t="s">
        <v>47</v>
      </c>
    </row>
    <row r="20" spans="1:1" s="378" customFormat="1" ht="6" x14ac:dyDescent="0.15">
      <c r="A20" s="379"/>
    </row>
    <row r="21" spans="1:1" ht="99" x14ac:dyDescent="0.3">
      <c r="A21" s="18" t="s">
        <v>48</v>
      </c>
    </row>
    <row r="22" spans="1:1" s="378" customFormat="1" ht="6" x14ac:dyDescent="0.15">
      <c r="A22" s="382"/>
    </row>
    <row r="23" spans="1:1" ht="56.6" x14ac:dyDescent="0.3">
      <c r="A23" s="22" t="s">
        <v>49</v>
      </c>
    </row>
    <row r="24" spans="1:1" s="378" customFormat="1" ht="6" x14ac:dyDescent="0.15">
      <c r="A24" s="384"/>
    </row>
    <row r="25" spans="1:1" ht="28.3" x14ac:dyDescent="0.35">
      <c r="A25" s="23" t="s">
        <v>340</v>
      </c>
    </row>
    <row r="26" spans="1:1" s="378" customFormat="1" ht="6" x14ac:dyDescent="0.15">
      <c r="A26" s="616"/>
    </row>
    <row r="27" spans="1:1" s="378" customFormat="1" ht="6.45" thickBot="1" x14ac:dyDescent="0.2">
      <c r="A27" s="383"/>
    </row>
    <row r="28" spans="1:1" s="378" customFormat="1" ht="6" x14ac:dyDescent="0.15">
      <c r="A28" s="384"/>
    </row>
    <row r="29" spans="1:1" s="385" customFormat="1" ht="6.45" thickBot="1" x14ac:dyDescent="0.2">
      <c r="A29" s="383"/>
    </row>
    <row r="30" spans="1:1" s="378" customFormat="1" ht="6" x14ac:dyDescent="0.15">
      <c r="A30" s="382"/>
    </row>
    <row r="31" spans="1:1" ht="56.6" x14ac:dyDescent="0.3">
      <c r="A31" s="18" t="s">
        <v>50</v>
      </c>
    </row>
    <row r="32" spans="1:1" s="378" customFormat="1" ht="6" x14ac:dyDescent="0.15">
      <c r="A32" s="382"/>
    </row>
    <row r="33" spans="1:1" ht="70.75" x14ac:dyDescent="0.3">
      <c r="A33" s="18" t="s">
        <v>788</v>
      </c>
    </row>
    <row r="34" spans="1:1" s="378" customFormat="1" ht="6" x14ac:dyDescent="0.15">
      <c r="A34" s="382"/>
    </row>
    <row r="35" spans="1:1" ht="14.15" x14ac:dyDescent="0.35">
      <c r="A35" s="24" t="s">
        <v>679</v>
      </c>
    </row>
    <row r="36" spans="1:1" s="378" customFormat="1" ht="6" x14ac:dyDescent="0.15">
      <c r="A36" s="379"/>
    </row>
    <row r="37" spans="1:1" ht="56.6" x14ac:dyDescent="0.3">
      <c r="A37" s="18" t="s">
        <v>680</v>
      </c>
    </row>
    <row r="38" spans="1:1" s="378" customFormat="1" ht="6" x14ac:dyDescent="0.15">
      <c r="A38" s="386"/>
    </row>
    <row r="39" spans="1:1" ht="70.75" x14ac:dyDescent="0.3">
      <c r="A39" s="18" t="s">
        <v>485</v>
      </c>
    </row>
    <row r="40" spans="1:1" s="378" customFormat="1" ht="6" x14ac:dyDescent="0.15">
      <c r="A40" s="381"/>
    </row>
    <row r="41" spans="1:1" ht="56.6" x14ac:dyDescent="0.3">
      <c r="A41" s="18" t="s">
        <v>161</v>
      </c>
    </row>
    <row r="42" spans="1:1" s="378" customFormat="1" ht="6" x14ac:dyDescent="0.15">
      <c r="A42" s="381"/>
    </row>
    <row r="43" spans="1:1" ht="70.75" x14ac:dyDescent="0.3">
      <c r="A43" s="18" t="s">
        <v>165</v>
      </c>
    </row>
    <row r="44" spans="1:1" s="378" customFormat="1" ht="6" x14ac:dyDescent="0.15">
      <c r="A44" s="382"/>
    </row>
    <row r="45" spans="1:1" ht="28.3" x14ac:dyDescent="0.3">
      <c r="A45" s="21" t="s">
        <v>681</v>
      </c>
    </row>
    <row r="46" spans="1:1" s="378" customFormat="1" ht="6" x14ac:dyDescent="0.15">
      <c r="A46" s="387"/>
    </row>
    <row r="47" spans="1:1" ht="28.3" x14ac:dyDescent="0.3">
      <c r="A47" s="21" t="s">
        <v>682</v>
      </c>
    </row>
    <row r="48" spans="1:1" s="378" customFormat="1" ht="6" x14ac:dyDescent="0.15">
      <c r="A48" s="387"/>
    </row>
    <row r="49" spans="1:1" ht="28.3" x14ac:dyDescent="0.3">
      <c r="A49" s="21" t="s">
        <v>683</v>
      </c>
    </row>
    <row r="50" spans="1:1" s="378" customFormat="1" ht="6" x14ac:dyDescent="0.15">
      <c r="A50" s="387"/>
    </row>
    <row r="51" spans="1:1" ht="28.3" x14ac:dyDescent="0.3">
      <c r="A51" s="21" t="s">
        <v>304</v>
      </c>
    </row>
    <row r="52" spans="1:1" s="378" customFormat="1" ht="6" x14ac:dyDescent="0.15">
      <c r="A52" s="387"/>
    </row>
    <row r="53" spans="1:1" ht="42.45" x14ac:dyDescent="0.3">
      <c r="A53" s="18" t="s">
        <v>684</v>
      </c>
    </row>
    <row r="54" spans="1:1" s="378" customFormat="1" ht="6" x14ac:dyDescent="0.15">
      <c r="A54" s="379"/>
    </row>
    <row r="55" spans="1:1" ht="28.3" x14ac:dyDescent="0.35">
      <c r="A55" s="23" t="s">
        <v>162</v>
      </c>
    </row>
    <row r="56" spans="1:1" s="378" customFormat="1" ht="6" x14ac:dyDescent="0.15"/>
    <row r="57" spans="1:1" ht="28.3" x14ac:dyDescent="0.3">
      <c r="A57" s="18" t="s">
        <v>163</v>
      </c>
    </row>
    <row r="58" spans="1:1" s="378" customFormat="1" ht="6" x14ac:dyDescent="0.15">
      <c r="A58" s="381"/>
    </row>
    <row r="59" spans="1:1" s="378" customFormat="1" ht="6.45" thickBot="1" x14ac:dyDescent="0.2">
      <c r="A59" s="388"/>
    </row>
    <row r="60" spans="1:1" s="378" customFormat="1" ht="6" x14ac:dyDescent="0.15"/>
    <row r="61" spans="1:1" s="378" customFormat="1" ht="6.45" thickBot="1" x14ac:dyDescent="0.2">
      <c r="A61" s="448"/>
    </row>
    <row r="62" spans="1:1" s="378" customFormat="1" ht="6" x14ac:dyDescent="0.15"/>
    <row r="63" spans="1:1" s="378" customFormat="1" ht="6" x14ac:dyDescent="0.15">
      <c r="A63" s="389"/>
    </row>
    <row r="64" spans="1:1" ht="42.45" x14ac:dyDescent="0.3">
      <c r="A64" s="18" t="s">
        <v>805</v>
      </c>
    </row>
    <row r="65" spans="1:1" s="378" customFormat="1" ht="6" x14ac:dyDescent="0.15">
      <c r="A65" s="389"/>
    </row>
    <row r="66" spans="1:1" ht="14.15" x14ac:dyDescent="0.35">
      <c r="A66" s="24" t="s">
        <v>685</v>
      </c>
    </row>
    <row r="67" spans="1:1" s="378" customFormat="1" ht="6" x14ac:dyDescent="0.15">
      <c r="A67" s="390"/>
    </row>
    <row r="68" spans="1:1" s="378" customFormat="1" ht="6" x14ac:dyDescent="0.15">
      <c r="A68" s="389"/>
    </row>
    <row r="69" spans="1:1" ht="14.15" x14ac:dyDescent="0.35">
      <c r="A69" s="25" t="s">
        <v>686</v>
      </c>
    </row>
    <row r="70" spans="1:1" s="378" customFormat="1" ht="6" x14ac:dyDescent="0.15">
      <c r="A70" s="382"/>
    </row>
    <row r="71" spans="1:1" ht="42.45" x14ac:dyDescent="0.3">
      <c r="A71" s="18" t="s">
        <v>1070</v>
      </c>
    </row>
    <row r="72" spans="1:1" s="378" customFormat="1" ht="6" x14ac:dyDescent="0.15">
      <c r="A72" s="379"/>
    </row>
    <row r="73" spans="1:1" ht="56.6" x14ac:dyDescent="0.3">
      <c r="A73" s="18" t="s">
        <v>687</v>
      </c>
    </row>
    <row r="74" spans="1:1" s="378" customFormat="1" ht="6" x14ac:dyDescent="0.15">
      <c r="A74" s="382"/>
    </row>
    <row r="75" spans="1:1" ht="42.45" x14ac:dyDescent="0.3">
      <c r="A75" s="18" t="s">
        <v>688</v>
      </c>
    </row>
    <row r="76" spans="1:1" s="378" customFormat="1" ht="6" x14ac:dyDescent="0.15">
      <c r="A76" s="379"/>
    </row>
    <row r="77" spans="1:1" ht="28.3" x14ac:dyDescent="0.3">
      <c r="A77" s="18" t="s">
        <v>164</v>
      </c>
    </row>
    <row r="78" spans="1:1" s="378" customFormat="1" ht="6" x14ac:dyDescent="0.15">
      <c r="A78" s="381"/>
    </row>
    <row r="79" spans="1:1" s="378" customFormat="1" ht="6" x14ac:dyDescent="0.15">
      <c r="A79" s="381"/>
    </row>
    <row r="80" spans="1:1" ht="14.15" x14ac:dyDescent="0.3">
      <c r="A80" s="18" t="s">
        <v>322</v>
      </c>
    </row>
    <row r="81" spans="1:1" s="378" customFormat="1" ht="6" x14ac:dyDescent="0.15">
      <c r="A81" s="381"/>
    </row>
    <row r="82" spans="1:1" s="378" customFormat="1" ht="6" x14ac:dyDescent="0.15">
      <c r="A82" s="381"/>
    </row>
    <row r="83" spans="1:1" s="446" customFormat="1" ht="14.15" x14ac:dyDescent="0.35">
      <c r="A83" s="18"/>
    </row>
    <row r="84" spans="1:1" s="446" customFormat="1" ht="14.15" x14ac:dyDescent="0.35">
      <c r="A84" s="18"/>
    </row>
    <row r="85" spans="1:1" s="446" customFormat="1" ht="14.15" x14ac:dyDescent="0.35">
      <c r="A85" s="18"/>
    </row>
    <row r="86" spans="1:1" s="446" customFormat="1" ht="14.15" x14ac:dyDescent="0.35">
      <c r="A86" s="18"/>
    </row>
    <row r="87" spans="1:1" s="446" customFormat="1" ht="14.15" x14ac:dyDescent="0.35">
      <c r="A87" s="18"/>
    </row>
    <row r="88" spans="1:1" s="446" customFormat="1" ht="14.15" x14ac:dyDescent="0.35">
      <c r="A88" s="18"/>
    </row>
    <row r="89" spans="1:1" s="446" customFormat="1" ht="14.15" x14ac:dyDescent="0.35">
      <c r="A89" s="18"/>
    </row>
    <row r="90" spans="1:1" s="446" customFormat="1" ht="14.15" x14ac:dyDescent="0.35">
      <c r="A90" s="18"/>
    </row>
    <row r="91" spans="1:1" s="446" customFormat="1" ht="14.15" x14ac:dyDescent="0.35">
      <c r="A91" s="18"/>
    </row>
    <row r="94" spans="1:1" ht="14.15" x14ac:dyDescent="0.3">
      <c r="A94" s="18"/>
    </row>
    <row r="95" spans="1:1" ht="14.15" x14ac:dyDescent="0.3">
      <c r="A95" s="18"/>
    </row>
    <row r="96" spans="1:1" ht="14.15" x14ac:dyDescent="0.3">
      <c r="A96" s="18"/>
    </row>
    <row r="97" spans="1:1" ht="14.15" x14ac:dyDescent="0.3">
      <c r="A97" s="18"/>
    </row>
    <row r="98" spans="1:1" ht="14.15" x14ac:dyDescent="0.3">
      <c r="A98" s="18"/>
    </row>
    <row r="99" spans="1:1" ht="14.15" x14ac:dyDescent="0.3">
      <c r="A99" s="18"/>
    </row>
    <row r="100" spans="1:1" ht="14.15" x14ac:dyDescent="0.3">
      <c r="A100" s="18"/>
    </row>
    <row r="101" spans="1:1" ht="14.15" x14ac:dyDescent="0.3">
      <c r="A101" s="18"/>
    </row>
    <row r="102" spans="1:1" ht="14.15" x14ac:dyDescent="0.3">
      <c r="A102" s="18"/>
    </row>
    <row r="103" spans="1:1" ht="14.15" x14ac:dyDescent="0.3">
      <c r="A103" s="18"/>
    </row>
    <row r="104" spans="1:1" ht="14.15" x14ac:dyDescent="0.3">
      <c r="A104" s="18"/>
    </row>
    <row r="105" spans="1:1" ht="14.15" x14ac:dyDescent="0.3">
      <c r="A105" s="18"/>
    </row>
    <row r="106" spans="1:1" ht="14.15" x14ac:dyDescent="0.3">
      <c r="A106" s="18"/>
    </row>
    <row r="107" spans="1:1" ht="14.15" x14ac:dyDescent="0.3">
      <c r="A107" s="18"/>
    </row>
    <row r="108" spans="1:1" x14ac:dyDescent="0.3">
      <c r="A108" s="20" t="s">
        <v>323</v>
      </c>
    </row>
    <row r="109" spans="1:1" s="378" customFormat="1" ht="6.45" thickBot="1" x14ac:dyDescent="0.2">
      <c r="A109" s="447"/>
    </row>
    <row r="110" spans="1:1" s="378" customFormat="1" ht="6" x14ac:dyDescent="0.15">
      <c r="A110" s="381"/>
    </row>
  </sheetData>
  <sheetProtection password="DBC3" sheet="1" selectLockedCells="1"/>
  <phoneticPr fontId="38" type="noConversion"/>
  <pageMargins left="0.74027777777777781" right="0.59027777777777779" top="0.86" bottom="0.56000000000000005" header="0.48" footer="0.28999999999999998"/>
  <pageSetup paperSize="9" firstPageNumber="0" orientation="portrait" horizontalDpi="300" verticalDpi="300" r:id="rId1"/>
  <headerFooter alignWithMargins="0">
    <oddHeader>&amp;LFeuerwehr Ellrich&amp;CHLF 10 - Allrad&amp;RDIN 14530-26 (11/2019)</oddHeader>
    <oddFooter>&amp;Lhlf10sfwe&amp;C&amp;A&amp;R&amp;P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zoomScaleNormal="115" zoomScaleSheetLayoutView="100" workbookViewId="0">
      <pane ySplit="5" topLeftCell="A54" activePane="bottomLeft" state="frozen"/>
      <selection pane="bottomLeft" activeCell="B75" sqref="B75"/>
    </sheetView>
  </sheetViews>
  <sheetFormatPr baseColWidth="10" defaultColWidth="11.3828125" defaultRowHeight="12.45" x14ac:dyDescent="0.3"/>
  <cols>
    <col min="1" max="1" width="8.15234375" style="26" bestFit="1" customWidth="1"/>
    <col min="2" max="2" width="55" style="26" customWidth="1"/>
    <col min="3" max="3" width="4.3828125" style="147" bestFit="1" customWidth="1"/>
    <col min="4" max="4" width="18" style="26" customWidth="1"/>
    <col min="5" max="5" width="1.3046875" style="26" customWidth="1"/>
    <col min="6" max="6" width="29.84375" style="26" customWidth="1"/>
    <col min="7" max="16384" width="11.3828125" style="26"/>
  </cols>
  <sheetData>
    <row r="1" spans="1:6" s="28" customFormat="1" ht="6" x14ac:dyDescent="0.15">
      <c r="A1" s="148"/>
      <c r="B1" s="149"/>
      <c r="C1" s="150"/>
      <c r="D1" s="151"/>
    </row>
    <row r="2" spans="1:6" ht="17.600000000000001" x14ac:dyDescent="0.3">
      <c r="A2" s="617" t="s">
        <v>1026</v>
      </c>
      <c r="B2" s="618"/>
      <c r="C2" s="618"/>
      <c r="D2" s="619"/>
    </row>
    <row r="3" spans="1:6" s="28" customFormat="1" ht="6.45" thickBot="1" x14ac:dyDescent="0.2">
      <c r="A3" s="152"/>
      <c r="B3" s="153"/>
      <c r="C3" s="154"/>
      <c r="D3" s="155"/>
    </row>
    <row r="4" spans="1:6" s="28" customFormat="1" ht="6.45" thickBot="1" x14ac:dyDescent="0.2">
      <c r="A4" s="76"/>
      <c r="B4" s="77"/>
      <c r="C4" s="145"/>
      <c r="D4" s="79"/>
    </row>
    <row r="5" spans="1:6" ht="12.9" thickBot="1" x14ac:dyDescent="0.35">
      <c r="A5" s="178" t="s">
        <v>689</v>
      </c>
      <c r="B5" s="179" t="s">
        <v>690</v>
      </c>
      <c r="C5" s="168" t="s">
        <v>303</v>
      </c>
      <c r="D5" s="169" t="s">
        <v>691</v>
      </c>
      <c r="F5" s="69"/>
    </row>
    <row r="6" spans="1:6" s="31" customFormat="1" ht="12.9" thickBot="1" x14ac:dyDescent="0.35">
      <c r="A6" s="210" t="s">
        <v>692</v>
      </c>
      <c r="B6" s="211" t="s">
        <v>693</v>
      </c>
      <c r="C6" s="431"/>
      <c r="D6" s="214"/>
      <c r="F6" s="70"/>
    </row>
    <row r="7" spans="1:6" s="31" customFormat="1" ht="20.6" x14ac:dyDescent="0.3">
      <c r="A7" s="160" t="s">
        <v>694</v>
      </c>
      <c r="B7" s="401" t="s">
        <v>173</v>
      </c>
      <c r="C7" s="429">
        <v>4</v>
      </c>
      <c r="D7" s="360"/>
      <c r="F7" s="28"/>
    </row>
    <row r="8" spans="1:6" s="36" customFormat="1" ht="41.15" x14ac:dyDescent="0.3">
      <c r="A8" s="161" t="s">
        <v>695</v>
      </c>
      <c r="B8" s="398" t="s">
        <v>811</v>
      </c>
      <c r="C8" s="428">
        <v>4</v>
      </c>
      <c r="D8" s="361"/>
      <c r="E8" s="132"/>
      <c r="F8" s="28"/>
    </row>
    <row r="9" spans="1:6" s="36" customFormat="1" x14ac:dyDescent="0.3">
      <c r="A9" s="161" t="s">
        <v>696</v>
      </c>
      <c r="B9" s="398" t="s">
        <v>174</v>
      </c>
      <c r="C9" s="428">
        <v>4</v>
      </c>
      <c r="D9" s="361"/>
      <c r="E9" s="132"/>
      <c r="F9" s="28"/>
    </row>
    <row r="10" spans="1:6" s="36" customFormat="1" x14ac:dyDescent="0.3">
      <c r="A10" s="161" t="s">
        <v>1003</v>
      </c>
      <c r="B10" s="398" t="s">
        <v>175</v>
      </c>
      <c r="C10" s="428">
        <v>4</v>
      </c>
      <c r="D10" s="361"/>
      <c r="E10" s="132"/>
      <c r="F10" s="28"/>
    </row>
    <row r="11" spans="1:6" s="36" customFormat="1" ht="30.9" x14ac:dyDescent="0.3">
      <c r="A11" s="161" t="s">
        <v>1004</v>
      </c>
      <c r="B11" s="406" t="s">
        <v>354</v>
      </c>
      <c r="C11" s="432">
        <v>9</v>
      </c>
      <c r="D11" s="361"/>
      <c r="E11" s="132"/>
      <c r="F11" s="28"/>
    </row>
    <row r="12" spans="1:6" s="36" customFormat="1" ht="41.15" x14ac:dyDescent="0.3">
      <c r="A12" s="161" t="s">
        <v>1005</v>
      </c>
      <c r="B12" s="398" t="s">
        <v>177</v>
      </c>
      <c r="C12" s="428">
        <v>2</v>
      </c>
      <c r="D12" s="361"/>
      <c r="E12" s="132"/>
      <c r="F12" s="28"/>
    </row>
    <row r="13" spans="1:6" s="36" customFormat="1" ht="20.6" x14ac:dyDescent="0.3">
      <c r="A13" s="161" t="s">
        <v>1006</v>
      </c>
      <c r="B13" s="398" t="s">
        <v>813</v>
      </c>
      <c r="C13" s="428">
        <v>2</v>
      </c>
      <c r="D13" s="361"/>
      <c r="E13" s="132"/>
      <c r="F13" s="28"/>
    </row>
    <row r="14" spans="1:6" s="36" customFormat="1" ht="21" thickBot="1" x14ac:dyDescent="0.35">
      <c r="A14" s="162" t="s">
        <v>1007</v>
      </c>
      <c r="B14" s="410" t="s">
        <v>814</v>
      </c>
      <c r="C14" s="433">
        <v>1</v>
      </c>
      <c r="D14" s="362"/>
      <c r="E14" s="132"/>
      <c r="F14" s="28"/>
    </row>
    <row r="15" spans="1:6" s="28" customFormat="1" ht="6.45" thickBot="1" x14ac:dyDescent="0.2">
      <c r="A15" s="87"/>
      <c r="B15" s="88"/>
      <c r="C15" s="156"/>
      <c r="D15" s="90"/>
    </row>
    <row r="16" spans="1:6" ht="12.9" thickBot="1" x14ac:dyDescent="0.35">
      <c r="A16" s="29" t="s">
        <v>697</v>
      </c>
      <c r="B16" s="33" t="s">
        <v>698</v>
      </c>
      <c r="C16" s="146"/>
      <c r="D16" s="30"/>
      <c r="F16" s="69"/>
    </row>
    <row r="17" spans="1:6" s="31" customFormat="1" x14ac:dyDescent="0.3">
      <c r="A17" s="32"/>
      <c r="B17" s="359" t="s">
        <v>301</v>
      </c>
      <c r="C17" s="357"/>
      <c r="D17" s="358"/>
      <c r="F17" s="70"/>
    </row>
    <row r="18" spans="1:6" s="28" customFormat="1" ht="6.45" thickBot="1" x14ac:dyDescent="0.2">
      <c r="A18" s="87"/>
      <c r="B18" s="108"/>
      <c r="C18" s="156"/>
      <c r="D18" s="90"/>
    </row>
    <row r="19" spans="1:6" ht="12.9" thickBot="1" x14ac:dyDescent="0.35">
      <c r="A19" s="157" t="s">
        <v>699</v>
      </c>
      <c r="B19" s="167" t="s">
        <v>700</v>
      </c>
      <c r="C19" s="158"/>
      <c r="D19" s="159"/>
      <c r="F19" s="69"/>
    </row>
    <row r="20" spans="1:6" x14ac:dyDescent="0.3">
      <c r="A20" s="412" t="s">
        <v>1008</v>
      </c>
      <c r="B20" s="401" t="s">
        <v>180</v>
      </c>
      <c r="C20" s="429">
        <v>1</v>
      </c>
      <c r="D20" s="403"/>
      <c r="F20" s="69"/>
    </row>
    <row r="21" spans="1:6" ht="41.15" x14ac:dyDescent="0.3">
      <c r="A21" s="407" t="s">
        <v>1009</v>
      </c>
      <c r="B21" s="398" t="s">
        <v>794</v>
      </c>
      <c r="C21" s="428">
        <v>1</v>
      </c>
      <c r="D21" s="408"/>
      <c r="F21" s="69"/>
    </row>
    <row r="22" spans="1:6" x14ac:dyDescent="0.3">
      <c r="A22" s="407" t="s">
        <v>1010</v>
      </c>
      <c r="B22" s="398" t="s">
        <v>334</v>
      </c>
      <c r="C22" s="428">
        <v>2</v>
      </c>
      <c r="D22" s="408"/>
      <c r="F22" s="69"/>
    </row>
    <row r="23" spans="1:6" x14ac:dyDescent="0.3">
      <c r="A23" s="407" t="s">
        <v>1011</v>
      </c>
      <c r="B23" s="398" t="s">
        <v>335</v>
      </c>
      <c r="C23" s="428">
        <v>1</v>
      </c>
      <c r="D23" s="408"/>
      <c r="F23" s="69"/>
    </row>
    <row r="24" spans="1:6" ht="20.6" x14ac:dyDescent="0.3">
      <c r="A24" s="407" t="s">
        <v>1012</v>
      </c>
      <c r="B24" s="398" t="s">
        <v>796</v>
      </c>
      <c r="C24" s="428">
        <v>1</v>
      </c>
      <c r="D24" s="408"/>
      <c r="F24" s="69"/>
    </row>
    <row r="25" spans="1:6" ht="20.6" x14ac:dyDescent="0.3">
      <c r="A25" s="404" t="s">
        <v>1013</v>
      </c>
      <c r="B25" s="398" t="s">
        <v>798</v>
      </c>
      <c r="C25" s="428">
        <v>2</v>
      </c>
      <c r="D25" s="408"/>
      <c r="F25" s="69"/>
    </row>
    <row r="26" spans="1:6" x14ac:dyDescent="0.3">
      <c r="A26" s="415" t="s">
        <v>1014</v>
      </c>
      <c r="B26" s="398" t="s">
        <v>799</v>
      </c>
      <c r="C26" s="428">
        <v>4</v>
      </c>
      <c r="D26" s="408"/>
      <c r="F26" s="69"/>
    </row>
    <row r="27" spans="1:6" x14ac:dyDescent="0.3">
      <c r="A27" s="407" t="s">
        <v>1015</v>
      </c>
      <c r="B27" s="398" t="s">
        <v>800</v>
      </c>
      <c r="C27" s="428">
        <v>4</v>
      </c>
      <c r="D27" s="408"/>
      <c r="F27" s="69"/>
    </row>
    <row r="28" spans="1:6" ht="20.6" x14ac:dyDescent="0.3">
      <c r="A28" s="407" t="s">
        <v>1016</v>
      </c>
      <c r="B28" s="398" t="s">
        <v>804</v>
      </c>
      <c r="C28" s="428">
        <v>5</v>
      </c>
      <c r="D28" s="408"/>
      <c r="F28" s="69"/>
    </row>
    <row r="29" spans="1:6" ht="20.6" x14ac:dyDescent="0.3">
      <c r="A29" s="407" t="s">
        <v>1017</v>
      </c>
      <c r="B29" s="398" t="s">
        <v>104</v>
      </c>
      <c r="C29" s="428">
        <v>1</v>
      </c>
      <c r="D29" s="408"/>
      <c r="F29" s="69"/>
    </row>
    <row r="30" spans="1:6" ht="21" thickBot="1" x14ac:dyDescent="0.35">
      <c r="A30" s="413" t="s">
        <v>1018</v>
      </c>
      <c r="B30" s="410" t="s">
        <v>105</v>
      </c>
      <c r="C30" s="433">
        <v>1</v>
      </c>
      <c r="D30" s="411"/>
      <c r="F30" s="69"/>
    </row>
    <row r="31" spans="1:6" s="28" customFormat="1" ht="6.45" thickBot="1" x14ac:dyDescent="0.2">
      <c r="A31" s="87"/>
      <c r="B31" s="88"/>
      <c r="C31" s="156"/>
      <c r="D31" s="90"/>
    </row>
    <row r="32" spans="1:6" ht="12.9" thickBot="1" x14ac:dyDescent="0.35">
      <c r="A32" s="163" t="s">
        <v>701</v>
      </c>
      <c r="B32" s="434" t="s">
        <v>702</v>
      </c>
      <c r="C32" s="165"/>
      <c r="D32" s="166"/>
      <c r="F32" s="69"/>
    </row>
    <row r="33" spans="1:6" s="31" customFormat="1" x14ac:dyDescent="0.3">
      <c r="A33" s="400" t="s">
        <v>302</v>
      </c>
      <c r="B33" s="420" t="s">
        <v>107</v>
      </c>
      <c r="C33" s="429">
        <v>1</v>
      </c>
      <c r="D33" s="403"/>
      <c r="F33" s="28"/>
    </row>
    <row r="34" spans="1:6" s="31" customFormat="1" x14ac:dyDescent="0.3">
      <c r="A34" s="404" t="s">
        <v>1019</v>
      </c>
      <c r="B34" s="393" t="s">
        <v>108</v>
      </c>
      <c r="C34" s="428">
        <v>1</v>
      </c>
      <c r="D34" s="408"/>
      <c r="F34" s="28"/>
    </row>
    <row r="35" spans="1:6" s="31" customFormat="1" ht="12.9" thickBot="1" x14ac:dyDescent="0.35">
      <c r="A35" s="409" t="s">
        <v>1020</v>
      </c>
      <c r="B35" s="410" t="s">
        <v>109</v>
      </c>
      <c r="C35" s="433">
        <v>1</v>
      </c>
      <c r="D35" s="411"/>
      <c r="F35" s="28"/>
    </row>
    <row r="36" spans="1:6" s="28" customFormat="1" ht="6.45" thickBot="1" x14ac:dyDescent="0.2">
      <c r="A36" s="87"/>
      <c r="B36" s="88"/>
      <c r="C36" s="156"/>
      <c r="D36" s="90"/>
    </row>
    <row r="37" spans="1:6" s="31" customFormat="1" ht="12.9" thickBot="1" x14ac:dyDescent="0.35">
      <c r="A37" s="163" t="s">
        <v>703</v>
      </c>
      <c r="B37" s="164" t="s">
        <v>704</v>
      </c>
      <c r="C37" s="165"/>
      <c r="D37" s="166"/>
      <c r="F37" s="70"/>
    </row>
    <row r="38" spans="1:6" s="36" customFormat="1" ht="20.6" x14ac:dyDescent="0.3">
      <c r="A38" s="400" t="s">
        <v>705</v>
      </c>
      <c r="B38" s="422" t="s">
        <v>837</v>
      </c>
      <c r="C38" s="402">
        <v>2</v>
      </c>
      <c r="D38" s="403"/>
      <c r="F38" s="70"/>
    </row>
    <row r="39" spans="1:6" s="36" customFormat="1" ht="21" thickBot="1" x14ac:dyDescent="0.35">
      <c r="A39" s="409" t="s">
        <v>1021</v>
      </c>
      <c r="B39" s="423" t="s">
        <v>839</v>
      </c>
      <c r="C39" s="433">
        <v>1</v>
      </c>
      <c r="D39" s="411"/>
      <c r="F39" s="70"/>
    </row>
    <row r="40" spans="1:6" s="28" customFormat="1" ht="6.45" thickBot="1" x14ac:dyDescent="0.2">
      <c r="A40" s="87"/>
      <c r="B40" s="88"/>
      <c r="C40" s="156"/>
      <c r="D40" s="90"/>
    </row>
    <row r="41" spans="1:6" ht="12.9" thickBot="1" x14ac:dyDescent="0.35">
      <c r="A41" s="163" t="s">
        <v>706</v>
      </c>
      <c r="B41" s="164" t="s">
        <v>744</v>
      </c>
      <c r="C41" s="165"/>
      <c r="D41" s="166"/>
      <c r="F41" s="70"/>
    </row>
    <row r="42" spans="1:6" s="31" customFormat="1" x14ac:dyDescent="0.3">
      <c r="A42" s="160" t="s">
        <v>745</v>
      </c>
      <c r="B42" s="401" t="s">
        <v>112</v>
      </c>
      <c r="C42" s="429">
        <v>2</v>
      </c>
      <c r="D42" s="403"/>
      <c r="F42" s="127"/>
    </row>
    <row r="43" spans="1:6" s="31" customFormat="1" x14ac:dyDescent="0.3">
      <c r="A43" s="161" t="s">
        <v>746</v>
      </c>
      <c r="B43" s="398" t="s">
        <v>182</v>
      </c>
      <c r="C43" s="405">
        <v>2</v>
      </c>
      <c r="D43" s="408"/>
      <c r="F43" s="126"/>
    </row>
    <row r="44" spans="1:6" s="31" customFormat="1" x14ac:dyDescent="0.3">
      <c r="A44" s="161" t="s">
        <v>747</v>
      </c>
      <c r="B44" s="398" t="s">
        <v>113</v>
      </c>
      <c r="C44" s="428">
        <v>7</v>
      </c>
      <c r="D44" s="408"/>
      <c r="F44" s="127"/>
    </row>
    <row r="45" spans="1:6" s="31" customFormat="1" ht="51.9" thickBot="1" x14ac:dyDescent="0.35">
      <c r="A45" s="162" t="s">
        <v>748</v>
      </c>
      <c r="B45" s="410" t="s">
        <v>850</v>
      </c>
      <c r="C45" s="433">
        <v>1</v>
      </c>
      <c r="D45" s="411"/>
      <c r="F45" s="126"/>
    </row>
    <row r="46" spans="1:6" s="28" customFormat="1" ht="6.45" thickBot="1" x14ac:dyDescent="0.2">
      <c r="A46" s="94"/>
      <c r="B46" s="110"/>
      <c r="C46" s="156"/>
      <c r="D46" s="90"/>
    </row>
    <row r="47" spans="1:6" ht="12.9" thickBot="1" x14ac:dyDescent="0.35">
      <c r="A47" s="163" t="s">
        <v>749</v>
      </c>
      <c r="B47" s="164" t="s">
        <v>750</v>
      </c>
      <c r="C47" s="165"/>
      <c r="D47" s="166"/>
      <c r="F47" s="69"/>
    </row>
    <row r="48" spans="1:6" x14ac:dyDescent="0.3">
      <c r="A48" s="160" t="s">
        <v>751</v>
      </c>
      <c r="B48" s="424" t="s">
        <v>114</v>
      </c>
      <c r="C48" s="429">
        <v>2</v>
      </c>
      <c r="D48" s="403"/>
      <c r="E48" s="31"/>
      <c r="F48" s="28"/>
    </row>
    <row r="49" spans="1:6" ht="30.9" x14ac:dyDescent="0.3">
      <c r="A49" s="161" t="s">
        <v>752</v>
      </c>
      <c r="B49" s="398" t="s">
        <v>8</v>
      </c>
      <c r="C49" s="428">
        <v>1</v>
      </c>
      <c r="D49" s="408"/>
      <c r="E49" s="31"/>
      <c r="F49" s="28"/>
    </row>
    <row r="50" spans="1:6" x14ac:dyDescent="0.3">
      <c r="A50" s="161" t="s">
        <v>753</v>
      </c>
      <c r="B50" s="398" t="s">
        <v>484</v>
      </c>
      <c r="C50" s="399">
        <v>1</v>
      </c>
      <c r="D50" s="408"/>
      <c r="E50" s="31"/>
      <c r="F50" s="28"/>
    </row>
    <row r="51" spans="1:6" ht="102.9" x14ac:dyDescent="0.3">
      <c r="A51" s="161" t="s">
        <v>1022</v>
      </c>
      <c r="B51" s="425" t="s">
        <v>287</v>
      </c>
      <c r="C51" s="399">
        <v>1</v>
      </c>
      <c r="D51" s="408"/>
      <c r="E51" s="31"/>
      <c r="F51" s="28"/>
    </row>
    <row r="52" spans="1:6" ht="21" thickBot="1" x14ac:dyDescent="0.35">
      <c r="A52" s="162" t="s">
        <v>1023</v>
      </c>
      <c r="B52" s="410" t="s">
        <v>252</v>
      </c>
      <c r="C52" s="435">
        <v>1</v>
      </c>
      <c r="D52" s="411"/>
      <c r="E52" s="31"/>
      <c r="F52" s="28"/>
    </row>
    <row r="53" spans="1:6" s="28" customFormat="1" ht="6.45" thickBot="1" x14ac:dyDescent="0.2">
      <c r="A53" s="87"/>
      <c r="B53" s="111"/>
      <c r="C53" s="156"/>
      <c r="D53" s="90"/>
    </row>
    <row r="54" spans="1:6" ht="12.9" thickBot="1" x14ac:dyDescent="0.35">
      <c r="A54" s="170" t="s">
        <v>754</v>
      </c>
      <c r="B54" s="171" t="s">
        <v>755</v>
      </c>
      <c r="C54" s="172"/>
      <c r="D54" s="173"/>
      <c r="F54" s="28"/>
    </row>
    <row r="55" spans="1:6" ht="41.15" x14ac:dyDescent="0.3">
      <c r="A55" s="175" t="s">
        <v>756</v>
      </c>
      <c r="B55" s="416" t="s">
        <v>254</v>
      </c>
      <c r="C55" s="436">
        <v>1</v>
      </c>
      <c r="D55" s="403"/>
      <c r="E55" s="132"/>
      <c r="F55" s="28"/>
    </row>
    <row r="56" spans="1:6" ht="20.6" x14ac:dyDescent="0.3">
      <c r="A56" s="176" t="s">
        <v>757</v>
      </c>
      <c r="B56" s="417" t="s">
        <v>258</v>
      </c>
      <c r="C56" s="399">
        <v>1</v>
      </c>
      <c r="D56" s="408"/>
      <c r="E56" s="132"/>
      <c r="F56" s="28"/>
    </row>
    <row r="57" spans="1:6" ht="12.9" thickBot="1" x14ac:dyDescent="0.35">
      <c r="A57" s="177" t="s">
        <v>1024</v>
      </c>
      <c r="B57" s="437" t="s">
        <v>115</v>
      </c>
      <c r="C57" s="435">
        <v>1</v>
      </c>
      <c r="D57" s="414"/>
      <c r="E57" s="31"/>
      <c r="F57" s="69"/>
    </row>
    <row r="58" spans="1:6" s="28" customFormat="1" ht="6.45" thickBot="1" x14ac:dyDescent="0.2">
      <c r="A58" s="87"/>
      <c r="B58" s="111"/>
      <c r="C58" s="156"/>
      <c r="D58" s="90"/>
    </row>
    <row r="59" spans="1:6" s="31" customFormat="1" ht="12.9" thickBot="1" x14ac:dyDescent="0.35">
      <c r="A59" s="163" t="s">
        <v>758</v>
      </c>
      <c r="B59" s="164" t="s">
        <v>759</v>
      </c>
      <c r="C59" s="165"/>
      <c r="D59" s="166"/>
      <c r="F59" s="70"/>
    </row>
    <row r="60" spans="1:6" s="31" customFormat="1" ht="20.6" x14ac:dyDescent="0.3">
      <c r="A60" s="175" t="s">
        <v>760</v>
      </c>
      <c r="B60" s="401" t="s">
        <v>261</v>
      </c>
      <c r="C60" s="436">
        <v>2</v>
      </c>
      <c r="D60" s="403"/>
      <c r="F60" s="70"/>
    </row>
    <row r="61" spans="1:6" s="31" customFormat="1" ht="12.9" thickBot="1" x14ac:dyDescent="0.35">
      <c r="A61" s="177" t="s">
        <v>1025</v>
      </c>
      <c r="B61" s="410" t="s">
        <v>204</v>
      </c>
      <c r="C61" s="435">
        <v>1</v>
      </c>
      <c r="D61" s="414"/>
      <c r="F61" s="70"/>
    </row>
    <row r="62" spans="1:6" s="28" customFormat="1" ht="6.45" thickBot="1" x14ac:dyDescent="0.2">
      <c r="A62" s="87"/>
      <c r="B62" s="111"/>
      <c r="C62" s="156"/>
      <c r="D62" s="90"/>
    </row>
    <row r="63" spans="1:6" s="31" customFormat="1" ht="12.9" thickBot="1" x14ac:dyDescent="0.35">
      <c r="A63" s="163" t="s">
        <v>761</v>
      </c>
      <c r="B63" s="164" t="s">
        <v>762</v>
      </c>
      <c r="C63" s="165"/>
      <c r="D63" s="166"/>
      <c r="F63" s="28"/>
    </row>
    <row r="64" spans="1:6" s="31" customFormat="1" x14ac:dyDescent="0.3">
      <c r="A64" s="175" t="s">
        <v>763</v>
      </c>
      <c r="B64" s="426" t="s">
        <v>15</v>
      </c>
      <c r="C64" s="430">
        <v>1</v>
      </c>
      <c r="D64" s="403"/>
      <c r="F64" s="28"/>
    </row>
    <row r="65" spans="1:6" s="36" customFormat="1" ht="61.75" x14ac:dyDescent="0.3">
      <c r="A65" s="176" t="s">
        <v>764</v>
      </c>
      <c r="B65" s="427" t="s">
        <v>209</v>
      </c>
      <c r="C65" s="399">
        <v>1</v>
      </c>
      <c r="D65" s="408"/>
      <c r="F65" s="28"/>
    </row>
    <row r="66" spans="1:6" s="36" customFormat="1" ht="20.6" x14ac:dyDescent="0.3">
      <c r="A66" s="176" t="s">
        <v>765</v>
      </c>
      <c r="B66" s="398" t="s">
        <v>211</v>
      </c>
      <c r="C66" s="399">
        <v>1</v>
      </c>
      <c r="D66" s="408"/>
      <c r="F66" s="28"/>
    </row>
    <row r="67" spans="1:6" s="36" customFormat="1" ht="20.6" x14ac:dyDescent="0.3">
      <c r="A67" s="176" t="s">
        <v>766</v>
      </c>
      <c r="B67" s="398" t="s">
        <v>212</v>
      </c>
      <c r="C67" s="399">
        <v>1</v>
      </c>
      <c r="D67" s="408"/>
      <c r="F67" s="28"/>
    </row>
    <row r="68" spans="1:6" s="36" customFormat="1" x14ac:dyDescent="0.3">
      <c r="A68" s="176" t="s">
        <v>767</v>
      </c>
      <c r="B68" s="417" t="s">
        <v>544</v>
      </c>
      <c r="C68" s="438">
        <v>1</v>
      </c>
      <c r="D68" s="418"/>
      <c r="F68" s="28"/>
    </row>
    <row r="69" spans="1:6" s="36" customFormat="1" x14ac:dyDescent="0.3">
      <c r="A69" s="176" t="s">
        <v>768</v>
      </c>
      <c r="B69" s="398" t="s">
        <v>546</v>
      </c>
      <c r="C69" s="399">
        <v>2</v>
      </c>
      <c r="D69" s="418"/>
      <c r="F69" s="28"/>
    </row>
    <row r="70" spans="1:6" s="36" customFormat="1" x14ac:dyDescent="0.3">
      <c r="A70" s="176" t="s">
        <v>769</v>
      </c>
      <c r="B70" s="398" t="s">
        <v>548</v>
      </c>
      <c r="C70" s="399">
        <v>1</v>
      </c>
      <c r="D70" s="408"/>
      <c r="F70" s="28"/>
    </row>
    <row r="71" spans="1:6" s="36" customFormat="1" x14ac:dyDescent="0.3">
      <c r="A71" s="176" t="s">
        <v>770</v>
      </c>
      <c r="B71" s="398" t="s">
        <v>549</v>
      </c>
      <c r="C71" s="399">
        <v>1</v>
      </c>
      <c r="D71" s="408"/>
      <c r="F71" s="28"/>
    </row>
    <row r="72" spans="1:6" s="36" customFormat="1" ht="12.9" thickBot="1" x14ac:dyDescent="0.35">
      <c r="A72" s="177" t="s">
        <v>771</v>
      </c>
      <c r="B72" s="421" t="s">
        <v>550</v>
      </c>
      <c r="C72" s="439">
        <v>4</v>
      </c>
      <c r="D72" s="419"/>
      <c r="F72" s="28"/>
    </row>
    <row r="73" spans="1:6" s="28" customFormat="1" ht="6" x14ac:dyDescent="0.15">
      <c r="A73" s="87"/>
      <c r="B73" s="111"/>
      <c r="C73" s="156"/>
      <c r="D73" s="90"/>
    </row>
    <row r="74" spans="1:6" x14ac:dyDescent="0.3">
      <c r="B74" s="69" t="s">
        <v>323</v>
      </c>
      <c r="F74" s="69"/>
    </row>
  </sheetData>
  <sheetProtection password="DBC3" sheet="1" selectLockedCells="1"/>
  <mergeCells count="1">
    <mergeCell ref="A2:D2"/>
  </mergeCells>
  <phoneticPr fontId="38" type="noConversion"/>
  <pageMargins left="1.25" right="0.19652777777777777" top="0.62" bottom="0.45" header="0.30972222222222223" footer="0.2"/>
  <pageSetup paperSize="9" firstPageNumber="0" fitToHeight="0" orientation="portrait" horizontalDpi="300" verticalDpi="300" r:id="rId1"/>
  <headerFooter alignWithMargins="0">
    <oddHeader>&amp;LFeuerwehr Ellrich&amp;CHLF 10 - Allrad&amp;RDIN 14530-26 (11/2019)</oddHeader>
    <oddFooter>&amp;Lhlf10sfwe&amp;C&amp;A&amp;R&amp;P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Normal="115" zoomScaleSheetLayoutView="75" workbookViewId="0">
      <pane ySplit="9" topLeftCell="A10" activePane="bottomLeft" state="frozen"/>
      <selection pane="bottomLeft" activeCell="D15" sqref="D15"/>
    </sheetView>
  </sheetViews>
  <sheetFormatPr baseColWidth="10" defaultColWidth="11.3828125" defaultRowHeight="12.45" x14ac:dyDescent="0.3"/>
  <cols>
    <col min="1" max="1" width="8.53515625" style="39" customWidth="1"/>
    <col min="2" max="2" width="3" style="26" customWidth="1"/>
    <col min="3" max="3" width="42.3046875" style="26" customWidth="1"/>
    <col min="4" max="4" width="8.69140625" style="26" bestFit="1" customWidth="1"/>
    <col min="5" max="5" width="10.3046875" style="26" customWidth="1"/>
    <col min="6" max="6" width="19.53515625" style="26" customWidth="1"/>
    <col min="7" max="7" width="6.3046875" style="26" customWidth="1"/>
    <col min="8" max="8" width="7.3828125" style="40" customWidth="1"/>
    <col min="9" max="9" width="13.3828125" style="40" customWidth="1"/>
    <col min="10" max="14" width="13.3828125" style="41" customWidth="1"/>
    <col min="15" max="16384" width="11.3828125" style="26"/>
  </cols>
  <sheetData>
    <row r="1" spans="1:14" s="28" customFormat="1" ht="6" x14ac:dyDescent="0.15">
      <c r="A1" s="137"/>
      <c r="B1" s="138"/>
      <c r="C1" s="138"/>
      <c r="D1" s="138"/>
      <c r="E1" s="138"/>
      <c r="F1" s="138"/>
      <c r="G1" s="139"/>
      <c r="H1" s="80"/>
      <c r="I1" s="80"/>
      <c r="J1" s="80"/>
      <c r="K1" s="80"/>
      <c r="L1" s="80"/>
      <c r="M1" s="80"/>
      <c r="N1" s="80"/>
    </row>
    <row r="2" spans="1:14" ht="18" customHeight="1" x14ac:dyDescent="0.4">
      <c r="A2" s="627" t="s">
        <v>833</v>
      </c>
      <c r="B2" s="628"/>
      <c r="C2" s="628"/>
      <c r="D2" s="628"/>
      <c r="E2" s="628"/>
      <c r="F2" s="314" t="s">
        <v>323</v>
      </c>
      <c r="G2" s="308"/>
    </row>
    <row r="3" spans="1:14" s="28" customFormat="1" ht="6.45" thickBot="1" x14ac:dyDescent="0.2">
      <c r="A3" s="629"/>
      <c r="B3" s="630"/>
      <c r="C3" s="631"/>
      <c r="D3" s="631"/>
      <c r="E3" s="631"/>
      <c r="F3" s="631"/>
      <c r="G3" s="140"/>
      <c r="H3" s="80"/>
      <c r="I3" s="80"/>
      <c r="J3" s="80"/>
      <c r="K3" s="80"/>
      <c r="L3" s="80"/>
      <c r="M3" s="80"/>
      <c r="N3" s="80"/>
    </row>
    <row r="4" spans="1:14" s="92" customFormat="1" ht="6" x14ac:dyDescent="0.15">
      <c r="A4" s="141"/>
      <c r="B4" s="142"/>
      <c r="C4" s="143"/>
      <c r="D4" s="143"/>
      <c r="E4" s="143"/>
      <c r="F4" s="143"/>
      <c r="G4" s="139"/>
      <c r="H4" s="136"/>
      <c r="I4" s="136"/>
      <c r="J4" s="136"/>
      <c r="K4" s="136"/>
      <c r="L4" s="136"/>
      <c r="M4" s="136"/>
      <c r="N4" s="136"/>
    </row>
    <row r="5" spans="1:14" s="133" customFormat="1" ht="10.3" x14ac:dyDescent="0.25">
      <c r="A5" s="620" t="s">
        <v>328</v>
      </c>
      <c r="B5" s="621"/>
      <c r="C5" s="621"/>
      <c r="D5" s="621"/>
      <c r="E5" s="621"/>
      <c r="F5" s="621"/>
      <c r="G5" s="622"/>
      <c r="H5" s="144"/>
      <c r="I5" s="144"/>
      <c r="J5" s="144"/>
      <c r="K5" s="144"/>
      <c r="L5" s="144"/>
      <c r="M5" s="144"/>
      <c r="N5" s="144"/>
    </row>
    <row r="6" spans="1:14" s="133" customFormat="1" ht="10.3" x14ac:dyDescent="0.25">
      <c r="A6" s="623" t="s">
        <v>635</v>
      </c>
      <c r="B6" s="621"/>
      <c r="C6" s="621"/>
      <c r="D6" s="621"/>
      <c r="E6" s="621"/>
      <c r="F6" s="621"/>
      <c r="G6" s="622"/>
      <c r="H6" s="144"/>
      <c r="I6" s="144"/>
      <c r="J6" s="144"/>
      <c r="K6" s="144"/>
      <c r="L6" s="144"/>
      <c r="M6" s="144"/>
      <c r="N6" s="144"/>
    </row>
    <row r="7" spans="1:14" s="133" customFormat="1" x14ac:dyDescent="0.25">
      <c r="A7" s="624" t="s">
        <v>636</v>
      </c>
      <c r="B7" s="625"/>
      <c r="C7" s="625"/>
      <c r="D7" s="625"/>
      <c r="E7" s="625"/>
      <c r="F7" s="625"/>
      <c r="G7" s="626"/>
      <c r="H7" s="144"/>
      <c r="I7" s="144"/>
      <c r="J7" s="144"/>
      <c r="K7" s="144"/>
      <c r="L7" s="144"/>
      <c r="M7" s="144"/>
      <c r="N7" s="144"/>
    </row>
    <row r="8" spans="1:14" s="92" customFormat="1" ht="6.45" thickBot="1" x14ac:dyDescent="0.2">
      <c r="A8" s="636"/>
      <c r="B8" s="637"/>
      <c r="C8" s="637"/>
      <c r="D8" s="637"/>
      <c r="E8" s="637"/>
      <c r="F8" s="637"/>
      <c r="G8" s="638"/>
      <c r="H8" s="136"/>
      <c r="I8" s="136"/>
      <c r="J8" s="136"/>
      <c r="K8" s="136"/>
      <c r="L8" s="136"/>
      <c r="M8" s="136"/>
      <c r="N8" s="136"/>
    </row>
    <row r="9" spans="1:14" ht="31.3" thickBot="1" x14ac:dyDescent="0.35">
      <c r="A9" s="367" t="s">
        <v>689</v>
      </c>
      <c r="B9" s="368" t="s">
        <v>772</v>
      </c>
      <c r="C9" s="368" t="s">
        <v>690</v>
      </c>
      <c r="D9" s="368" t="s">
        <v>773</v>
      </c>
      <c r="E9" s="368" t="s">
        <v>774</v>
      </c>
      <c r="F9" s="368" t="s">
        <v>46</v>
      </c>
      <c r="G9" s="369" t="s">
        <v>775</v>
      </c>
    </row>
    <row r="10" spans="1:14" ht="164.6" x14ac:dyDescent="0.3">
      <c r="A10" s="363" t="s">
        <v>776</v>
      </c>
      <c r="B10" s="364" t="s">
        <v>777</v>
      </c>
      <c r="C10" s="365" t="s">
        <v>350</v>
      </c>
      <c r="D10" s="370"/>
      <c r="E10" s="370"/>
      <c r="F10" s="371"/>
      <c r="G10" s="366" t="s">
        <v>495</v>
      </c>
    </row>
    <row r="11" spans="1:14" ht="61.75" x14ac:dyDescent="0.3">
      <c r="A11" s="337" t="s">
        <v>496</v>
      </c>
      <c r="B11" s="320" t="s">
        <v>777</v>
      </c>
      <c r="C11" s="321" t="s">
        <v>497</v>
      </c>
      <c r="D11" s="319"/>
      <c r="E11" s="334"/>
      <c r="F11" s="322" t="s">
        <v>306</v>
      </c>
      <c r="G11" s="338" t="s">
        <v>498</v>
      </c>
    </row>
    <row r="12" spans="1:14" ht="51.45" x14ac:dyDescent="0.3">
      <c r="A12" s="339" t="s">
        <v>499</v>
      </c>
      <c r="B12" s="317" t="s">
        <v>777</v>
      </c>
      <c r="C12" s="323" t="s">
        <v>651</v>
      </c>
      <c r="D12" s="324"/>
      <c r="E12" s="324"/>
      <c r="F12" s="325"/>
      <c r="G12" s="340" t="s">
        <v>495</v>
      </c>
      <c r="H12" s="42"/>
    </row>
    <row r="13" spans="1:14" x14ac:dyDescent="0.3">
      <c r="A13" s="339" t="s">
        <v>500</v>
      </c>
      <c r="B13" s="326" t="s">
        <v>777</v>
      </c>
      <c r="C13" s="318" t="s">
        <v>501</v>
      </c>
      <c r="D13" s="319"/>
      <c r="E13" s="319"/>
      <c r="F13" s="325"/>
      <c r="G13" s="340" t="s">
        <v>495</v>
      </c>
    </row>
    <row r="14" spans="1:14" ht="20.6" x14ac:dyDescent="0.3">
      <c r="A14" s="339" t="s">
        <v>502</v>
      </c>
      <c r="B14" s="326" t="s">
        <v>777</v>
      </c>
      <c r="C14" s="318" t="s">
        <v>503</v>
      </c>
      <c r="D14" s="319"/>
      <c r="E14" s="319"/>
      <c r="F14" s="325"/>
      <c r="G14" s="340" t="s">
        <v>495</v>
      </c>
      <c r="H14" s="42"/>
      <c r="I14" s="42"/>
    </row>
    <row r="15" spans="1:14" ht="20.6" x14ac:dyDescent="0.3">
      <c r="A15" s="339" t="s">
        <v>504</v>
      </c>
      <c r="B15" s="326" t="s">
        <v>777</v>
      </c>
      <c r="C15" s="318" t="s">
        <v>637</v>
      </c>
      <c r="D15" s="319"/>
      <c r="E15" s="319"/>
      <c r="F15" s="327"/>
      <c r="G15" s="340" t="s">
        <v>495</v>
      </c>
    </row>
    <row r="16" spans="1:14" ht="20.6" x14ac:dyDescent="0.3">
      <c r="A16" s="339" t="s">
        <v>505</v>
      </c>
      <c r="B16" s="326" t="s">
        <v>777</v>
      </c>
      <c r="C16" s="328" t="s">
        <v>506</v>
      </c>
      <c r="D16" s="319"/>
      <c r="E16" s="319"/>
      <c r="F16" s="327"/>
      <c r="G16" s="341" t="s">
        <v>495</v>
      </c>
    </row>
    <row r="17" spans="1:7" x14ac:dyDescent="0.3">
      <c r="A17" s="339" t="s">
        <v>507</v>
      </c>
      <c r="B17" s="326" t="s">
        <v>777</v>
      </c>
      <c r="C17" s="318" t="s">
        <v>508</v>
      </c>
      <c r="D17" s="319"/>
      <c r="E17" s="319"/>
      <c r="F17" s="329"/>
      <c r="G17" s="341" t="s">
        <v>495</v>
      </c>
    </row>
    <row r="18" spans="1:7" x14ac:dyDescent="0.3">
      <c r="A18" s="339" t="s">
        <v>509</v>
      </c>
      <c r="B18" s="326" t="s">
        <v>777</v>
      </c>
      <c r="C18" s="318" t="s">
        <v>640</v>
      </c>
      <c r="D18" s="319"/>
      <c r="E18" s="319"/>
      <c r="F18" s="329"/>
      <c r="G18" s="341" t="s">
        <v>495</v>
      </c>
    </row>
    <row r="19" spans="1:7" ht="20.6" x14ac:dyDescent="0.3">
      <c r="A19" s="342" t="s">
        <v>510</v>
      </c>
      <c r="B19" s="330" t="s">
        <v>777</v>
      </c>
      <c r="C19" s="318" t="s">
        <v>511</v>
      </c>
      <c r="D19" s="319"/>
      <c r="E19" s="319"/>
      <c r="F19" s="329"/>
      <c r="G19" s="340">
        <v>10</v>
      </c>
    </row>
    <row r="20" spans="1:7" ht="30.9" x14ac:dyDescent="0.3">
      <c r="A20" s="337" t="s">
        <v>512</v>
      </c>
      <c r="B20" s="320" t="s">
        <v>777</v>
      </c>
      <c r="C20" s="321" t="s">
        <v>513</v>
      </c>
      <c r="D20" s="324"/>
      <c r="E20" s="324"/>
      <c r="F20" s="322"/>
      <c r="G20" s="341">
        <v>5</v>
      </c>
    </row>
    <row r="21" spans="1:7" ht="30.9" x14ac:dyDescent="0.3">
      <c r="A21" s="337" t="s">
        <v>514</v>
      </c>
      <c r="B21" s="320" t="s">
        <v>777</v>
      </c>
      <c r="C21" s="321" t="s">
        <v>515</v>
      </c>
      <c r="D21" s="324"/>
      <c r="E21" s="324"/>
      <c r="F21" s="322"/>
      <c r="G21" s="341">
        <v>0</v>
      </c>
    </row>
    <row r="22" spans="1:7" x14ac:dyDescent="0.3">
      <c r="A22" s="339" t="s">
        <v>516</v>
      </c>
      <c r="B22" s="326" t="s">
        <v>777</v>
      </c>
      <c r="C22" s="318" t="s">
        <v>517</v>
      </c>
      <c r="D22" s="319"/>
      <c r="E22" s="319"/>
      <c r="F22" s="329"/>
      <c r="G22" s="341" t="s">
        <v>495</v>
      </c>
    </row>
    <row r="23" spans="1:7" x14ac:dyDescent="0.3">
      <c r="A23" s="339" t="s">
        <v>518</v>
      </c>
      <c r="B23" s="326" t="s">
        <v>777</v>
      </c>
      <c r="C23" s="318" t="s">
        <v>519</v>
      </c>
      <c r="D23" s="319"/>
      <c r="E23" s="319"/>
      <c r="F23" s="329"/>
      <c r="G23" s="341" t="s">
        <v>495</v>
      </c>
    </row>
    <row r="24" spans="1:7" x14ac:dyDescent="0.3">
      <c r="A24" s="339" t="s">
        <v>520</v>
      </c>
      <c r="B24" s="326" t="s">
        <v>777</v>
      </c>
      <c r="C24" s="318" t="s">
        <v>521</v>
      </c>
      <c r="D24" s="319"/>
      <c r="E24" s="319"/>
      <c r="F24" s="329"/>
      <c r="G24" s="341" t="s">
        <v>495</v>
      </c>
    </row>
    <row r="25" spans="1:7" ht="20.6" x14ac:dyDescent="0.3">
      <c r="A25" s="339" t="s">
        <v>522</v>
      </c>
      <c r="B25" s="326" t="s">
        <v>777</v>
      </c>
      <c r="C25" s="318" t="s">
        <v>641</v>
      </c>
      <c r="D25" s="319"/>
      <c r="E25" s="319"/>
      <c r="F25" s="329"/>
      <c r="G25" s="341" t="s">
        <v>495</v>
      </c>
    </row>
    <row r="26" spans="1:7" x14ac:dyDescent="0.3">
      <c r="A26" s="339" t="s">
        <v>523</v>
      </c>
      <c r="B26" s="326" t="s">
        <v>777</v>
      </c>
      <c r="C26" s="318" t="s">
        <v>524</v>
      </c>
      <c r="D26" s="319"/>
      <c r="E26" s="319"/>
      <c r="F26" s="329"/>
      <c r="G26" s="341" t="s">
        <v>495</v>
      </c>
    </row>
    <row r="27" spans="1:7" x14ac:dyDescent="0.3">
      <c r="A27" s="339" t="s">
        <v>525</v>
      </c>
      <c r="B27" s="326" t="s">
        <v>777</v>
      </c>
      <c r="C27" s="318" t="s">
        <v>526</v>
      </c>
      <c r="D27" s="319"/>
      <c r="E27" s="319"/>
      <c r="F27" s="329"/>
      <c r="G27" s="341" t="s">
        <v>495</v>
      </c>
    </row>
    <row r="28" spans="1:7" x14ac:dyDescent="0.3">
      <c r="A28" s="339" t="s">
        <v>527</v>
      </c>
      <c r="B28" s="326" t="s">
        <v>777</v>
      </c>
      <c r="C28" s="323" t="s">
        <v>528</v>
      </c>
      <c r="D28" s="319"/>
      <c r="E28" s="319"/>
      <c r="F28" s="327"/>
      <c r="G28" s="341" t="s">
        <v>495</v>
      </c>
    </row>
    <row r="29" spans="1:7" ht="30.9" x14ac:dyDescent="0.3">
      <c r="A29" s="339" t="s">
        <v>529</v>
      </c>
      <c r="B29" s="317" t="s">
        <v>777</v>
      </c>
      <c r="C29" s="323" t="s">
        <v>571</v>
      </c>
      <c r="D29" s="319"/>
      <c r="E29" s="319"/>
      <c r="F29" s="327"/>
      <c r="G29" s="340">
        <v>10</v>
      </c>
    </row>
    <row r="30" spans="1:7" ht="41.15" x14ac:dyDescent="0.3">
      <c r="A30" s="343" t="s">
        <v>572</v>
      </c>
      <c r="B30" s="320" t="s">
        <v>777</v>
      </c>
      <c r="C30" s="321" t="s">
        <v>1071</v>
      </c>
      <c r="D30" s="319"/>
      <c r="E30" s="319"/>
      <c r="F30" s="327"/>
      <c r="G30" s="340">
        <v>5</v>
      </c>
    </row>
    <row r="31" spans="1:7" ht="20.6" x14ac:dyDescent="0.3">
      <c r="A31" s="342" t="s">
        <v>573</v>
      </c>
      <c r="B31" s="317" t="s">
        <v>777</v>
      </c>
      <c r="C31" s="323" t="s">
        <v>574</v>
      </c>
      <c r="D31" s="324"/>
      <c r="E31" s="324"/>
      <c r="F31" s="331"/>
      <c r="G31" s="340">
        <v>10</v>
      </c>
    </row>
    <row r="32" spans="1:7" ht="20.6" x14ac:dyDescent="0.3">
      <c r="A32" s="342" t="s">
        <v>575</v>
      </c>
      <c r="B32" s="317" t="s">
        <v>777</v>
      </c>
      <c r="C32" s="323" t="s">
        <v>576</v>
      </c>
      <c r="D32" s="324"/>
      <c r="E32" s="324"/>
      <c r="F32" s="331"/>
      <c r="G32" s="340">
        <v>10</v>
      </c>
    </row>
    <row r="33" spans="1:14" ht="30.9" x14ac:dyDescent="0.3">
      <c r="A33" s="342" t="s">
        <v>577</v>
      </c>
      <c r="B33" s="326" t="s">
        <v>777</v>
      </c>
      <c r="C33" s="323" t="s">
        <v>642</v>
      </c>
      <c r="D33" s="319"/>
      <c r="E33" s="319"/>
      <c r="F33" s="327"/>
      <c r="G33" s="340">
        <v>10</v>
      </c>
    </row>
    <row r="34" spans="1:14" x14ac:dyDescent="0.3">
      <c r="A34" s="342" t="s">
        <v>578</v>
      </c>
      <c r="B34" s="326" t="s">
        <v>777</v>
      </c>
      <c r="C34" s="323" t="s">
        <v>579</v>
      </c>
      <c r="D34" s="319"/>
      <c r="E34" s="319"/>
      <c r="F34" s="327"/>
      <c r="G34" s="340" t="s">
        <v>495</v>
      </c>
    </row>
    <row r="35" spans="1:14" ht="20.6" x14ac:dyDescent="0.3">
      <c r="A35" s="342" t="s">
        <v>580</v>
      </c>
      <c r="B35" s="326" t="s">
        <v>777</v>
      </c>
      <c r="C35" s="318" t="s">
        <v>581</v>
      </c>
      <c r="D35" s="319"/>
      <c r="E35" s="319"/>
      <c r="F35" s="327"/>
      <c r="G35" s="340" t="s">
        <v>495</v>
      </c>
    </row>
    <row r="36" spans="1:14" x14ac:dyDescent="0.3">
      <c r="A36" s="342" t="s">
        <v>582</v>
      </c>
      <c r="B36" s="317" t="s">
        <v>777</v>
      </c>
      <c r="C36" s="318" t="s">
        <v>652</v>
      </c>
      <c r="D36" s="319"/>
      <c r="E36" s="319"/>
      <c r="F36" s="327"/>
      <c r="G36" s="340">
        <v>10</v>
      </c>
    </row>
    <row r="37" spans="1:14" ht="20.6" x14ac:dyDescent="0.3">
      <c r="A37" s="343" t="s">
        <v>583</v>
      </c>
      <c r="B37" s="320" t="s">
        <v>777</v>
      </c>
      <c r="C37" s="332" t="s">
        <v>806</v>
      </c>
      <c r="D37" s="319"/>
      <c r="E37" s="319"/>
      <c r="F37" s="327"/>
      <c r="G37" s="340">
        <v>5</v>
      </c>
    </row>
    <row r="38" spans="1:14" ht="20.6" x14ac:dyDescent="0.3">
      <c r="A38" s="343" t="s">
        <v>584</v>
      </c>
      <c r="B38" s="320" t="s">
        <v>777</v>
      </c>
      <c r="C38" s="332" t="s">
        <v>807</v>
      </c>
      <c r="D38" s="319"/>
      <c r="E38" s="319"/>
      <c r="F38" s="327"/>
      <c r="G38" s="340">
        <v>0</v>
      </c>
    </row>
    <row r="39" spans="1:14" x14ac:dyDescent="0.3">
      <c r="A39" s="342" t="s">
        <v>585</v>
      </c>
      <c r="B39" s="326" t="s">
        <v>777</v>
      </c>
      <c r="C39" s="318" t="s">
        <v>586</v>
      </c>
      <c r="D39" s="319"/>
      <c r="E39" s="319"/>
      <c r="F39" s="327"/>
      <c r="G39" s="340" t="s">
        <v>495</v>
      </c>
    </row>
    <row r="40" spans="1:14" ht="61.75" x14ac:dyDescent="0.3">
      <c r="A40" s="342" t="s">
        <v>587</v>
      </c>
      <c r="B40" s="326" t="s">
        <v>777</v>
      </c>
      <c r="C40" s="323" t="s">
        <v>643</v>
      </c>
      <c r="D40" s="319"/>
      <c r="E40" s="319"/>
      <c r="F40" s="327"/>
      <c r="G40" s="340" t="s">
        <v>495</v>
      </c>
    </row>
    <row r="41" spans="1:14" ht="30.9" x14ac:dyDescent="0.3">
      <c r="A41" s="342" t="s">
        <v>588</v>
      </c>
      <c r="B41" s="326" t="s">
        <v>777</v>
      </c>
      <c r="C41" s="318" t="s">
        <v>589</v>
      </c>
      <c r="D41" s="319"/>
      <c r="E41" s="319"/>
      <c r="F41" s="327"/>
      <c r="G41" s="340" t="s">
        <v>495</v>
      </c>
    </row>
    <row r="42" spans="1:14" s="36" customFormat="1" x14ac:dyDescent="0.3">
      <c r="A42" s="342" t="s">
        <v>590</v>
      </c>
      <c r="B42" s="317" t="s">
        <v>777</v>
      </c>
      <c r="C42" s="318" t="s">
        <v>644</v>
      </c>
      <c r="D42" s="319"/>
      <c r="E42" s="319"/>
      <c r="F42" s="327"/>
      <c r="G42" s="340" t="s">
        <v>495</v>
      </c>
      <c r="H42" s="40"/>
      <c r="I42" s="42"/>
      <c r="J42" s="43"/>
      <c r="K42" s="43"/>
      <c r="L42" s="43"/>
      <c r="M42" s="43"/>
      <c r="N42" s="43"/>
    </row>
    <row r="43" spans="1:14" s="36" customFormat="1" ht="20.6" x14ac:dyDescent="0.3">
      <c r="A43" s="394" t="s">
        <v>564</v>
      </c>
      <c r="B43" s="395" t="s">
        <v>777</v>
      </c>
      <c r="C43" s="396" t="s">
        <v>563</v>
      </c>
      <c r="D43" s="319"/>
      <c r="E43" s="449"/>
      <c r="F43" s="327"/>
      <c r="G43" s="397" t="s">
        <v>498</v>
      </c>
      <c r="H43" s="42"/>
      <c r="I43" s="42"/>
      <c r="J43" s="43"/>
      <c r="K43" s="43"/>
      <c r="L43" s="43"/>
      <c r="M43" s="43"/>
      <c r="N43" s="43"/>
    </row>
    <row r="44" spans="1:14" ht="35.6" x14ac:dyDescent="0.3">
      <c r="A44" s="342" t="s">
        <v>846</v>
      </c>
      <c r="B44" s="317" t="s">
        <v>777</v>
      </c>
      <c r="C44" s="323" t="s">
        <v>847</v>
      </c>
      <c r="D44" s="324"/>
      <c r="E44" s="319"/>
      <c r="F44" s="327"/>
      <c r="G44" s="340" t="s">
        <v>495</v>
      </c>
    </row>
    <row r="45" spans="1:14" ht="20.6" x14ac:dyDescent="0.3">
      <c r="A45" s="342" t="s">
        <v>591</v>
      </c>
      <c r="B45" s="326" t="s">
        <v>777</v>
      </c>
      <c r="C45" s="318" t="s">
        <v>348</v>
      </c>
      <c r="D45" s="319"/>
      <c r="E45" s="319"/>
      <c r="F45" s="327"/>
      <c r="G45" s="341" t="s">
        <v>495</v>
      </c>
    </row>
    <row r="46" spans="1:14" ht="20.6" x14ac:dyDescent="0.3">
      <c r="A46" s="342" t="s">
        <v>592</v>
      </c>
      <c r="B46" s="326" t="s">
        <v>777</v>
      </c>
      <c r="C46" s="318" t="s">
        <v>596</v>
      </c>
      <c r="D46" s="319"/>
      <c r="E46" s="319"/>
      <c r="F46" s="327"/>
      <c r="G46" s="341" t="s">
        <v>495</v>
      </c>
    </row>
    <row r="47" spans="1:14" x14ac:dyDescent="0.3">
      <c r="A47" s="342" t="s">
        <v>593</v>
      </c>
      <c r="B47" s="317" t="s">
        <v>777</v>
      </c>
      <c r="C47" s="318" t="s">
        <v>598</v>
      </c>
      <c r="D47" s="319"/>
      <c r="E47" s="319"/>
      <c r="F47" s="327"/>
      <c r="G47" s="341" t="s">
        <v>495</v>
      </c>
    </row>
    <row r="48" spans="1:14" x14ac:dyDescent="0.3">
      <c r="A48" s="342" t="s">
        <v>594</v>
      </c>
      <c r="B48" s="326" t="s">
        <v>777</v>
      </c>
      <c r="C48" s="318" t="s">
        <v>600</v>
      </c>
      <c r="D48" s="319"/>
      <c r="E48" s="319"/>
      <c r="F48" s="327"/>
      <c r="G48" s="341" t="s">
        <v>495</v>
      </c>
    </row>
    <row r="49" spans="1:8" ht="20.6" x14ac:dyDescent="0.3">
      <c r="A49" s="342" t="s">
        <v>595</v>
      </c>
      <c r="B49" s="326" t="s">
        <v>777</v>
      </c>
      <c r="C49" s="318" t="s">
        <v>602</v>
      </c>
      <c r="D49" s="319"/>
      <c r="E49" s="319"/>
      <c r="F49" s="327"/>
      <c r="G49" s="341" t="s">
        <v>495</v>
      </c>
    </row>
    <row r="50" spans="1:8" x14ac:dyDescent="0.3">
      <c r="A50" s="342" t="s">
        <v>597</v>
      </c>
      <c r="B50" s="326" t="s">
        <v>777</v>
      </c>
      <c r="C50" s="318" t="s">
        <v>638</v>
      </c>
      <c r="D50" s="319"/>
      <c r="E50" s="319"/>
      <c r="F50" s="327"/>
      <c r="G50" s="341" t="s">
        <v>495</v>
      </c>
    </row>
    <row r="51" spans="1:8" ht="30.9" x14ac:dyDescent="0.3">
      <c r="A51" s="342" t="s">
        <v>599</v>
      </c>
      <c r="B51" s="326" t="s">
        <v>777</v>
      </c>
      <c r="C51" s="318" t="s">
        <v>316</v>
      </c>
      <c r="D51" s="319"/>
      <c r="E51" s="319"/>
      <c r="F51" s="327"/>
      <c r="G51" s="341" t="s">
        <v>495</v>
      </c>
    </row>
    <row r="52" spans="1:8" ht="20.6" x14ac:dyDescent="0.3">
      <c r="A52" s="342" t="s">
        <v>601</v>
      </c>
      <c r="B52" s="326" t="s">
        <v>777</v>
      </c>
      <c r="C52" s="318" t="s">
        <v>337</v>
      </c>
      <c r="D52" s="319"/>
      <c r="E52" s="319"/>
      <c r="F52" s="327"/>
      <c r="G52" s="341" t="s">
        <v>495</v>
      </c>
    </row>
    <row r="53" spans="1:8" ht="20.6" x14ac:dyDescent="0.3">
      <c r="A53" s="342" t="s">
        <v>603</v>
      </c>
      <c r="B53" s="326" t="s">
        <v>777</v>
      </c>
      <c r="C53" s="318" t="s">
        <v>606</v>
      </c>
      <c r="D53" s="319"/>
      <c r="E53" s="319"/>
      <c r="F53" s="327"/>
      <c r="G53" s="341" t="s">
        <v>495</v>
      </c>
    </row>
    <row r="54" spans="1:8" ht="30.9" x14ac:dyDescent="0.3">
      <c r="A54" s="342" t="s">
        <v>604</v>
      </c>
      <c r="B54" s="326" t="s">
        <v>777</v>
      </c>
      <c r="C54" s="318" t="s">
        <v>645</v>
      </c>
      <c r="D54" s="319"/>
      <c r="E54" s="319"/>
      <c r="F54" s="327"/>
      <c r="G54" s="341" t="s">
        <v>495</v>
      </c>
    </row>
    <row r="55" spans="1:8" ht="20.6" x14ac:dyDescent="0.3">
      <c r="A55" s="342" t="s">
        <v>307</v>
      </c>
      <c r="B55" s="326" t="s">
        <v>777</v>
      </c>
      <c r="C55" s="318" t="s">
        <v>608</v>
      </c>
      <c r="D55" s="319"/>
      <c r="E55" s="319"/>
      <c r="F55" s="327"/>
      <c r="G55" s="341">
        <v>10</v>
      </c>
    </row>
    <row r="56" spans="1:8" ht="20.6" x14ac:dyDescent="0.3">
      <c r="A56" s="343" t="s">
        <v>308</v>
      </c>
      <c r="B56" s="320" t="s">
        <v>777</v>
      </c>
      <c r="C56" s="321" t="s">
        <v>609</v>
      </c>
      <c r="D56" s="319"/>
      <c r="E56" s="319"/>
      <c r="F56" s="327"/>
      <c r="G56" s="341">
        <v>0</v>
      </c>
    </row>
    <row r="57" spans="1:8" ht="20.6" x14ac:dyDescent="0.3">
      <c r="A57" s="342" t="s">
        <v>605</v>
      </c>
      <c r="B57" s="326" t="s">
        <v>777</v>
      </c>
      <c r="C57" s="318" t="s">
        <v>611</v>
      </c>
      <c r="D57" s="319"/>
      <c r="E57" s="319"/>
      <c r="F57" s="327"/>
      <c r="G57" s="341" t="s">
        <v>495</v>
      </c>
    </row>
    <row r="58" spans="1:8" x14ac:dyDescent="0.3">
      <c r="A58" s="342" t="s">
        <v>607</v>
      </c>
      <c r="B58" s="326" t="s">
        <v>777</v>
      </c>
      <c r="C58" s="318" t="s">
        <v>613</v>
      </c>
      <c r="D58" s="319"/>
      <c r="E58" s="319"/>
      <c r="F58" s="327"/>
      <c r="G58" s="341" t="s">
        <v>495</v>
      </c>
    </row>
    <row r="59" spans="1:8" ht="30.9" x14ac:dyDescent="0.3">
      <c r="A59" s="342" t="s">
        <v>309</v>
      </c>
      <c r="B59" s="326" t="s">
        <v>777</v>
      </c>
      <c r="C59" s="318" t="s">
        <v>615</v>
      </c>
      <c r="D59" s="319"/>
      <c r="E59" s="319"/>
      <c r="F59" s="327"/>
      <c r="G59" s="341" t="s">
        <v>495</v>
      </c>
    </row>
    <row r="60" spans="1:8" ht="41.15" x14ac:dyDescent="0.3">
      <c r="A60" s="342" t="s">
        <v>610</v>
      </c>
      <c r="B60" s="326" t="s">
        <v>777</v>
      </c>
      <c r="C60" s="318" t="s">
        <v>229</v>
      </c>
      <c r="D60" s="319"/>
      <c r="E60" s="319"/>
      <c r="F60" s="327"/>
      <c r="G60" s="341" t="s">
        <v>495</v>
      </c>
    </row>
    <row r="61" spans="1:8" ht="20.6" x14ac:dyDescent="0.3">
      <c r="A61" s="342" t="s">
        <v>612</v>
      </c>
      <c r="B61" s="326" t="s">
        <v>777</v>
      </c>
      <c r="C61" s="318" t="s">
        <v>648</v>
      </c>
      <c r="D61" s="319"/>
      <c r="E61" s="319"/>
      <c r="F61" s="327"/>
      <c r="G61" s="341" t="s">
        <v>495</v>
      </c>
      <c r="H61" s="44"/>
    </row>
    <row r="62" spans="1:8" ht="61.75" x14ac:dyDescent="0.3">
      <c r="A62" s="342" t="s">
        <v>614</v>
      </c>
      <c r="B62" s="326" t="s">
        <v>777</v>
      </c>
      <c r="C62" s="318" t="s">
        <v>536</v>
      </c>
      <c r="D62" s="319"/>
      <c r="E62" s="319"/>
      <c r="F62" s="327"/>
      <c r="G62" s="341" t="s">
        <v>495</v>
      </c>
    </row>
    <row r="63" spans="1:8" x14ac:dyDescent="0.3">
      <c r="A63" s="342" t="s">
        <v>616</v>
      </c>
      <c r="B63" s="326" t="s">
        <v>777</v>
      </c>
      <c r="C63" s="318" t="s">
        <v>647</v>
      </c>
      <c r="D63" s="319"/>
      <c r="E63" s="319"/>
      <c r="F63" s="327"/>
      <c r="G63" s="341" t="s">
        <v>495</v>
      </c>
    </row>
    <row r="64" spans="1:8" x14ac:dyDescent="0.3">
      <c r="A64" s="342" t="s">
        <v>230</v>
      </c>
      <c r="B64" s="326" t="s">
        <v>777</v>
      </c>
      <c r="C64" s="323" t="s">
        <v>791</v>
      </c>
      <c r="D64" s="319"/>
      <c r="E64" s="319"/>
      <c r="F64" s="327"/>
      <c r="G64" s="341" t="s">
        <v>495</v>
      </c>
    </row>
    <row r="65" spans="1:14" ht="41.15" x14ac:dyDescent="0.3">
      <c r="A65" s="342" t="s">
        <v>231</v>
      </c>
      <c r="B65" s="326" t="s">
        <v>777</v>
      </c>
      <c r="C65" s="323" t="s">
        <v>159</v>
      </c>
      <c r="D65" s="319"/>
      <c r="E65" s="319"/>
      <c r="F65" s="327"/>
      <c r="G65" s="340" t="s">
        <v>495</v>
      </c>
    </row>
    <row r="66" spans="1:14" x14ac:dyDescent="0.3">
      <c r="A66" s="342" t="s">
        <v>232</v>
      </c>
      <c r="B66" s="326" t="s">
        <v>777</v>
      </c>
      <c r="C66" s="323" t="s">
        <v>723</v>
      </c>
      <c r="D66" s="319"/>
      <c r="E66" s="319"/>
      <c r="F66" s="327"/>
      <c r="G66" s="340" t="s">
        <v>495</v>
      </c>
    </row>
    <row r="67" spans="1:14" ht="41.15" x14ac:dyDescent="0.3">
      <c r="A67" s="342" t="s">
        <v>233</v>
      </c>
      <c r="B67" s="326" t="s">
        <v>777</v>
      </c>
      <c r="C67" s="323" t="s">
        <v>725</v>
      </c>
      <c r="D67" s="319"/>
      <c r="E67" s="319"/>
      <c r="F67" s="327"/>
      <c r="G67" s="340" t="s">
        <v>495</v>
      </c>
      <c r="H67" s="42"/>
    </row>
    <row r="68" spans="1:14" x14ac:dyDescent="0.3">
      <c r="A68" s="342" t="s">
        <v>310</v>
      </c>
      <c r="B68" s="326" t="s">
        <v>777</v>
      </c>
      <c r="C68" s="323" t="s">
        <v>727</v>
      </c>
      <c r="D68" s="319"/>
      <c r="E68" s="319"/>
      <c r="F68" s="327"/>
      <c r="G68" s="340" t="s">
        <v>495</v>
      </c>
    </row>
    <row r="69" spans="1:14" ht="20.6" x14ac:dyDescent="0.3">
      <c r="A69" s="342" t="s">
        <v>234</v>
      </c>
      <c r="B69" s="326" t="s">
        <v>777</v>
      </c>
      <c r="C69" s="323" t="s">
        <v>326</v>
      </c>
      <c r="D69" s="319"/>
      <c r="E69" s="319"/>
      <c r="F69" s="236" t="s">
        <v>327</v>
      </c>
      <c r="G69" s="340" t="s">
        <v>495</v>
      </c>
    </row>
    <row r="70" spans="1:14" x14ac:dyDescent="0.3">
      <c r="A70" s="342" t="s">
        <v>160</v>
      </c>
      <c r="B70" s="326" t="s">
        <v>777</v>
      </c>
      <c r="C70" s="323" t="s">
        <v>729</v>
      </c>
      <c r="D70" s="319"/>
      <c r="E70" s="319"/>
      <c r="F70" s="327"/>
      <c r="G70" s="340" t="s">
        <v>495</v>
      </c>
    </row>
    <row r="71" spans="1:14" s="36" customFormat="1" x14ac:dyDescent="0.3">
      <c r="A71" s="342" t="s">
        <v>724</v>
      </c>
      <c r="B71" s="317" t="s">
        <v>777</v>
      </c>
      <c r="C71" s="323" t="s">
        <v>730</v>
      </c>
      <c r="D71" s="324"/>
      <c r="E71" s="324"/>
      <c r="F71" s="331"/>
      <c r="G71" s="340" t="s">
        <v>495</v>
      </c>
      <c r="H71" s="42"/>
      <c r="I71" s="42"/>
      <c r="J71" s="43"/>
      <c r="K71" s="43"/>
      <c r="L71" s="43"/>
      <c r="M71" s="43"/>
      <c r="N71" s="43"/>
    </row>
    <row r="72" spans="1:14" x14ac:dyDescent="0.3">
      <c r="A72" s="342" t="s">
        <v>726</v>
      </c>
      <c r="B72" s="326" t="s">
        <v>777</v>
      </c>
      <c r="C72" s="333" t="s">
        <v>732</v>
      </c>
      <c r="D72" s="319"/>
      <c r="E72" s="319"/>
      <c r="F72" s="327"/>
      <c r="G72" s="341" t="s">
        <v>495</v>
      </c>
    </row>
    <row r="73" spans="1:14" x14ac:dyDescent="0.3">
      <c r="A73" s="342" t="s">
        <v>311</v>
      </c>
      <c r="B73" s="326" t="s">
        <v>777</v>
      </c>
      <c r="C73" s="333" t="s">
        <v>733</v>
      </c>
      <c r="D73" s="319"/>
      <c r="E73" s="319"/>
      <c r="F73" s="327"/>
      <c r="G73" s="341" t="s">
        <v>495</v>
      </c>
    </row>
    <row r="74" spans="1:14" x14ac:dyDescent="0.3">
      <c r="A74" s="344" t="s">
        <v>728</v>
      </c>
      <c r="B74" s="326" t="s">
        <v>777</v>
      </c>
      <c r="C74" s="333" t="s">
        <v>735</v>
      </c>
      <c r="D74" s="319"/>
      <c r="E74" s="319"/>
      <c r="F74" s="327"/>
      <c r="G74" s="341" t="s">
        <v>495</v>
      </c>
    </row>
    <row r="75" spans="1:14" ht="51.45" x14ac:dyDescent="0.3">
      <c r="A75" s="343" t="s">
        <v>312</v>
      </c>
      <c r="B75" s="320" t="s">
        <v>777</v>
      </c>
      <c r="C75" s="332" t="s">
        <v>639</v>
      </c>
      <c r="D75" s="319"/>
      <c r="E75" s="334"/>
      <c r="F75" s="236" t="s">
        <v>736</v>
      </c>
      <c r="G75" s="397" t="s">
        <v>498</v>
      </c>
    </row>
    <row r="76" spans="1:14" x14ac:dyDescent="0.3">
      <c r="A76" s="345"/>
      <c r="B76" s="326"/>
      <c r="C76" s="328"/>
      <c r="D76" s="335"/>
      <c r="E76" s="335"/>
      <c r="F76" s="336"/>
      <c r="G76" s="341"/>
    </row>
    <row r="77" spans="1:14" ht="20.6" x14ac:dyDescent="0.3">
      <c r="A77" s="346" t="s">
        <v>731</v>
      </c>
      <c r="B77" s="326" t="s">
        <v>777</v>
      </c>
      <c r="C77" s="333" t="s">
        <v>737</v>
      </c>
      <c r="D77" s="319"/>
      <c r="E77" s="319"/>
      <c r="F77" s="327"/>
      <c r="G77" s="341" t="s">
        <v>495</v>
      </c>
    </row>
    <row r="78" spans="1:14" x14ac:dyDescent="0.3">
      <c r="A78" s="347"/>
      <c r="B78" s="326"/>
      <c r="C78" s="333" t="s">
        <v>738</v>
      </c>
      <c r="D78" s="319"/>
      <c r="E78" s="319"/>
      <c r="F78" s="327"/>
      <c r="G78" s="341" t="s">
        <v>495</v>
      </c>
    </row>
    <row r="79" spans="1:14" x14ac:dyDescent="0.3">
      <c r="A79" s="347"/>
      <c r="B79" s="326"/>
      <c r="C79" s="333" t="s">
        <v>792</v>
      </c>
      <c r="D79" s="319"/>
      <c r="E79" s="319"/>
      <c r="F79" s="327"/>
      <c r="G79" s="341" t="s">
        <v>495</v>
      </c>
    </row>
    <row r="80" spans="1:14" x14ac:dyDescent="0.3">
      <c r="A80" s="346"/>
      <c r="B80" s="326"/>
      <c r="C80" s="328" t="s">
        <v>739</v>
      </c>
      <c r="D80" s="319"/>
      <c r="E80" s="319"/>
      <c r="F80" s="327"/>
      <c r="G80" s="341" t="s">
        <v>495</v>
      </c>
    </row>
    <row r="81" spans="1:7" x14ac:dyDescent="0.3">
      <c r="A81" s="347"/>
      <c r="B81" s="326"/>
      <c r="C81" s="328" t="s">
        <v>740</v>
      </c>
      <c r="D81" s="319"/>
      <c r="E81" s="319"/>
      <c r="F81" s="327"/>
      <c r="G81" s="341" t="s">
        <v>495</v>
      </c>
    </row>
    <row r="82" spans="1:7" x14ac:dyDescent="0.3">
      <c r="A82" s="347"/>
      <c r="B82" s="326"/>
      <c r="C82" s="328"/>
      <c r="D82" s="335"/>
      <c r="E82" s="335"/>
      <c r="F82" s="336"/>
      <c r="G82" s="341"/>
    </row>
    <row r="83" spans="1:7" ht="30.9" x14ac:dyDescent="0.3">
      <c r="A83" s="342" t="s">
        <v>313</v>
      </c>
      <c r="B83" s="326" t="s">
        <v>777</v>
      </c>
      <c r="C83" s="328" t="s">
        <v>741</v>
      </c>
      <c r="D83" s="334"/>
      <c r="E83" s="334"/>
      <c r="F83" s="236" t="s">
        <v>742</v>
      </c>
      <c r="G83" s="341" t="s">
        <v>495</v>
      </c>
    </row>
    <row r="84" spans="1:7" ht="20.6" x14ac:dyDescent="0.3">
      <c r="A84" s="342" t="s">
        <v>734</v>
      </c>
      <c r="B84" s="326" t="s">
        <v>777</v>
      </c>
      <c r="C84" s="328" t="s">
        <v>743</v>
      </c>
      <c r="D84" s="334"/>
      <c r="E84" s="334"/>
      <c r="F84" s="236" t="s">
        <v>315</v>
      </c>
      <c r="G84" s="341" t="s">
        <v>495</v>
      </c>
    </row>
    <row r="85" spans="1:7" x14ac:dyDescent="0.3">
      <c r="A85" s="342"/>
      <c r="B85" s="326"/>
      <c r="C85" s="328"/>
      <c r="D85" s="335"/>
      <c r="E85" s="335"/>
      <c r="F85" s="336"/>
      <c r="G85" s="341"/>
    </row>
    <row r="86" spans="1:7" ht="61.75" x14ac:dyDescent="0.3">
      <c r="A86" s="342" t="s">
        <v>314</v>
      </c>
      <c r="B86" s="326" t="s">
        <v>777</v>
      </c>
      <c r="C86" s="328" t="s">
        <v>351</v>
      </c>
      <c r="D86" s="319"/>
      <c r="E86" s="319"/>
      <c r="F86" s="327"/>
      <c r="G86" s="341" t="s">
        <v>495</v>
      </c>
    </row>
    <row r="87" spans="1:7" ht="12.9" thickBot="1" x14ac:dyDescent="0.35">
      <c r="A87" s="348"/>
      <c r="B87" s="349"/>
      <c r="C87" s="350"/>
      <c r="D87" s="351"/>
      <c r="E87" s="351"/>
      <c r="F87" s="352"/>
      <c r="G87" s="353"/>
    </row>
    <row r="88" spans="1:7" ht="15.45" x14ac:dyDescent="0.3">
      <c r="A88" s="632" t="s">
        <v>826</v>
      </c>
      <c r="B88" s="632"/>
      <c r="C88" s="632"/>
      <c r="D88" s="632"/>
      <c r="E88" s="633">
        <f>SUM(E10:E87)</f>
        <v>0</v>
      </c>
      <c r="F88" s="45" t="s">
        <v>827</v>
      </c>
      <c r="G88" s="46">
        <f>G19+G29+G31+G32+G33+G36+G55</f>
        <v>70</v>
      </c>
    </row>
    <row r="89" spans="1:7" ht="14.6" thickBot="1" x14ac:dyDescent="0.35">
      <c r="A89" s="635" t="s">
        <v>828</v>
      </c>
      <c r="B89" s="635"/>
      <c r="C89" s="635"/>
      <c r="D89" s="635"/>
      <c r="E89" s="634"/>
      <c r="F89" s="47" t="s">
        <v>829</v>
      </c>
      <c r="G89" s="48"/>
    </row>
    <row r="90" spans="1:7" ht="14.6" x14ac:dyDescent="0.4">
      <c r="A90" s="49"/>
      <c r="B90" s="50"/>
      <c r="C90" s="50"/>
      <c r="D90" s="50"/>
      <c r="E90" s="51"/>
      <c r="F90" s="51"/>
      <c r="G90" s="52"/>
    </row>
    <row r="91" spans="1:7" x14ac:dyDescent="0.3">
      <c r="A91" s="53"/>
      <c r="B91" s="51"/>
      <c r="C91" s="69"/>
      <c r="D91" s="51"/>
      <c r="E91" s="51"/>
      <c r="F91" s="51"/>
      <c r="G91" s="52"/>
    </row>
  </sheetData>
  <sheetProtection password="DBC3" sheet="1" selectLockedCells="1"/>
  <mergeCells count="10">
    <mergeCell ref="A88:D88"/>
    <mergeCell ref="E88:E89"/>
    <mergeCell ref="A89:D89"/>
    <mergeCell ref="A8:G8"/>
    <mergeCell ref="A5:G5"/>
    <mergeCell ref="A6:G6"/>
    <mergeCell ref="A7:G7"/>
    <mergeCell ref="A2:E2"/>
    <mergeCell ref="A3:B3"/>
    <mergeCell ref="C3:F3"/>
  </mergeCells>
  <phoneticPr fontId="38" type="noConversion"/>
  <pageMargins left="0.46" right="0.24" top="0.98402777777777772" bottom="0.71944444444444444" header="0.49236111111111114" footer="0.30972222222222223"/>
  <pageSetup paperSize="9" scale="97" firstPageNumber="0" fitToHeight="0" orientation="portrait" horizontalDpi="300" verticalDpi="300" r:id="rId1"/>
  <headerFooter alignWithMargins="0">
    <oddHeader>&amp;LFeuerwehr Ellrich&amp;CHLF 10 - Allrad&amp;RDIN 14530-26 (11/2019)</oddHeader>
    <oddFooter>&amp;Lhlf10sfwe&amp;C&amp;A&amp;R&amp;P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1"/>
  <sheetViews>
    <sheetView tabSelected="1" topLeftCell="A8" zoomScaleNormal="100" zoomScaleSheetLayoutView="100" workbookViewId="0">
      <selection activeCell="D16" sqref="D16"/>
    </sheetView>
  </sheetViews>
  <sheetFormatPr baseColWidth="10" defaultColWidth="11.3828125" defaultRowHeight="12.45" x14ac:dyDescent="0.3"/>
  <cols>
    <col min="1" max="1" width="11.53515625" style="54" bestFit="1" customWidth="1"/>
    <col min="2" max="2" width="49" style="55" bestFit="1" customWidth="1"/>
    <col min="3" max="3" width="5.15234375" style="56" customWidth="1"/>
    <col min="4" max="4" width="11.3046875" style="57" bestFit="1" customWidth="1"/>
    <col min="5" max="5" width="13.53515625" style="57" customWidth="1"/>
    <col min="6" max="6" width="6.3046875" style="58" bestFit="1" customWidth="1"/>
    <col min="7" max="7" width="2.3828125" style="69" customWidth="1"/>
    <col min="8" max="8" width="22.84375" style="31" customWidth="1"/>
    <col min="9" max="12" width="11.3828125" style="31"/>
    <col min="13" max="16384" width="11.3828125" style="26"/>
  </cols>
  <sheetData>
    <row r="1" spans="1:12" s="69" customFormat="1" ht="10.3" x14ac:dyDescent="0.25">
      <c r="A1" s="309"/>
      <c r="B1" s="310"/>
      <c r="C1" s="311"/>
      <c r="D1" s="312"/>
      <c r="E1" s="312" t="s">
        <v>323</v>
      </c>
      <c r="F1" s="313"/>
      <c r="H1" s="70"/>
      <c r="I1" s="70"/>
      <c r="J1" s="70"/>
      <c r="K1" s="70"/>
      <c r="L1" s="70"/>
    </row>
    <row r="2" spans="1:12" ht="17.600000000000001" x14ac:dyDescent="0.3">
      <c r="A2" s="640" t="s">
        <v>832</v>
      </c>
      <c r="B2" s="640"/>
      <c r="C2" s="640"/>
      <c r="D2" s="640"/>
      <c r="E2" s="640"/>
      <c r="F2" s="640"/>
    </row>
    <row r="3" spans="1:12" s="28" customFormat="1" ht="6" x14ac:dyDescent="0.15">
      <c r="A3" s="61"/>
      <c r="B3" s="62"/>
      <c r="C3" s="63"/>
      <c r="D3" s="64"/>
      <c r="E3" s="64"/>
      <c r="F3" s="65"/>
      <c r="H3" s="60"/>
      <c r="I3" s="60"/>
      <c r="J3" s="60"/>
      <c r="K3" s="60"/>
      <c r="L3" s="60"/>
    </row>
    <row r="4" spans="1:12" s="28" customFormat="1" ht="6" x14ac:dyDescent="0.15">
      <c r="A4" s="59"/>
      <c r="B4" s="27"/>
      <c r="C4" s="66"/>
      <c r="D4" s="67"/>
      <c r="E4" s="67"/>
      <c r="F4" s="68"/>
      <c r="H4" s="60"/>
      <c r="I4" s="60"/>
      <c r="J4" s="60"/>
      <c r="K4" s="60"/>
      <c r="L4" s="60"/>
    </row>
    <row r="5" spans="1:12" s="69" customFormat="1" ht="12.75" customHeight="1" x14ac:dyDescent="0.25">
      <c r="A5" s="639" t="s">
        <v>830</v>
      </c>
      <c r="B5" s="639"/>
      <c r="C5" s="639"/>
      <c r="D5" s="639"/>
      <c r="E5" s="639"/>
      <c r="F5" s="639"/>
      <c r="H5" s="70"/>
      <c r="I5" s="70"/>
      <c r="J5" s="70"/>
      <c r="K5" s="70"/>
      <c r="L5" s="70"/>
    </row>
    <row r="6" spans="1:12" s="69" customFormat="1" ht="11.25" customHeight="1" x14ac:dyDescent="0.25">
      <c r="A6" s="639" t="s">
        <v>328</v>
      </c>
      <c r="B6" s="639"/>
      <c r="C6" s="639"/>
      <c r="D6" s="639"/>
      <c r="E6" s="639"/>
      <c r="F6" s="639"/>
      <c r="H6" s="70"/>
      <c r="I6" s="70"/>
      <c r="J6" s="70"/>
      <c r="K6" s="70"/>
      <c r="L6" s="70"/>
    </row>
    <row r="7" spans="1:12" s="69" customFormat="1" ht="11.25" customHeight="1" x14ac:dyDescent="0.3">
      <c r="A7" s="639" t="s">
        <v>219</v>
      </c>
      <c r="B7" s="639"/>
      <c r="C7" s="639"/>
      <c r="D7" s="639"/>
      <c r="E7" s="639"/>
      <c r="F7" s="639"/>
      <c r="H7" s="70"/>
      <c r="I7" s="70"/>
      <c r="J7" s="70"/>
      <c r="K7" s="70"/>
      <c r="L7" s="70"/>
    </row>
    <row r="8" spans="1:12" s="69" customFormat="1" ht="11.25" customHeight="1" x14ac:dyDescent="0.3">
      <c r="A8" s="644" t="s">
        <v>617</v>
      </c>
      <c r="B8" s="644"/>
      <c r="C8" s="644"/>
      <c r="D8" s="644"/>
      <c r="E8" s="644"/>
      <c r="F8" s="644"/>
      <c r="H8" s="70"/>
      <c r="I8" s="70"/>
      <c r="J8" s="70"/>
      <c r="K8" s="70"/>
      <c r="L8" s="70"/>
    </row>
    <row r="9" spans="1:12" s="28" customFormat="1" ht="6" x14ac:dyDescent="0.15">
      <c r="A9" s="72"/>
      <c r="B9" s="73"/>
      <c r="C9" s="71"/>
      <c r="D9" s="74"/>
      <c r="E9" s="74"/>
      <c r="F9" s="75"/>
      <c r="H9" s="60"/>
      <c r="I9" s="60"/>
      <c r="J9" s="60"/>
      <c r="K9" s="60"/>
      <c r="L9" s="60"/>
    </row>
    <row r="10" spans="1:12" s="28" customFormat="1" ht="10.75" thickBot="1" x14ac:dyDescent="0.3">
      <c r="A10" s="76"/>
      <c r="B10" s="77"/>
      <c r="C10" s="78"/>
      <c r="D10" s="79"/>
      <c r="E10" s="79"/>
      <c r="F10" s="80"/>
      <c r="G10" s="69"/>
      <c r="H10" s="60"/>
      <c r="I10" s="60"/>
      <c r="J10" s="60"/>
      <c r="K10" s="60"/>
      <c r="L10" s="60"/>
    </row>
    <row r="11" spans="1:12" ht="33" thickBot="1" x14ac:dyDescent="0.35">
      <c r="A11" s="178" t="s">
        <v>689</v>
      </c>
      <c r="B11" s="254" t="s">
        <v>690</v>
      </c>
      <c r="C11" s="391" t="s">
        <v>618</v>
      </c>
      <c r="D11" s="254" t="s">
        <v>619</v>
      </c>
      <c r="E11" s="255" t="s">
        <v>691</v>
      </c>
      <c r="F11" s="369" t="s">
        <v>775</v>
      </c>
    </row>
    <row r="12" spans="1:12" s="28" customFormat="1" ht="10.75" thickBot="1" x14ac:dyDescent="0.3">
      <c r="A12" s="76"/>
      <c r="B12" s="77"/>
      <c r="C12" s="78"/>
      <c r="D12" s="79"/>
      <c r="E12" s="79"/>
      <c r="F12" s="80"/>
      <c r="G12" s="69"/>
      <c r="H12" s="60"/>
      <c r="I12" s="60"/>
      <c r="J12" s="60"/>
      <c r="K12" s="60"/>
      <c r="L12" s="60"/>
    </row>
    <row r="13" spans="1:12" ht="12.9" thickBot="1" x14ac:dyDescent="0.35">
      <c r="A13" s="354" t="s">
        <v>620</v>
      </c>
      <c r="B13" s="355" t="s">
        <v>621</v>
      </c>
      <c r="C13" s="304"/>
      <c r="D13" s="305"/>
      <c r="E13" s="305"/>
      <c r="F13" s="173"/>
    </row>
    <row r="14" spans="1:12" ht="72" x14ac:dyDescent="0.3">
      <c r="A14" s="239" t="s">
        <v>622</v>
      </c>
      <c r="B14" s="240" t="s">
        <v>329</v>
      </c>
      <c r="C14" s="241">
        <v>1</v>
      </c>
      <c r="D14" s="184"/>
      <c r="E14" s="242"/>
      <c r="F14" s="207" t="s">
        <v>495</v>
      </c>
    </row>
    <row r="15" spans="1:12" ht="144" x14ac:dyDescent="0.3">
      <c r="A15" s="243" t="s">
        <v>623</v>
      </c>
      <c r="B15" s="223" t="s">
        <v>330</v>
      </c>
      <c r="C15" s="224">
        <v>1</v>
      </c>
      <c r="D15" s="183"/>
      <c r="E15" s="225"/>
      <c r="F15" s="205" t="s">
        <v>495</v>
      </c>
    </row>
    <row r="16" spans="1:12" ht="102.9" x14ac:dyDescent="0.3">
      <c r="A16" s="243" t="s">
        <v>624</v>
      </c>
      <c r="B16" s="223" t="s">
        <v>38</v>
      </c>
      <c r="C16" s="224">
        <v>1</v>
      </c>
      <c r="D16" s="183"/>
      <c r="E16" s="225"/>
      <c r="F16" s="205" t="s">
        <v>495</v>
      </c>
    </row>
    <row r="17" spans="1:8" ht="30.9" x14ac:dyDescent="0.3">
      <c r="A17" s="244" t="s">
        <v>625</v>
      </c>
      <c r="B17" s="226" t="s">
        <v>626</v>
      </c>
      <c r="C17" s="227">
        <v>1</v>
      </c>
      <c r="D17" s="228"/>
      <c r="E17" s="190" t="s">
        <v>305</v>
      </c>
      <c r="F17" s="497" t="s">
        <v>498</v>
      </c>
    </row>
    <row r="18" spans="1:8" ht="41.15" x14ac:dyDescent="0.3">
      <c r="A18" s="243" t="s">
        <v>627</v>
      </c>
      <c r="B18" s="229" t="s">
        <v>628</v>
      </c>
      <c r="C18" s="224">
        <v>1</v>
      </c>
      <c r="D18" s="230"/>
      <c r="E18" s="225"/>
      <c r="F18" s="205">
        <v>10</v>
      </c>
    </row>
    <row r="19" spans="1:8" ht="20.6" x14ac:dyDescent="0.3">
      <c r="A19" s="244" t="s">
        <v>629</v>
      </c>
      <c r="B19" s="226" t="s">
        <v>116</v>
      </c>
      <c r="C19" s="224">
        <v>1</v>
      </c>
      <c r="D19" s="230"/>
      <c r="E19" s="225"/>
      <c r="F19" s="205">
        <v>4</v>
      </c>
    </row>
    <row r="20" spans="1:8" ht="20.6" x14ac:dyDescent="0.3">
      <c r="A20" s="244" t="s">
        <v>117</v>
      </c>
      <c r="B20" s="226" t="s">
        <v>118</v>
      </c>
      <c r="C20" s="224">
        <v>1</v>
      </c>
      <c r="D20" s="230"/>
      <c r="E20" s="225"/>
      <c r="F20" s="205">
        <v>2</v>
      </c>
    </row>
    <row r="21" spans="1:8" ht="41.15" x14ac:dyDescent="0.3">
      <c r="A21" s="243" t="s">
        <v>119</v>
      </c>
      <c r="B21" s="231" t="s">
        <v>120</v>
      </c>
      <c r="C21" s="224">
        <v>1</v>
      </c>
      <c r="D21" s="183"/>
      <c r="E21" s="225"/>
      <c r="F21" s="205">
        <v>10</v>
      </c>
    </row>
    <row r="22" spans="1:8" ht="41.15" x14ac:dyDescent="0.3">
      <c r="A22" s="244" t="s">
        <v>121</v>
      </c>
      <c r="B22" s="232" t="s">
        <v>122</v>
      </c>
      <c r="C22" s="224">
        <v>1</v>
      </c>
      <c r="D22" s="183"/>
      <c r="E22" s="225"/>
      <c r="F22" s="205">
        <v>5</v>
      </c>
    </row>
    <row r="23" spans="1:8" ht="30.9" x14ac:dyDescent="0.3">
      <c r="A23" s="244" t="s">
        <v>123</v>
      </c>
      <c r="B23" s="232" t="s">
        <v>124</v>
      </c>
      <c r="C23" s="224">
        <v>1</v>
      </c>
      <c r="D23" s="183"/>
      <c r="E23" s="225"/>
      <c r="F23" s="205">
        <v>0</v>
      </c>
    </row>
    <row r="24" spans="1:8" x14ac:dyDescent="0.3">
      <c r="A24" s="243" t="s">
        <v>125</v>
      </c>
      <c r="B24" s="231" t="s">
        <v>553</v>
      </c>
      <c r="C24" s="224">
        <v>1</v>
      </c>
      <c r="D24" s="183"/>
      <c r="E24" s="225"/>
      <c r="F24" s="205">
        <v>10</v>
      </c>
    </row>
    <row r="25" spans="1:8" ht="20.6" x14ac:dyDescent="0.3">
      <c r="A25" s="244" t="s">
        <v>126</v>
      </c>
      <c r="B25" s="232" t="s">
        <v>129</v>
      </c>
      <c r="C25" s="224">
        <v>1</v>
      </c>
      <c r="D25" s="183"/>
      <c r="E25" s="225"/>
      <c r="F25" s="205">
        <v>7</v>
      </c>
    </row>
    <row r="26" spans="1:8" ht="20.6" x14ac:dyDescent="0.3">
      <c r="A26" s="244" t="s">
        <v>127</v>
      </c>
      <c r="B26" s="232" t="s">
        <v>130</v>
      </c>
      <c r="C26" s="224">
        <v>1</v>
      </c>
      <c r="D26" s="183"/>
      <c r="E26" s="225"/>
      <c r="F26" s="205">
        <v>4</v>
      </c>
    </row>
    <row r="27" spans="1:8" ht="20.6" x14ac:dyDescent="0.3">
      <c r="A27" s="244" t="s">
        <v>128</v>
      </c>
      <c r="B27" s="232" t="s">
        <v>554</v>
      </c>
      <c r="C27" s="224">
        <v>1</v>
      </c>
      <c r="D27" s="183"/>
      <c r="E27" s="225"/>
      <c r="F27" s="205">
        <v>0</v>
      </c>
    </row>
    <row r="28" spans="1:8" ht="92.6" x14ac:dyDescent="0.3">
      <c r="A28" s="243" t="s">
        <v>131</v>
      </c>
      <c r="B28" s="233" t="s">
        <v>39</v>
      </c>
      <c r="C28" s="224">
        <v>1</v>
      </c>
      <c r="D28" s="183"/>
      <c r="E28" s="225"/>
      <c r="F28" s="205" t="s">
        <v>495</v>
      </c>
      <c r="H28" s="70"/>
    </row>
    <row r="29" spans="1:8" ht="123.45" x14ac:dyDescent="0.3">
      <c r="A29" s="245" t="s">
        <v>132</v>
      </c>
      <c r="B29" s="81" t="s">
        <v>172</v>
      </c>
      <c r="C29" s="82">
        <v>1</v>
      </c>
      <c r="D29" s="83"/>
      <c r="E29" s="84"/>
      <c r="F29" s="246">
        <v>10</v>
      </c>
      <c r="H29" s="35"/>
    </row>
    <row r="30" spans="1:8" ht="174.9" x14ac:dyDescent="0.3">
      <c r="A30" s="245"/>
      <c r="B30" s="81" t="s">
        <v>324</v>
      </c>
      <c r="C30" s="82"/>
      <c r="D30" s="83"/>
      <c r="E30" s="84"/>
      <c r="F30" s="246"/>
      <c r="H30" s="35"/>
    </row>
    <row r="31" spans="1:8" ht="133.75" x14ac:dyDescent="0.3">
      <c r="A31" s="245"/>
      <c r="B31" s="81" t="s">
        <v>325</v>
      </c>
      <c r="C31" s="82"/>
      <c r="D31" s="83"/>
      <c r="E31" s="84"/>
      <c r="F31" s="246"/>
      <c r="H31" s="35"/>
    </row>
    <row r="32" spans="1:8" ht="154.30000000000001" x14ac:dyDescent="0.3">
      <c r="A32" s="245"/>
      <c r="B32" s="234" t="s">
        <v>555</v>
      </c>
      <c r="C32" s="82"/>
      <c r="D32" s="83"/>
      <c r="E32" s="84"/>
      <c r="F32" s="246"/>
      <c r="G32" s="70"/>
      <c r="H32" s="35"/>
    </row>
    <row r="33" spans="1:8" ht="30.9" x14ac:dyDescent="0.3">
      <c r="A33" s="244" t="s">
        <v>133</v>
      </c>
      <c r="B33" s="232" t="s">
        <v>134</v>
      </c>
      <c r="C33" s="224">
        <v>1</v>
      </c>
      <c r="D33" s="183"/>
      <c r="E33" s="225"/>
      <c r="F33" s="208">
        <v>5</v>
      </c>
      <c r="H33" s="70"/>
    </row>
    <row r="34" spans="1:8" x14ac:dyDescent="0.3">
      <c r="A34" s="243" t="s">
        <v>135</v>
      </c>
      <c r="B34" s="231" t="s">
        <v>136</v>
      </c>
      <c r="C34" s="224">
        <v>1</v>
      </c>
      <c r="D34" s="183"/>
      <c r="E34" s="225"/>
      <c r="F34" s="208" t="s">
        <v>495</v>
      </c>
      <c r="H34" s="70"/>
    </row>
    <row r="35" spans="1:8" ht="30.9" x14ac:dyDescent="0.3">
      <c r="A35" s="244" t="s">
        <v>137</v>
      </c>
      <c r="B35" s="235" t="s">
        <v>138</v>
      </c>
      <c r="C35" s="227">
        <v>1</v>
      </c>
      <c r="D35" s="372"/>
      <c r="E35" s="236" t="s">
        <v>139</v>
      </c>
      <c r="F35" s="497" t="s">
        <v>498</v>
      </c>
      <c r="H35" s="70"/>
    </row>
    <row r="36" spans="1:8" ht="20.6" x14ac:dyDescent="0.3">
      <c r="A36" s="247" t="s">
        <v>140</v>
      </c>
      <c r="B36" s="237" t="s">
        <v>141</v>
      </c>
      <c r="C36" s="224">
        <v>1</v>
      </c>
      <c r="D36" s="183"/>
      <c r="E36" s="225"/>
      <c r="F36" s="208" t="s">
        <v>495</v>
      </c>
      <c r="G36" s="70"/>
      <c r="H36" s="70"/>
    </row>
    <row r="37" spans="1:8" ht="185.15" x14ac:dyDescent="0.3">
      <c r="A37" s="243" t="s">
        <v>142</v>
      </c>
      <c r="B37" s="181" t="s">
        <v>102</v>
      </c>
      <c r="C37" s="224">
        <v>1</v>
      </c>
      <c r="D37" s="183"/>
      <c r="E37" s="225"/>
      <c r="F37" s="208" t="s">
        <v>495</v>
      </c>
      <c r="H37" s="70"/>
    </row>
    <row r="38" spans="1:8" ht="20.6" x14ac:dyDescent="0.3">
      <c r="A38" s="243" t="s">
        <v>143</v>
      </c>
      <c r="B38" s="181" t="s">
        <v>630</v>
      </c>
      <c r="C38" s="224">
        <v>1</v>
      </c>
      <c r="D38" s="183"/>
      <c r="E38" s="225"/>
      <c r="F38" s="208" t="s">
        <v>495</v>
      </c>
      <c r="H38" s="70"/>
    </row>
    <row r="39" spans="1:8" ht="30.9" x14ac:dyDescent="0.3">
      <c r="A39" s="243" t="s">
        <v>632</v>
      </c>
      <c r="B39" s="237" t="s">
        <v>631</v>
      </c>
      <c r="C39" s="224">
        <v>1</v>
      </c>
      <c r="D39" s="183"/>
      <c r="E39" s="225"/>
      <c r="F39" s="208" t="s">
        <v>495</v>
      </c>
      <c r="H39" s="70"/>
    </row>
    <row r="40" spans="1:8" ht="133.75" x14ac:dyDescent="0.3">
      <c r="A40" s="243" t="s">
        <v>633</v>
      </c>
      <c r="B40" s="181" t="s">
        <v>0</v>
      </c>
      <c r="C40" s="224">
        <v>1</v>
      </c>
      <c r="D40" s="183"/>
      <c r="E40" s="225"/>
      <c r="F40" s="208" t="s">
        <v>495</v>
      </c>
      <c r="H40" s="70"/>
    </row>
    <row r="41" spans="1:8" ht="20.6" x14ac:dyDescent="0.3">
      <c r="A41" s="243" t="s">
        <v>634</v>
      </c>
      <c r="B41" s="181" t="s">
        <v>649</v>
      </c>
      <c r="C41" s="224">
        <v>1</v>
      </c>
      <c r="D41" s="183"/>
      <c r="E41" s="225"/>
      <c r="F41" s="208" t="s">
        <v>495</v>
      </c>
      <c r="H41" s="70"/>
    </row>
    <row r="42" spans="1:8" ht="61.75" x14ac:dyDescent="0.3">
      <c r="A42" s="243" t="s">
        <v>317</v>
      </c>
      <c r="B42" s="181" t="s">
        <v>331</v>
      </c>
      <c r="C42" s="224">
        <v>1</v>
      </c>
      <c r="D42" s="183"/>
      <c r="E42" s="225"/>
      <c r="F42" s="208" t="s">
        <v>495</v>
      </c>
      <c r="H42" s="70"/>
    </row>
    <row r="43" spans="1:8" ht="133.75" x14ac:dyDescent="0.3">
      <c r="A43" s="243" t="s">
        <v>318</v>
      </c>
      <c r="B43" s="237" t="s">
        <v>558</v>
      </c>
      <c r="C43" s="224">
        <v>1</v>
      </c>
      <c r="D43" s="183"/>
      <c r="E43" s="190" t="s">
        <v>482</v>
      </c>
      <c r="F43" s="208" t="s">
        <v>495</v>
      </c>
    </row>
    <row r="44" spans="1:8" ht="20.6" x14ac:dyDescent="0.3">
      <c r="A44" s="243" t="s">
        <v>319</v>
      </c>
      <c r="B44" s="181" t="s">
        <v>562</v>
      </c>
      <c r="C44" s="224">
        <v>1</v>
      </c>
      <c r="D44" s="183"/>
      <c r="E44" s="190"/>
      <c r="F44" s="208" t="s">
        <v>495</v>
      </c>
      <c r="H44" s="70"/>
    </row>
    <row r="45" spans="1:8" x14ac:dyDescent="0.3">
      <c r="A45" s="243" t="s">
        <v>289</v>
      </c>
      <c r="B45" s="237" t="s">
        <v>290</v>
      </c>
      <c r="C45" s="224">
        <v>1</v>
      </c>
      <c r="D45" s="183"/>
      <c r="E45" s="190"/>
      <c r="F45" s="208" t="s">
        <v>495</v>
      </c>
      <c r="H45" s="70"/>
    </row>
    <row r="46" spans="1:8" x14ac:dyDescent="0.3">
      <c r="A46" s="243" t="s">
        <v>291</v>
      </c>
      <c r="B46" s="237" t="s">
        <v>292</v>
      </c>
      <c r="C46" s="224">
        <v>1</v>
      </c>
      <c r="D46" s="183"/>
      <c r="E46" s="225"/>
      <c r="F46" s="208" t="s">
        <v>495</v>
      </c>
      <c r="H46" s="70"/>
    </row>
    <row r="47" spans="1:8" ht="51.45" x14ac:dyDescent="0.3">
      <c r="A47" s="244" t="s">
        <v>293</v>
      </c>
      <c r="B47" s="235" t="s">
        <v>294</v>
      </c>
      <c r="C47" s="227">
        <v>1</v>
      </c>
      <c r="D47" s="372"/>
      <c r="E47" s="190" t="s">
        <v>481</v>
      </c>
      <c r="F47" s="497" t="s">
        <v>498</v>
      </c>
      <c r="H47" s="70"/>
    </row>
    <row r="48" spans="1:8" ht="20.6" x14ac:dyDescent="0.3">
      <c r="A48" s="243" t="s">
        <v>295</v>
      </c>
      <c r="B48" s="181" t="s">
        <v>349</v>
      </c>
      <c r="C48" s="224">
        <v>1</v>
      </c>
      <c r="D48" s="183"/>
      <c r="E48" s="190"/>
      <c r="F48" s="208" t="s">
        <v>495</v>
      </c>
      <c r="H48" s="70"/>
    </row>
    <row r="49" spans="1:12" ht="20.6" x14ac:dyDescent="0.3">
      <c r="A49" s="243" t="s">
        <v>296</v>
      </c>
      <c r="B49" s="181" t="s">
        <v>297</v>
      </c>
      <c r="C49" s="224">
        <v>1</v>
      </c>
      <c r="D49" s="183"/>
      <c r="E49" s="225"/>
      <c r="F49" s="208" t="s">
        <v>495</v>
      </c>
      <c r="H49" s="70"/>
    </row>
    <row r="50" spans="1:12" ht="20.6" x14ac:dyDescent="0.3">
      <c r="A50" s="247" t="s">
        <v>298</v>
      </c>
      <c r="B50" s="392" t="s">
        <v>1058</v>
      </c>
      <c r="C50" s="224">
        <v>1</v>
      </c>
      <c r="D50" s="183"/>
      <c r="E50" s="238"/>
      <c r="F50" s="208" t="s">
        <v>495</v>
      </c>
      <c r="G50" s="85"/>
      <c r="H50" s="70"/>
    </row>
    <row r="51" spans="1:12" ht="31.3" thickBot="1" x14ac:dyDescent="0.35">
      <c r="A51" s="248" t="s">
        <v>299</v>
      </c>
      <c r="B51" s="249" t="s">
        <v>789</v>
      </c>
      <c r="C51" s="250">
        <v>1</v>
      </c>
      <c r="D51" s="186"/>
      <c r="E51" s="251"/>
      <c r="F51" s="252" t="s">
        <v>495</v>
      </c>
      <c r="H51" s="70"/>
    </row>
    <row r="52" spans="1:12" s="28" customFormat="1" ht="10.75" thickBot="1" x14ac:dyDescent="0.3">
      <c r="A52" s="76"/>
      <c r="B52" s="77"/>
      <c r="C52" s="78"/>
      <c r="D52" s="79"/>
      <c r="E52" s="79"/>
      <c r="F52" s="86"/>
      <c r="G52" s="69"/>
      <c r="H52" s="60"/>
      <c r="I52" s="60"/>
      <c r="J52" s="60"/>
      <c r="K52" s="60"/>
      <c r="L52" s="60"/>
    </row>
    <row r="53" spans="1:12" ht="12.9" thickBot="1" x14ac:dyDescent="0.35">
      <c r="A53" s="302" t="s">
        <v>300</v>
      </c>
      <c r="B53" s="303" t="s">
        <v>710</v>
      </c>
      <c r="C53" s="304"/>
      <c r="D53" s="305"/>
      <c r="E53" s="305"/>
      <c r="F53" s="306"/>
    </row>
    <row r="54" spans="1:12" ht="30.9" x14ac:dyDescent="0.3">
      <c r="A54" s="307" t="s">
        <v>711</v>
      </c>
      <c r="B54" s="240" t="s">
        <v>1057</v>
      </c>
      <c r="C54" s="262">
        <v>1</v>
      </c>
      <c r="D54" s="263"/>
      <c r="E54" s="264"/>
      <c r="F54" s="207" t="s">
        <v>495</v>
      </c>
    </row>
    <row r="55" spans="1:12" ht="41.15" x14ac:dyDescent="0.3">
      <c r="A55" s="286" t="s">
        <v>712</v>
      </c>
      <c r="B55" s="223" t="s">
        <v>54</v>
      </c>
      <c r="C55" s="256">
        <v>1</v>
      </c>
      <c r="D55" s="257"/>
      <c r="E55" s="258"/>
      <c r="F55" s="205" t="s">
        <v>495</v>
      </c>
    </row>
    <row r="56" spans="1:12" ht="20.6" x14ac:dyDescent="0.3">
      <c r="A56" s="286" t="s">
        <v>713</v>
      </c>
      <c r="B56" s="223" t="s">
        <v>714</v>
      </c>
      <c r="C56" s="256">
        <v>1</v>
      </c>
      <c r="D56" s="257"/>
      <c r="E56" s="259" t="s">
        <v>715</v>
      </c>
      <c r="F56" s="208" t="s">
        <v>495</v>
      </c>
      <c r="G56" s="70"/>
    </row>
    <row r="57" spans="1:12" ht="82.3" x14ac:dyDescent="0.3">
      <c r="A57" s="286" t="s">
        <v>716</v>
      </c>
      <c r="B57" s="223" t="s">
        <v>332</v>
      </c>
      <c r="C57" s="256">
        <v>1</v>
      </c>
      <c r="D57" s="257"/>
      <c r="E57" s="258"/>
      <c r="F57" s="205" t="s">
        <v>495</v>
      </c>
    </row>
    <row r="58" spans="1:12" ht="61.75" x14ac:dyDescent="0.3">
      <c r="A58" s="286" t="s">
        <v>717</v>
      </c>
      <c r="B58" s="223" t="s">
        <v>565</v>
      </c>
      <c r="C58" s="256">
        <v>1</v>
      </c>
      <c r="D58" s="257"/>
      <c r="E58" s="258"/>
      <c r="F58" s="205" t="s">
        <v>495</v>
      </c>
    </row>
    <row r="59" spans="1:12" ht="72" x14ac:dyDescent="0.3">
      <c r="A59" s="286" t="s">
        <v>718</v>
      </c>
      <c r="B59" s="223" t="s">
        <v>235</v>
      </c>
      <c r="C59" s="256">
        <v>1</v>
      </c>
      <c r="D59" s="257"/>
      <c r="E59" s="258"/>
      <c r="F59" s="205" t="s">
        <v>495</v>
      </c>
    </row>
    <row r="60" spans="1:12" ht="30.9" x14ac:dyDescent="0.3">
      <c r="A60" s="286" t="s">
        <v>16</v>
      </c>
      <c r="B60" s="223" t="s">
        <v>342</v>
      </c>
      <c r="C60" s="256">
        <v>1</v>
      </c>
      <c r="D60" s="257"/>
      <c r="E60" s="258"/>
      <c r="F60" s="205" t="s">
        <v>495</v>
      </c>
    </row>
    <row r="61" spans="1:12" s="36" customFormat="1" ht="41.15" x14ac:dyDescent="0.3">
      <c r="A61" s="286" t="s">
        <v>17</v>
      </c>
      <c r="B61" s="231" t="s">
        <v>55</v>
      </c>
      <c r="C61" s="256">
        <v>1</v>
      </c>
      <c r="D61" s="257"/>
      <c r="E61" s="258"/>
      <c r="F61" s="208" t="s">
        <v>495</v>
      </c>
      <c r="G61" s="70"/>
    </row>
    <row r="62" spans="1:12" ht="30.9" x14ac:dyDescent="0.3">
      <c r="A62" s="286" t="s">
        <v>18</v>
      </c>
      <c r="B62" s="231" t="s">
        <v>19</v>
      </c>
      <c r="C62" s="256">
        <v>1</v>
      </c>
      <c r="D62" s="257"/>
      <c r="E62" s="258"/>
      <c r="F62" s="205" t="s">
        <v>495</v>
      </c>
    </row>
    <row r="63" spans="1:12" s="36" customFormat="1" ht="133.75" x14ac:dyDescent="0.3">
      <c r="A63" s="176" t="s">
        <v>20</v>
      </c>
      <c r="B63" s="231" t="s">
        <v>848</v>
      </c>
      <c r="C63" s="256">
        <v>1</v>
      </c>
      <c r="D63" s="257"/>
      <c r="E63" s="258"/>
      <c r="F63" s="208" t="s">
        <v>495</v>
      </c>
      <c r="G63" s="70"/>
    </row>
    <row r="64" spans="1:12" s="31" customFormat="1" ht="51.45" x14ac:dyDescent="0.3">
      <c r="A64" s="176" t="s">
        <v>21</v>
      </c>
      <c r="B64" s="233" t="s">
        <v>333</v>
      </c>
      <c r="C64" s="256">
        <v>1</v>
      </c>
      <c r="D64" s="257"/>
      <c r="E64" s="258"/>
      <c r="F64" s="208" t="s">
        <v>495</v>
      </c>
      <c r="G64" s="70"/>
    </row>
    <row r="65" spans="1:12" ht="30.9" x14ac:dyDescent="0.3">
      <c r="A65" s="176" t="s">
        <v>22</v>
      </c>
      <c r="B65" s="231" t="s">
        <v>1056</v>
      </c>
      <c r="C65" s="256">
        <v>1</v>
      </c>
      <c r="D65" s="257"/>
      <c r="E65" s="258"/>
      <c r="F65" s="205" t="s">
        <v>495</v>
      </c>
    </row>
    <row r="66" spans="1:12" ht="20.6" x14ac:dyDescent="0.3">
      <c r="A66" s="176" t="s">
        <v>23</v>
      </c>
      <c r="B66" s="237" t="s">
        <v>24</v>
      </c>
      <c r="C66" s="256">
        <v>1</v>
      </c>
      <c r="D66" s="257"/>
      <c r="E66" s="260"/>
      <c r="F66" s="205" t="s">
        <v>495</v>
      </c>
    </row>
    <row r="67" spans="1:12" ht="30.9" x14ac:dyDescent="0.3">
      <c r="A67" s="176" t="s">
        <v>239</v>
      </c>
      <c r="B67" s="181" t="s">
        <v>240</v>
      </c>
      <c r="C67" s="256">
        <v>1</v>
      </c>
      <c r="D67" s="257"/>
      <c r="E67" s="261"/>
      <c r="F67" s="205" t="s">
        <v>495</v>
      </c>
    </row>
    <row r="68" spans="1:12" ht="30.9" x14ac:dyDescent="0.3">
      <c r="A68" s="176" t="s">
        <v>25</v>
      </c>
      <c r="B68" s="181" t="s">
        <v>237</v>
      </c>
      <c r="C68" s="256">
        <v>1</v>
      </c>
      <c r="D68" s="183"/>
      <c r="E68" s="190"/>
      <c r="F68" s="205" t="s">
        <v>495</v>
      </c>
    </row>
    <row r="69" spans="1:12" ht="154.30000000000001" x14ac:dyDescent="0.3">
      <c r="A69" s="176" t="s">
        <v>26</v>
      </c>
      <c r="B69" s="181" t="s">
        <v>238</v>
      </c>
      <c r="C69" s="256">
        <v>1</v>
      </c>
      <c r="D69" s="183"/>
      <c r="E69" s="190"/>
      <c r="F69" s="205" t="s">
        <v>495</v>
      </c>
    </row>
    <row r="70" spans="1:12" ht="61.75" x14ac:dyDescent="0.3">
      <c r="A70" s="176" t="s">
        <v>27</v>
      </c>
      <c r="B70" s="181" t="s">
        <v>344</v>
      </c>
      <c r="C70" s="256">
        <v>1</v>
      </c>
      <c r="D70" s="183"/>
      <c r="E70" s="190"/>
      <c r="F70" s="205" t="s">
        <v>495</v>
      </c>
    </row>
    <row r="71" spans="1:12" ht="30.9" x14ac:dyDescent="0.3">
      <c r="A71" s="176" t="s">
        <v>28</v>
      </c>
      <c r="B71" s="181" t="s">
        <v>345</v>
      </c>
      <c r="C71" s="256">
        <v>1</v>
      </c>
      <c r="D71" s="183"/>
      <c r="E71" s="190"/>
      <c r="F71" s="205" t="s">
        <v>495</v>
      </c>
    </row>
    <row r="72" spans="1:12" ht="20.6" x14ac:dyDescent="0.3">
      <c r="A72" s="176" t="s">
        <v>793</v>
      </c>
      <c r="B72" s="181" t="s">
        <v>343</v>
      </c>
      <c r="C72" s="256">
        <v>1</v>
      </c>
      <c r="D72" s="183"/>
      <c r="E72" s="190"/>
      <c r="F72" s="205" t="s">
        <v>495</v>
      </c>
    </row>
    <row r="73" spans="1:12" s="34" customFormat="1" ht="51.45" x14ac:dyDescent="0.3">
      <c r="A73" s="176" t="s">
        <v>561</v>
      </c>
      <c r="B73" s="231" t="s">
        <v>1055</v>
      </c>
      <c r="C73" s="256">
        <v>1</v>
      </c>
      <c r="D73" s="183"/>
      <c r="E73" s="190"/>
      <c r="F73" s="205" t="s">
        <v>495</v>
      </c>
      <c r="G73" s="70"/>
      <c r="H73" s="36"/>
      <c r="I73" s="36"/>
      <c r="J73" s="36"/>
      <c r="K73" s="36"/>
      <c r="L73" s="36"/>
    </row>
    <row r="74" spans="1:12" ht="12.9" thickBot="1" x14ac:dyDescent="0.35">
      <c r="A74" s="177" t="s">
        <v>236</v>
      </c>
      <c r="B74" s="249" t="s">
        <v>29</v>
      </c>
      <c r="C74" s="265">
        <v>1</v>
      </c>
      <c r="D74" s="186"/>
      <c r="E74" s="194"/>
      <c r="F74" s="206" t="s">
        <v>495</v>
      </c>
    </row>
    <row r="75" spans="1:12" s="92" customFormat="1" ht="10.75" thickBot="1" x14ac:dyDescent="0.3">
      <c r="A75" s="87"/>
      <c r="B75" s="88"/>
      <c r="C75" s="89"/>
      <c r="D75" s="90"/>
      <c r="E75" s="90"/>
      <c r="F75" s="91"/>
      <c r="G75" s="133"/>
      <c r="H75" s="93"/>
      <c r="I75" s="93"/>
      <c r="J75" s="93"/>
      <c r="K75" s="93"/>
      <c r="L75" s="93"/>
    </row>
    <row r="76" spans="1:12" ht="12.9" thickBot="1" x14ac:dyDescent="0.35">
      <c r="A76" s="266" t="s">
        <v>30</v>
      </c>
      <c r="B76" s="267" t="s">
        <v>31</v>
      </c>
      <c r="C76" s="253"/>
      <c r="D76" s="272"/>
      <c r="E76" s="272"/>
      <c r="F76" s="268"/>
    </row>
    <row r="77" spans="1:12" ht="164.6" x14ac:dyDescent="0.3">
      <c r="A77" s="279" t="s">
        <v>32</v>
      </c>
      <c r="B77" s="280" t="s">
        <v>646</v>
      </c>
      <c r="C77" s="281">
        <v>1</v>
      </c>
      <c r="D77" s="282"/>
      <c r="E77" s="283"/>
      <c r="F77" s="284" t="s">
        <v>495</v>
      </c>
    </row>
    <row r="78" spans="1:12" ht="82.3" x14ac:dyDescent="0.3">
      <c r="A78" s="285"/>
      <c r="B78" s="269" t="s">
        <v>567</v>
      </c>
      <c r="C78" s="97"/>
      <c r="D78" s="270"/>
      <c r="E78" s="271"/>
      <c r="F78" s="246"/>
    </row>
    <row r="79" spans="1:12" ht="20.6" x14ac:dyDescent="0.3">
      <c r="A79" s="286" t="s">
        <v>33</v>
      </c>
      <c r="B79" s="223" t="s">
        <v>34</v>
      </c>
      <c r="C79" s="256">
        <v>1</v>
      </c>
      <c r="D79" s="257"/>
      <c r="E79" s="258"/>
      <c r="F79" s="205" t="s">
        <v>495</v>
      </c>
    </row>
    <row r="80" spans="1:12" ht="20.6" x14ac:dyDescent="0.3">
      <c r="A80" s="286" t="s">
        <v>35</v>
      </c>
      <c r="B80" s="223" t="s">
        <v>36</v>
      </c>
      <c r="C80" s="256">
        <v>1</v>
      </c>
      <c r="D80" s="257"/>
      <c r="E80" s="258"/>
      <c r="F80" s="205" t="s">
        <v>495</v>
      </c>
    </row>
    <row r="81" spans="1:12" ht="51.45" x14ac:dyDescent="0.3">
      <c r="A81" s="286" t="s">
        <v>37</v>
      </c>
      <c r="B81" s="223" t="s">
        <v>166</v>
      </c>
      <c r="C81" s="256">
        <v>1</v>
      </c>
      <c r="D81" s="257"/>
      <c r="E81" s="258"/>
      <c r="F81" s="205" t="s">
        <v>495</v>
      </c>
    </row>
    <row r="82" spans="1:12" ht="61.75" x14ac:dyDescent="0.3">
      <c r="A82" s="286" t="s">
        <v>167</v>
      </c>
      <c r="B82" s="223" t="s">
        <v>168</v>
      </c>
      <c r="C82" s="256">
        <v>1</v>
      </c>
      <c r="D82" s="257"/>
      <c r="E82" s="258"/>
      <c r="F82" s="205" t="s">
        <v>495</v>
      </c>
    </row>
    <row r="83" spans="1:12" ht="61.75" x14ac:dyDescent="0.3">
      <c r="A83" s="286" t="s">
        <v>169</v>
      </c>
      <c r="B83" s="223" t="s">
        <v>320</v>
      </c>
      <c r="C83" s="256">
        <v>1</v>
      </c>
      <c r="D83" s="257"/>
      <c r="E83" s="273"/>
      <c r="F83" s="205" t="s">
        <v>495</v>
      </c>
    </row>
    <row r="84" spans="1:12" ht="61.75" x14ac:dyDescent="0.3">
      <c r="A84" s="286" t="s">
        <v>170</v>
      </c>
      <c r="B84" s="223" t="s">
        <v>186</v>
      </c>
      <c r="C84" s="256">
        <v>1</v>
      </c>
      <c r="D84" s="257"/>
      <c r="E84" s="258"/>
      <c r="F84" s="205" t="s">
        <v>495</v>
      </c>
    </row>
    <row r="85" spans="1:12" s="34" customFormat="1" x14ac:dyDescent="0.3">
      <c r="A85" s="287" t="s">
        <v>187</v>
      </c>
      <c r="B85" s="223" t="s">
        <v>347</v>
      </c>
      <c r="C85" s="274">
        <v>1</v>
      </c>
      <c r="D85" s="275"/>
      <c r="E85" s="276"/>
      <c r="F85" s="208" t="s">
        <v>495</v>
      </c>
      <c r="G85" s="69"/>
      <c r="H85" s="31"/>
      <c r="I85" s="36"/>
      <c r="J85" s="36"/>
      <c r="K85" s="36"/>
      <c r="L85" s="36"/>
    </row>
    <row r="86" spans="1:12" ht="20.6" x14ac:dyDescent="0.3">
      <c r="A86" s="286" t="s">
        <v>188</v>
      </c>
      <c r="B86" s="223" t="s">
        <v>189</v>
      </c>
      <c r="C86" s="256">
        <v>1</v>
      </c>
      <c r="D86" s="257"/>
      <c r="E86" s="260"/>
      <c r="F86" s="205" t="s">
        <v>495</v>
      </c>
    </row>
    <row r="87" spans="1:12" ht="20.6" x14ac:dyDescent="0.3">
      <c r="A87" s="288" t="s">
        <v>190</v>
      </c>
      <c r="B87" s="231" t="s">
        <v>191</v>
      </c>
      <c r="C87" s="256">
        <v>1</v>
      </c>
      <c r="D87" s="277"/>
      <c r="E87" s="273"/>
      <c r="F87" s="205" t="s">
        <v>495</v>
      </c>
    </row>
    <row r="88" spans="1:12" ht="30.9" x14ac:dyDescent="0.3">
      <c r="A88" s="288" t="s">
        <v>192</v>
      </c>
      <c r="B88" s="223" t="s">
        <v>341</v>
      </c>
      <c r="C88" s="256">
        <v>1</v>
      </c>
      <c r="D88" s="277"/>
      <c r="E88" s="258"/>
      <c r="F88" s="208" t="s">
        <v>495</v>
      </c>
    </row>
    <row r="89" spans="1:12" ht="30.9" x14ac:dyDescent="0.3">
      <c r="A89" s="288" t="s">
        <v>193</v>
      </c>
      <c r="B89" s="223" t="s">
        <v>1059</v>
      </c>
      <c r="C89" s="256">
        <v>1</v>
      </c>
      <c r="D89" s="277"/>
      <c r="E89" s="258"/>
      <c r="F89" s="205" t="s">
        <v>495</v>
      </c>
    </row>
    <row r="90" spans="1:12" ht="20.6" x14ac:dyDescent="0.3">
      <c r="A90" s="288" t="s">
        <v>194</v>
      </c>
      <c r="B90" s="181" t="s">
        <v>1060</v>
      </c>
      <c r="C90" s="256">
        <v>1</v>
      </c>
      <c r="D90" s="277"/>
      <c r="E90" s="258"/>
      <c r="F90" s="205" t="s">
        <v>495</v>
      </c>
    </row>
    <row r="91" spans="1:12" ht="41.15" x14ac:dyDescent="0.3">
      <c r="A91" s="288" t="s">
        <v>195</v>
      </c>
      <c r="B91" s="181" t="s">
        <v>566</v>
      </c>
      <c r="C91" s="256">
        <v>1</v>
      </c>
      <c r="D91" s="277"/>
      <c r="E91" s="258"/>
      <c r="F91" s="205" t="s">
        <v>495</v>
      </c>
    </row>
    <row r="92" spans="1:12" ht="41.15" x14ac:dyDescent="0.3">
      <c r="A92" s="288" t="s">
        <v>196</v>
      </c>
      <c r="B92" s="181" t="s">
        <v>494</v>
      </c>
      <c r="C92" s="256">
        <v>1</v>
      </c>
      <c r="D92" s="277"/>
      <c r="E92" s="258"/>
      <c r="F92" s="205" t="s">
        <v>495</v>
      </c>
    </row>
    <row r="93" spans="1:12" ht="41.6" thickBot="1" x14ac:dyDescent="0.35">
      <c r="A93" s="289" t="s">
        <v>1061</v>
      </c>
      <c r="B93" s="249" t="s">
        <v>822</v>
      </c>
      <c r="C93" s="265">
        <v>1</v>
      </c>
      <c r="D93" s="290"/>
      <c r="E93" s="194"/>
      <c r="F93" s="252" t="s">
        <v>495</v>
      </c>
    </row>
    <row r="94" spans="1:12" s="28" customFormat="1" ht="10.75" thickBot="1" x14ac:dyDescent="0.3">
      <c r="A94" s="94"/>
      <c r="B94" s="88"/>
      <c r="C94" s="89"/>
      <c r="D94" s="90"/>
      <c r="E94" s="90"/>
      <c r="F94" s="91"/>
      <c r="G94" s="69"/>
      <c r="H94" s="60"/>
      <c r="I94" s="60"/>
      <c r="J94" s="60"/>
      <c r="K94" s="60"/>
      <c r="L94" s="60"/>
    </row>
    <row r="95" spans="1:12" ht="12.9" thickBot="1" x14ac:dyDescent="0.35">
      <c r="A95" s="266" t="s">
        <v>823</v>
      </c>
      <c r="B95" s="267" t="s">
        <v>824</v>
      </c>
      <c r="C95" s="253"/>
      <c r="D95" s="272"/>
      <c r="E95" s="272"/>
      <c r="F95" s="268"/>
    </row>
    <row r="96" spans="1:12" ht="123.45" x14ac:dyDescent="0.3">
      <c r="A96" s="294" t="s">
        <v>825</v>
      </c>
      <c r="B96" s="240" t="s">
        <v>532</v>
      </c>
      <c r="C96" s="262">
        <v>1</v>
      </c>
      <c r="D96" s="263"/>
      <c r="E96" s="264"/>
      <c r="F96" s="207" t="s">
        <v>495</v>
      </c>
    </row>
    <row r="97" spans="1:12" s="31" customFormat="1" ht="133.75" x14ac:dyDescent="0.3">
      <c r="A97" s="295" t="s">
        <v>533</v>
      </c>
      <c r="B97" s="181" t="s">
        <v>56</v>
      </c>
      <c r="C97" s="256">
        <v>1</v>
      </c>
      <c r="D97" s="257"/>
      <c r="E97" s="258"/>
      <c r="F97" s="208" t="s">
        <v>495</v>
      </c>
      <c r="G97" s="70"/>
    </row>
    <row r="98" spans="1:12" ht="102.9" x14ac:dyDescent="0.3">
      <c r="A98" s="296" t="s">
        <v>534</v>
      </c>
      <c r="B98" s="237" t="s">
        <v>228</v>
      </c>
      <c r="C98" s="256">
        <v>1</v>
      </c>
      <c r="D98" s="257"/>
      <c r="E98" s="258"/>
      <c r="F98" s="205" t="s">
        <v>495</v>
      </c>
    </row>
    <row r="99" spans="1:12" ht="154.30000000000001" x14ac:dyDescent="0.3">
      <c r="A99" s="297" t="s">
        <v>535</v>
      </c>
      <c r="B99" s="234" t="s">
        <v>530</v>
      </c>
      <c r="C99" s="97">
        <v>1</v>
      </c>
      <c r="D99" s="270"/>
      <c r="E99" s="271"/>
      <c r="F99" s="298" t="s">
        <v>495</v>
      </c>
    </row>
    <row r="100" spans="1:12" ht="72" x14ac:dyDescent="0.3">
      <c r="A100" s="297"/>
      <c r="B100" s="81" t="s">
        <v>834</v>
      </c>
      <c r="C100" s="97"/>
      <c r="D100" s="270"/>
      <c r="E100" s="291"/>
      <c r="F100" s="298"/>
    </row>
    <row r="101" spans="1:12" s="95" customFormat="1" ht="30.9" x14ac:dyDescent="0.3">
      <c r="A101" s="299" t="s">
        <v>666</v>
      </c>
      <c r="B101" s="237" t="s">
        <v>531</v>
      </c>
      <c r="C101" s="274">
        <v>1</v>
      </c>
      <c r="D101" s="275"/>
      <c r="E101" s="292"/>
      <c r="F101" s="208">
        <v>10</v>
      </c>
      <c r="G101" s="134"/>
      <c r="H101" s="96"/>
      <c r="I101" s="96"/>
      <c r="J101" s="96"/>
      <c r="K101" s="96"/>
      <c r="L101" s="96"/>
    </row>
    <row r="102" spans="1:12" s="95" customFormat="1" ht="51.45" x14ac:dyDescent="0.3">
      <c r="A102" s="300" t="s">
        <v>667</v>
      </c>
      <c r="B102" s="235" t="s">
        <v>51</v>
      </c>
      <c r="C102" s="274">
        <v>1</v>
      </c>
      <c r="D102" s="275"/>
      <c r="E102" s="292"/>
      <c r="F102" s="208">
        <v>6</v>
      </c>
      <c r="G102" s="134"/>
      <c r="H102" s="96"/>
      <c r="I102" s="96"/>
      <c r="J102" s="96"/>
      <c r="K102" s="96"/>
      <c r="L102" s="96"/>
    </row>
    <row r="103" spans="1:12" s="95" customFormat="1" ht="51.45" x14ac:dyDescent="0.3">
      <c r="A103" s="300" t="s">
        <v>668</v>
      </c>
      <c r="B103" s="235" t="s">
        <v>52</v>
      </c>
      <c r="C103" s="274">
        <v>1</v>
      </c>
      <c r="D103" s="275"/>
      <c r="E103" s="292"/>
      <c r="F103" s="208">
        <v>3</v>
      </c>
      <c r="G103" s="134"/>
      <c r="H103" s="96"/>
      <c r="I103" s="96"/>
      <c r="J103" s="96"/>
      <c r="K103" s="96"/>
      <c r="L103" s="96"/>
    </row>
    <row r="104" spans="1:12" s="34" customFormat="1" ht="30.9" x14ac:dyDescent="0.3">
      <c r="A104" s="300" t="s">
        <v>669</v>
      </c>
      <c r="B104" s="235" t="s">
        <v>53</v>
      </c>
      <c r="C104" s="274">
        <v>1</v>
      </c>
      <c r="D104" s="275"/>
      <c r="E104" s="292"/>
      <c r="F104" s="208">
        <v>0</v>
      </c>
      <c r="G104" s="69"/>
      <c r="H104" s="36"/>
      <c r="I104" s="36"/>
      <c r="J104" s="36"/>
      <c r="K104" s="36"/>
      <c r="L104" s="36"/>
    </row>
    <row r="105" spans="1:12" ht="61.75" x14ac:dyDescent="0.3">
      <c r="A105" s="296" t="s">
        <v>670</v>
      </c>
      <c r="B105" s="293" t="s">
        <v>559</v>
      </c>
      <c r="C105" s="256">
        <v>1</v>
      </c>
      <c r="D105" s="257"/>
      <c r="E105" s="258"/>
      <c r="F105" s="208" t="s">
        <v>495</v>
      </c>
    </row>
    <row r="106" spans="1:12" ht="41.15" x14ac:dyDescent="0.3">
      <c r="A106" s="296" t="s">
        <v>671</v>
      </c>
      <c r="B106" s="223" t="s">
        <v>1062</v>
      </c>
      <c r="C106" s="256">
        <v>1</v>
      </c>
      <c r="D106" s="257"/>
      <c r="E106" s="258"/>
      <c r="F106" s="205" t="s">
        <v>495</v>
      </c>
    </row>
    <row r="107" spans="1:12" ht="20.6" x14ac:dyDescent="0.3">
      <c r="A107" s="296" t="s">
        <v>672</v>
      </c>
      <c r="B107" s="233" t="s">
        <v>352</v>
      </c>
      <c r="C107" s="256">
        <v>1</v>
      </c>
      <c r="D107" s="257"/>
      <c r="E107" s="258"/>
      <c r="F107" s="205" t="s">
        <v>495</v>
      </c>
    </row>
    <row r="108" spans="1:12" ht="51.45" x14ac:dyDescent="0.3">
      <c r="A108" s="296" t="s">
        <v>673</v>
      </c>
      <c r="B108" s="231" t="s">
        <v>664</v>
      </c>
      <c r="C108" s="256">
        <v>1</v>
      </c>
      <c r="D108" s="257"/>
      <c r="E108" s="258"/>
      <c r="F108" s="205" t="s">
        <v>495</v>
      </c>
    </row>
    <row r="109" spans="1:12" ht="30.9" x14ac:dyDescent="0.3">
      <c r="A109" s="296" t="s">
        <v>674</v>
      </c>
      <c r="B109" s="237" t="s">
        <v>665</v>
      </c>
      <c r="C109" s="256">
        <v>1</v>
      </c>
      <c r="D109" s="257"/>
      <c r="E109" s="258"/>
      <c r="F109" s="205" t="s">
        <v>495</v>
      </c>
    </row>
    <row r="110" spans="1:12" ht="51.45" x14ac:dyDescent="0.3">
      <c r="A110" s="296" t="s">
        <v>675</v>
      </c>
      <c r="B110" s="237" t="s">
        <v>676</v>
      </c>
      <c r="C110" s="256">
        <v>1</v>
      </c>
      <c r="D110" s="183"/>
      <c r="E110" s="190"/>
      <c r="F110" s="205" t="s">
        <v>495</v>
      </c>
    </row>
    <row r="111" spans="1:12" ht="123.45" x14ac:dyDescent="0.3">
      <c r="A111" s="297" t="s">
        <v>677</v>
      </c>
      <c r="B111" s="81" t="s">
        <v>560</v>
      </c>
      <c r="C111" s="97">
        <v>1</v>
      </c>
      <c r="D111" s="98"/>
      <c r="E111" s="99"/>
      <c r="F111" s="246" t="s">
        <v>495</v>
      </c>
    </row>
    <row r="112" spans="1:12" ht="176.25" customHeight="1" x14ac:dyDescent="0.3">
      <c r="A112" s="297"/>
      <c r="B112" s="81" t="s">
        <v>849</v>
      </c>
      <c r="C112" s="97"/>
      <c r="D112" s="98"/>
      <c r="E112" s="99"/>
      <c r="F112" s="246"/>
    </row>
    <row r="113" spans="1:12" ht="82.3" x14ac:dyDescent="0.3">
      <c r="A113" s="297"/>
      <c r="B113" s="81" t="s">
        <v>650</v>
      </c>
      <c r="C113" s="97"/>
      <c r="D113" s="98"/>
      <c r="E113" s="99"/>
      <c r="F113" s="246"/>
    </row>
    <row r="114" spans="1:12" s="36" customFormat="1" ht="72" x14ac:dyDescent="0.3">
      <c r="A114" s="296" t="s">
        <v>707</v>
      </c>
      <c r="B114" s="233" t="s">
        <v>708</v>
      </c>
      <c r="C114" s="274">
        <v>1</v>
      </c>
      <c r="D114" s="278"/>
      <c r="E114" s="198"/>
      <c r="F114" s="208" t="s">
        <v>495</v>
      </c>
      <c r="G114" s="70"/>
    </row>
    <row r="115" spans="1:12" s="31" customFormat="1" ht="113.15" x14ac:dyDescent="0.3">
      <c r="A115" s="296" t="s">
        <v>709</v>
      </c>
      <c r="B115" s="231" t="s">
        <v>1063</v>
      </c>
      <c r="C115" s="256">
        <v>1</v>
      </c>
      <c r="D115" s="278"/>
      <c r="E115" s="190" t="s">
        <v>483</v>
      </c>
      <c r="F115" s="208" t="s">
        <v>495</v>
      </c>
      <c r="G115" s="70"/>
    </row>
    <row r="116" spans="1:12" ht="30.9" x14ac:dyDescent="0.3">
      <c r="A116" s="296" t="s">
        <v>486</v>
      </c>
      <c r="B116" s="231" t="s">
        <v>487</v>
      </c>
      <c r="C116" s="256">
        <v>1</v>
      </c>
      <c r="D116" s="278"/>
      <c r="E116" s="190"/>
      <c r="F116" s="208" t="s">
        <v>495</v>
      </c>
    </row>
    <row r="117" spans="1:12" ht="41.15" x14ac:dyDescent="0.3">
      <c r="A117" s="296" t="s">
        <v>488</v>
      </c>
      <c r="B117" s="181" t="s">
        <v>1065</v>
      </c>
      <c r="C117" s="256">
        <v>1</v>
      </c>
      <c r="D117" s="278"/>
      <c r="E117" s="190"/>
      <c r="F117" s="208" t="s">
        <v>495</v>
      </c>
    </row>
    <row r="118" spans="1:12" ht="92.6" x14ac:dyDescent="0.3">
      <c r="A118" s="299" t="s">
        <v>489</v>
      </c>
      <c r="B118" s="181" t="s">
        <v>346</v>
      </c>
      <c r="C118" s="274">
        <v>1</v>
      </c>
      <c r="D118" s="278"/>
      <c r="E118" s="190"/>
      <c r="F118" s="208" t="s">
        <v>495</v>
      </c>
    </row>
    <row r="119" spans="1:12" ht="61.75" x14ac:dyDescent="0.3">
      <c r="A119" s="296" t="s">
        <v>490</v>
      </c>
      <c r="B119" s="181" t="s">
        <v>491</v>
      </c>
      <c r="C119" s="256">
        <v>1</v>
      </c>
      <c r="D119" s="278"/>
      <c r="E119" s="190"/>
      <c r="F119" s="208" t="s">
        <v>495</v>
      </c>
    </row>
    <row r="120" spans="1:12" ht="41.15" x14ac:dyDescent="0.3">
      <c r="A120" s="296" t="s">
        <v>492</v>
      </c>
      <c r="B120" s="181" t="s">
        <v>1064</v>
      </c>
      <c r="C120" s="256">
        <v>1</v>
      </c>
      <c r="D120" s="278"/>
      <c r="E120" s="190"/>
      <c r="F120" s="208" t="s">
        <v>495</v>
      </c>
    </row>
    <row r="121" spans="1:12" ht="51.45" x14ac:dyDescent="0.3">
      <c r="A121" s="296" t="s">
        <v>493</v>
      </c>
      <c r="B121" s="181" t="s">
        <v>353</v>
      </c>
      <c r="C121" s="256">
        <v>1</v>
      </c>
      <c r="D121" s="278"/>
      <c r="E121" s="190"/>
      <c r="F121" s="208" t="s">
        <v>495</v>
      </c>
    </row>
    <row r="122" spans="1:12" ht="31.3" thickBot="1" x14ac:dyDescent="0.35">
      <c r="A122" s="301" t="s">
        <v>144</v>
      </c>
      <c r="B122" s="249" t="s">
        <v>145</v>
      </c>
      <c r="C122" s="265">
        <v>1</v>
      </c>
      <c r="D122" s="290"/>
      <c r="E122" s="194"/>
      <c r="F122" s="252" t="s">
        <v>495</v>
      </c>
    </row>
    <row r="123" spans="1:12" s="28" customFormat="1" ht="10.75" thickBot="1" x14ac:dyDescent="0.3">
      <c r="A123" s="100"/>
      <c r="B123" s="101"/>
      <c r="C123" s="102"/>
      <c r="D123" s="373"/>
      <c r="E123" s="90"/>
      <c r="F123" s="89"/>
      <c r="G123" s="69"/>
      <c r="H123" s="60"/>
      <c r="I123" s="60"/>
      <c r="J123" s="60"/>
      <c r="K123" s="60"/>
      <c r="L123" s="60"/>
    </row>
    <row r="124" spans="1:12" s="104" customFormat="1" ht="12" x14ac:dyDescent="0.3">
      <c r="A124" s="103" t="s">
        <v>146</v>
      </c>
      <c r="B124" s="645" t="s">
        <v>147</v>
      </c>
      <c r="C124" s="645"/>
      <c r="D124" s="645"/>
      <c r="E124" s="645"/>
      <c r="F124" s="645"/>
      <c r="G124" s="69"/>
      <c r="H124" s="105"/>
      <c r="I124" s="105"/>
      <c r="J124" s="105"/>
      <c r="K124" s="105"/>
      <c r="L124" s="105"/>
    </row>
    <row r="125" spans="1:12" s="104" customFormat="1" ht="12" x14ac:dyDescent="0.3">
      <c r="A125" s="106"/>
      <c r="B125" s="646" t="s">
        <v>148</v>
      </c>
      <c r="C125" s="646"/>
      <c r="D125" s="646"/>
      <c r="E125" s="646"/>
      <c r="F125" s="646"/>
      <c r="G125" s="69"/>
      <c r="H125" s="105"/>
      <c r="I125" s="105"/>
      <c r="J125" s="105"/>
      <c r="K125" s="105"/>
      <c r="L125" s="105"/>
    </row>
    <row r="126" spans="1:12" s="104" customFormat="1" thickBot="1" x14ac:dyDescent="0.35">
      <c r="A126" s="107"/>
      <c r="B126" s="647" t="s">
        <v>149</v>
      </c>
      <c r="C126" s="647"/>
      <c r="D126" s="647"/>
      <c r="E126" s="647"/>
      <c r="F126" s="647"/>
      <c r="G126" s="69"/>
      <c r="H126" s="105"/>
      <c r="I126" s="105"/>
      <c r="J126" s="105"/>
      <c r="K126" s="105"/>
      <c r="L126" s="105"/>
    </row>
    <row r="127" spans="1:12" ht="12.9" thickBot="1" x14ac:dyDescent="0.35">
      <c r="A127" s="210" t="s">
        <v>150</v>
      </c>
      <c r="B127" s="211" t="s">
        <v>693</v>
      </c>
      <c r="C127" s="212"/>
      <c r="D127" s="213"/>
      <c r="E127" s="213"/>
      <c r="F127" s="214"/>
    </row>
    <row r="128" spans="1:12" s="31" customFormat="1" ht="20.6" x14ac:dyDescent="0.3">
      <c r="A128" s="175" t="s">
        <v>151</v>
      </c>
      <c r="B128" s="452" t="s">
        <v>810</v>
      </c>
      <c r="C128" s="453">
        <v>9</v>
      </c>
      <c r="D128" s="184"/>
      <c r="E128" s="192"/>
      <c r="F128" s="207" t="s">
        <v>495</v>
      </c>
      <c r="G128" s="70"/>
    </row>
    <row r="129" spans="1:12" s="31" customFormat="1" ht="20.6" x14ac:dyDescent="0.3">
      <c r="A129" s="176" t="s">
        <v>152</v>
      </c>
      <c r="B129" s="454" t="s">
        <v>173</v>
      </c>
      <c r="C129" s="455">
        <v>4</v>
      </c>
      <c r="D129" s="183"/>
      <c r="E129" s="190"/>
      <c r="F129" s="205" t="s">
        <v>495</v>
      </c>
      <c r="G129" s="70"/>
    </row>
    <row r="130" spans="1:12" s="31" customFormat="1" ht="41.15" x14ac:dyDescent="0.3">
      <c r="A130" s="176" t="s">
        <v>153</v>
      </c>
      <c r="B130" s="454" t="s">
        <v>811</v>
      </c>
      <c r="C130" s="455">
        <v>4</v>
      </c>
      <c r="D130" s="183"/>
      <c r="E130" s="190"/>
      <c r="F130" s="205" t="s">
        <v>495</v>
      </c>
      <c r="G130" s="70"/>
    </row>
    <row r="131" spans="1:12" s="37" customFormat="1" ht="12.9" x14ac:dyDescent="0.35">
      <c r="A131" s="176" t="s">
        <v>154</v>
      </c>
      <c r="B131" s="454" t="s">
        <v>174</v>
      </c>
      <c r="C131" s="455">
        <v>4</v>
      </c>
      <c r="D131" s="183"/>
      <c r="E131" s="190"/>
      <c r="F131" s="205" t="s">
        <v>495</v>
      </c>
      <c r="G131" s="128"/>
    </row>
    <row r="132" spans="1:12" s="36" customFormat="1" x14ac:dyDescent="0.3">
      <c r="A132" s="176" t="s">
        <v>155</v>
      </c>
      <c r="B132" s="454" t="s">
        <v>175</v>
      </c>
      <c r="C132" s="455">
        <v>4</v>
      </c>
      <c r="D132" s="183"/>
      <c r="E132" s="190"/>
      <c r="F132" s="205" t="s">
        <v>495</v>
      </c>
      <c r="G132" s="70"/>
    </row>
    <row r="133" spans="1:12" s="31" customFormat="1" ht="30.9" x14ac:dyDescent="0.3">
      <c r="A133" s="176" t="s">
        <v>156</v>
      </c>
      <c r="B133" s="456" t="s">
        <v>354</v>
      </c>
      <c r="C133" s="455">
        <v>9</v>
      </c>
      <c r="D133" s="183"/>
      <c r="E133" s="190"/>
      <c r="F133" s="205" t="s">
        <v>495</v>
      </c>
      <c r="G133" s="70"/>
    </row>
    <row r="134" spans="1:12" s="31" customFormat="1" ht="41.15" x14ac:dyDescent="0.3">
      <c r="A134" s="176" t="s">
        <v>157</v>
      </c>
      <c r="B134" s="454" t="s">
        <v>5</v>
      </c>
      <c r="C134" s="455">
        <v>6</v>
      </c>
      <c r="D134" s="183"/>
      <c r="E134" s="190"/>
      <c r="F134" s="205" t="s">
        <v>495</v>
      </c>
      <c r="G134" s="70"/>
    </row>
    <row r="135" spans="1:12" s="31" customFormat="1" ht="41.15" x14ac:dyDescent="0.3">
      <c r="A135" s="176" t="s">
        <v>158</v>
      </c>
      <c r="B135" s="454" t="s">
        <v>812</v>
      </c>
      <c r="C135" s="455">
        <v>2</v>
      </c>
      <c r="D135" s="183"/>
      <c r="E135" s="190"/>
      <c r="F135" s="205" t="s">
        <v>495</v>
      </c>
      <c r="G135" s="70"/>
    </row>
    <row r="136" spans="1:12" s="31" customFormat="1" ht="41.15" x14ac:dyDescent="0.3">
      <c r="A136" s="176" t="s">
        <v>358</v>
      </c>
      <c r="B136" s="454" t="s">
        <v>177</v>
      </c>
      <c r="C136" s="455">
        <v>2</v>
      </c>
      <c r="D136" s="183"/>
      <c r="E136" s="191"/>
      <c r="F136" s="205" t="s">
        <v>495</v>
      </c>
      <c r="G136" s="70"/>
    </row>
    <row r="137" spans="1:12" s="31" customFormat="1" ht="20.6" x14ac:dyDescent="0.3">
      <c r="A137" s="176" t="s">
        <v>359</v>
      </c>
      <c r="B137" s="454" t="s">
        <v>813</v>
      </c>
      <c r="C137" s="455">
        <v>2</v>
      </c>
      <c r="D137" s="183"/>
      <c r="E137" s="191"/>
      <c r="F137" s="205" t="s">
        <v>495</v>
      </c>
      <c r="G137" s="70"/>
    </row>
    <row r="138" spans="1:12" s="31" customFormat="1" ht="20.6" x14ac:dyDescent="0.3">
      <c r="A138" s="176" t="s">
        <v>360</v>
      </c>
      <c r="B138" s="454" t="s">
        <v>814</v>
      </c>
      <c r="C138" s="455">
        <v>1</v>
      </c>
      <c r="D138" s="183"/>
      <c r="E138" s="191"/>
      <c r="F138" s="205" t="s">
        <v>495</v>
      </c>
      <c r="G138" s="70"/>
    </row>
    <row r="139" spans="1:12" s="31" customFormat="1" ht="20.6" x14ac:dyDescent="0.3">
      <c r="A139" s="176" t="s">
        <v>1027</v>
      </c>
      <c r="B139" s="454" t="s">
        <v>815</v>
      </c>
      <c r="C139" s="455">
        <v>1</v>
      </c>
      <c r="D139" s="183"/>
      <c r="E139" s="191"/>
      <c r="F139" s="205" t="s">
        <v>495</v>
      </c>
      <c r="G139" s="70"/>
    </row>
    <row r="140" spans="1:12" s="31" customFormat="1" x14ac:dyDescent="0.3">
      <c r="A140" s="176" t="s">
        <v>1028</v>
      </c>
      <c r="B140" s="454" t="s">
        <v>176</v>
      </c>
      <c r="C140" s="455">
        <v>1</v>
      </c>
      <c r="D140" s="183"/>
      <c r="E140" s="191"/>
      <c r="F140" s="205" t="s">
        <v>495</v>
      </c>
      <c r="G140" s="70"/>
    </row>
    <row r="141" spans="1:12" s="31" customFormat="1" ht="21" thickBot="1" x14ac:dyDescent="0.35">
      <c r="A141" s="177" t="s">
        <v>1029</v>
      </c>
      <c r="B141" s="457" t="s">
        <v>816</v>
      </c>
      <c r="C141" s="458">
        <v>1</v>
      </c>
      <c r="D141" s="186"/>
      <c r="E141" s="193"/>
      <c r="F141" s="206" t="s">
        <v>495</v>
      </c>
      <c r="G141" s="70"/>
    </row>
    <row r="142" spans="1:12" s="28" customFormat="1" ht="10.75" thickBot="1" x14ac:dyDescent="0.3">
      <c r="A142" s="87"/>
      <c r="B142" s="88"/>
      <c r="C142" s="89"/>
      <c r="D142" s="90"/>
      <c r="E142" s="90"/>
      <c r="F142" s="199"/>
      <c r="G142" s="69"/>
      <c r="H142" s="60"/>
      <c r="I142" s="60"/>
      <c r="J142" s="60"/>
      <c r="K142" s="60"/>
      <c r="L142" s="60"/>
    </row>
    <row r="143" spans="1:12" ht="12.9" thickBot="1" x14ac:dyDescent="0.35">
      <c r="A143" s="157" t="s">
        <v>361</v>
      </c>
      <c r="B143" s="167" t="s">
        <v>698</v>
      </c>
      <c r="C143" s="201"/>
      <c r="D143" s="202"/>
      <c r="E143" s="202"/>
      <c r="F143" s="203"/>
      <c r="G143" s="70"/>
    </row>
    <row r="144" spans="1:12" s="31" customFormat="1" x14ac:dyDescent="0.3">
      <c r="A144" s="175" t="s">
        <v>362</v>
      </c>
      <c r="B144" s="452" t="s">
        <v>227</v>
      </c>
      <c r="C144" s="453">
        <v>1</v>
      </c>
      <c r="D144" s="184"/>
      <c r="E144" s="192"/>
      <c r="F144" s="207" t="s">
        <v>495</v>
      </c>
      <c r="G144" s="70"/>
    </row>
    <row r="145" spans="1:12" s="31" customFormat="1" x14ac:dyDescent="0.3">
      <c r="A145" s="176" t="s">
        <v>363</v>
      </c>
      <c r="B145" s="454" t="s">
        <v>178</v>
      </c>
      <c r="C145" s="455">
        <v>1</v>
      </c>
      <c r="D145" s="183"/>
      <c r="E145" s="190"/>
      <c r="F145" s="205" t="s">
        <v>495</v>
      </c>
      <c r="G145" s="70"/>
    </row>
    <row r="146" spans="1:12" ht="20.6" x14ac:dyDescent="0.3">
      <c r="A146" s="176" t="s">
        <v>364</v>
      </c>
      <c r="B146" s="454" t="s">
        <v>355</v>
      </c>
      <c r="C146" s="455">
        <v>1</v>
      </c>
      <c r="D146" s="183"/>
      <c r="E146" s="190"/>
      <c r="F146" s="205" t="s">
        <v>495</v>
      </c>
      <c r="G146" s="70"/>
    </row>
    <row r="147" spans="1:12" ht="51.45" x14ac:dyDescent="0.3">
      <c r="A147" s="176" t="s">
        <v>365</v>
      </c>
      <c r="B147" s="454" t="s">
        <v>356</v>
      </c>
      <c r="C147" s="455">
        <v>1</v>
      </c>
      <c r="D147" s="183"/>
      <c r="E147" s="190"/>
      <c r="F147" s="205" t="s">
        <v>495</v>
      </c>
      <c r="G147" s="70"/>
    </row>
    <row r="148" spans="1:12" ht="30.9" x14ac:dyDescent="0.3">
      <c r="A148" s="176" t="s">
        <v>366</v>
      </c>
      <c r="B148" s="454" t="s">
        <v>179</v>
      </c>
      <c r="C148" s="455">
        <v>1</v>
      </c>
      <c r="D148" s="183"/>
      <c r="E148" s="190"/>
      <c r="F148" s="205" t="s">
        <v>495</v>
      </c>
      <c r="G148" s="70"/>
    </row>
    <row r="149" spans="1:12" ht="21" thickBot="1" x14ac:dyDescent="0.35">
      <c r="A149" s="177" t="s">
        <v>367</v>
      </c>
      <c r="B149" s="459" t="s">
        <v>357</v>
      </c>
      <c r="C149" s="460">
        <v>1</v>
      </c>
      <c r="D149" s="186"/>
      <c r="E149" s="194"/>
      <c r="F149" s="206" t="s">
        <v>495</v>
      </c>
      <c r="G149" s="70"/>
    </row>
    <row r="150" spans="1:12" s="28" customFormat="1" ht="10.75" thickBot="1" x14ac:dyDescent="0.3">
      <c r="A150" s="87"/>
      <c r="B150" s="108"/>
      <c r="C150" s="89"/>
      <c r="D150" s="90"/>
      <c r="E150" s="90"/>
      <c r="F150" s="199"/>
      <c r="G150" s="69"/>
      <c r="H150" s="60"/>
      <c r="I150" s="60"/>
      <c r="J150" s="60"/>
      <c r="K150" s="60"/>
      <c r="L150" s="60"/>
    </row>
    <row r="151" spans="1:12" ht="12.9" thickBot="1" x14ac:dyDescent="0.35">
      <c r="A151" s="157" t="s">
        <v>368</v>
      </c>
      <c r="B151" s="167" t="s">
        <v>700</v>
      </c>
      <c r="C151" s="201"/>
      <c r="D151" s="202"/>
      <c r="E151" s="202"/>
      <c r="F151" s="203"/>
      <c r="G151" s="70"/>
    </row>
    <row r="152" spans="1:12" s="36" customFormat="1" ht="30.9" x14ac:dyDescent="0.3">
      <c r="A152" s="175" t="s">
        <v>369</v>
      </c>
      <c r="B152" s="461" t="s">
        <v>820</v>
      </c>
      <c r="C152" s="462">
        <v>1</v>
      </c>
      <c r="D152" s="184"/>
      <c r="E152" s="192"/>
      <c r="F152" s="207" t="s">
        <v>495</v>
      </c>
      <c r="G152" s="70"/>
    </row>
    <row r="153" spans="1:12" s="36" customFormat="1" ht="30.9" x14ac:dyDescent="0.3">
      <c r="A153" s="176" t="s">
        <v>370</v>
      </c>
      <c r="B153" s="463" t="s">
        <v>819</v>
      </c>
      <c r="C153" s="464">
        <v>14</v>
      </c>
      <c r="D153" s="183"/>
      <c r="E153" s="190"/>
      <c r="F153" s="205" t="s">
        <v>495</v>
      </c>
      <c r="G153" s="70"/>
    </row>
    <row r="154" spans="1:12" s="36" customFormat="1" ht="30.9" x14ac:dyDescent="0.3">
      <c r="A154" s="176" t="s">
        <v>371</v>
      </c>
      <c r="B154" s="463" t="s">
        <v>818</v>
      </c>
      <c r="C154" s="464">
        <v>12</v>
      </c>
      <c r="D154" s="183"/>
      <c r="E154" s="190"/>
      <c r="F154" s="205" t="s">
        <v>495</v>
      </c>
      <c r="G154" s="70"/>
    </row>
    <row r="155" spans="1:12" s="36" customFormat="1" ht="41.15" x14ac:dyDescent="0.3">
      <c r="A155" s="176" t="s">
        <v>372</v>
      </c>
      <c r="B155" s="463" t="s">
        <v>4</v>
      </c>
      <c r="C155" s="464">
        <v>1</v>
      </c>
      <c r="D155" s="183"/>
      <c r="E155" s="190"/>
      <c r="F155" s="208" t="s">
        <v>495</v>
      </c>
      <c r="G155" s="128"/>
    </row>
    <row r="156" spans="1:12" s="37" customFormat="1" ht="20.6" x14ac:dyDescent="0.35">
      <c r="A156" s="176" t="s">
        <v>373</v>
      </c>
      <c r="B156" s="463" t="s">
        <v>821</v>
      </c>
      <c r="C156" s="464">
        <v>4</v>
      </c>
      <c r="D156" s="183"/>
      <c r="E156" s="191"/>
      <c r="F156" s="208" t="s">
        <v>495</v>
      </c>
      <c r="G156" s="70"/>
    </row>
    <row r="157" spans="1:12" s="37" customFormat="1" ht="12.9" x14ac:dyDescent="0.35">
      <c r="A157" s="176" t="s">
        <v>374</v>
      </c>
      <c r="B157" s="463" t="s">
        <v>180</v>
      </c>
      <c r="C157" s="464">
        <v>1</v>
      </c>
      <c r="D157" s="183"/>
      <c r="E157" s="191"/>
      <c r="F157" s="208" t="s">
        <v>495</v>
      </c>
      <c r="G157" s="70"/>
    </row>
    <row r="158" spans="1:12" x14ac:dyDescent="0.3">
      <c r="A158" s="176" t="s">
        <v>375</v>
      </c>
      <c r="B158" s="463" t="s">
        <v>181</v>
      </c>
      <c r="C158" s="464">
        <v>1</v>
      </c>
      <c r="D158" s="183"/>
      <c r="E158" s="190"/>
      <c r="F158" s="208" t="s">
        <v>495</v>
      </c>
      <c r="G158" s="70"/>
    </row>
    <row r="159" spans="1:12" x14ac:dyDescent="0.3">
      <c r="A159" s="176" t="s">
        <v>376</v>
      </c>
      <c r="B159" s="463" t="s">
        <v>538</v>
      </c>
      <c r="C159" s="464">
        <v>1</v>
      </c>
      <c r="D159" s="183"/>
      <c r="E159" s="190"/>
      <c r="F159" s="208" t="s">
        <v>495</v>
      </c>
      <c r="G159" s="70"/>
    </row>
    <row r="160" spans="1:12" ht="41.15" x14ac:dyDescent="0.3">
      <c r="A160" s="176" t="s">
        <v>377</v>
      </c>
      <c r="B160" s="463" t="s">
        <v>794</v>
      </c>
      <c r="C160" s="464">
        <v>1</v>
      </c>
      <c r="D160" s="183"/>
      <c r="E160" s="190"/>
      <c r="F160" s="208" t="s">
        <v>495</v>
      </c>
      <c r="G160" s="70"/>
    </row>
    <row r="161" spans="1:7" x14ac:dyDescent="0.3">
      <c r="A161" s="176" t="s">
        <v>378</v>
      </c>
      <c r="B161" s="463" t="s">
        <v>537</v>
      </c>
      <c r="C161" s="464">
        <v>1</v>
      </c>
      <c r="D161" s="183"/>
      <c r="E161" s="190"/>
      <c r="F161" s="208" t="s">
        <v>495</v>
      </c>
      <c r="G161" s="70"/>
    </row>
    <row r="162" spans="1:7" ht="20.6" x14ac:dyDescent="0.3">
      <c r="A162" s="176" t="s">
        <v>379</v>
      </c>
      <c r="B162" s="463" t="s">
        <v>3</v>
      </c>
      <c r="C162" s="464">
        <v>2</v>
      </c>
      <c r="D162" s="183"/>
      <c r="E162" s="190"/>
      <c r="F162" s="208" t="s">
        <v>495</v>
      </c>
      <c r="G162" s="70"/>
    </row>
    <row r="163" spans="1:7" x14ac:dyDescent="0.3">
      <c r="A163" s="176" t="s">
        <v>380</v>
      </c>
      <c r="B163" s="463" t="s">
        <v>336</v>
      </c>
      <c r="C163" s="464">
        <v>1</v>
      </c>
      <c r="D163" s="183"/>
      <c r="E163" s="190"/>
      <c r="F163" s="208" t="s">
        <v>495</v>
      </c>
      <c r="G163" s="70"/>
    </row>
    <row r="164" spans="1:7" x14ac:dyDescent="0.3">
      <c r="A164" s="176" t="s">
        <v>381</v>
      </c>
      <c r="B164" s="463" t="s">
        <v>334</v>
      </c>
      <c r="C164" s="464">
        <v>2</v>
      </c>
      <c r="D164" s="183"/>
      <c r="E164" s="190"/>
      <c r="F164" s="208" t="s">
        <v>495</v>
      </c>
      <c r="G164" s="70"/>
    </row>
    <row r="165" spans="1:7" x14ac:dyDescent="0.3">
      <c r="A165" s="176" t="s">
        <v>382</v>
      </c>
      <c r="B165" s="463" t="s">
        <v>335</v>
      </c>
      <c r="C165" s="464">
        <v>1</v>
      </c>
      <c r="D165" s="183"/>
      <c r="E165" s="190"/>
      <c r="F165" s="208" t="s">
        <v>495</v>
      </c>
      <c r="G165" s="70"/>
    </row>
    <row r="166" spans="1:7" ht="20.6" x14ac:dyDescent="0.3">
      <c r="A166" s="176" t="s">
        <v>383</v>
      </c>
      <c r="B166" s="465" t="s">
        <v>795</v>
      </c>
      <c r="C166" s="464">
        <v>1</v>
      </c>
      <c r="D166" s="183"/>
      <c r="E166" s="190"/>
      <c r="F166" s="208" t="s">
        <v>495</v>
      </c>
      <c r="G166" s="70"/>
    </row>
    <row r="167" spans="1:7" ht="20.6" x14ac:dyDescent="0.3">
      <c r="A167" s="176" t="s">
        <v>384</v>
      </c>
      <c r="B167" s="463" t="s">
        <v>796</v>
      </c>
      <c r="C167" s="464">
        <v>1</v>
      </c>
      <c r="D167" s="183"/>
      <c r="E167" s="190"/>
      <c r="F167" s="208" t="s">
        <v>495</v>
      </c>
      <c r="G167" s="70"/>
    </row>
    <row r="168" spans="1:7" s="36" customFormat="1" ht="30.9" x14ac:dyDescent="0.3">
      <c r="A168" s="176" t="s">
        <v>385</v>
      </c>
      <c r="B168" s="465" t="s">
        <v>568</v>
      </c>
      <c r="C168" s="466">
        <v>3</v>
      </c>
      <c r="D168" s="183"/>
      <c r="E168" s="190"/>
      <c r="F168" s="205" t="s">
        <v>495</v>
      </c>
      <c r="G168" s="70"/>
    </row>
    <row r="169" spans="1:7" ht="30.9" x14ac:dyDescent="0.3">
      <c r="A169" s="176" t="s">
        <v>386</v>
      </c>
      <c r="B169" s="467" t="s">
        <v>797</v>
      </c>
      <c r="C169" s="468">
        <v>1</v>
      </c>
      <c r="D169" s="183"/>
      <c r="E169" s="190"/>
      <c r="F169" s="205" t="s">
        <v>495</v>
      </c>
      <c r="G169" s="70"/>
    </row>
    <row r="170" spans="1:7" ht="20.6" x14ac:dyDescent="0.3">
      <c r="A170" s="176" t="s">
        <v>387</v>
      </c>
      <c r="B170" s="463" t="s">
        <v>798</v>
      </c>
      <c r="C170" s="464">
        <v>2</v>
      </c>
      <c r="D170" s="183"/>
      <c r="E170" s="190"/>
      <c r="F170" s="205" t="s">
        <v>495</v>
      </c>
      <c r="G170" s="70"/>
    </row>
    <row r="171" spans="1:7" x14ac:dyDescent="0.3">
      <c r="A171" s="176" t="s">
        <v>388</v>
      </c>
      <c r="B171" s="463" t="s">
        <v>799</v>
      </c>
      <c r="C171" s="464">
        <v>4</v>
      </c>
      <c r="D171" s="183"/>
      <c r="E171" s="190"/>
      <c r="F171" s="205" t="s">
        <v>495</v>
      </c>
      <c r="G171" s="70"/>
    </row>
    <row r="172" spans="1:7" x14ac:dyDescent="0.3">
      <c r="A172" s="176" t="s">
        <v>389</v>
      </c>
      <c r="B172" s="463" t="s">
        <v>800</v>
      </c>
      <c r="C172" s="464">
        <v>4</v>
      </c>
      <c r="D172" s="183"/>
      <c r="E172" s="190"/>
      <c r="F172" s="205" t="s">
        <v>495</v>
      </c>
      <c r="G172" s="70"/>
    </row>
    <row r="173" spans="1:7" ht="20.6" x14ac:dyDescent="0.3">
      <c r="A173" s="176" t="s">
        <v>390</v>
      </c>
      <c r="B173" s="463" t="s">
        <v>801</v>
      </c>
      <c r="C173" s="464">
        <v>3</v>
      </c>
      <c r="D173" s="183"/>
      <c r="E173" s="190"/>
      <c r="F173" s="205" t="s">
        <v>495</v>
      </c>
      <c r="G173" s="70"/>
    </row>
    <row r="174" spans="1:7" s="36" customFormat="1" ht="20.6" x14ac:dyDescent="0.3">
      <c r="A174" s="176" t="s">
        <v>391</v>
      </c>
      <c r="B174" s="463" t="s">
        <v>802</v>
      </c>
      <c r="C174" s="464">
        <v>3</v>
      </c>
      <c r="D174" s="183"/>
      <c r="E174" s="190"/>
      <c r="F174" s="205" t="s">
        <v>495</v>
      </c>
      <c r="G174" s="70"/>
    </row>
    <row r="175" spans="1:7" ht="30.9" x14ac:dyDescent="0.3">
      <c r="A175" s="176" t="s">
        <v>392</v>
      </c>
      <c r="B175" s="463" t="s">
        <v>803</v>
      </c>
      <c r="C175" s="464">
        <v>1</v>
      </c>
      <c r="D175" s="183"/>
      <c r="E175" s="190"/>
      <c r="F175" s="205" t="s">
        <v>495</v>
      </c>
      <c r="G175" s="70"/>
    </row>
    <row r="176" spans="1:7" ht="20.6" x14ac:dyDescent="0.3">
      <c r="A176" s="176" t="s">
        <v>393</v>
      </c>
      <c r="B176" s="463" t="s">
        <v>804</v>
      </c>
      <c r="C176" s="464">
        <v>5</v>
      </c>
      <c r="D176" s="441"/>
      <c r="E176" s="442"/>
      <c r="F176" s="205" t="s">
        <v>495</v>
      </c>
      <c r="G176" s="70"/>
    </row>
    <row r="177" spans="1:12" ht="20.6" x14ac:dyDescent="0.3">
      <c r="A177" s="176" t="s">
        <v>1030</v>
      </c>
      <c r="B177" s="469" t="s">
        <v>103</v>
      </c>
      <c r="C177" s="464">
        <v>1</v>
      </c>
      <c r="D177" s="441"/>
      <c r="E177" s="442"/>
      <c r="F177" s="205" t="s">
        <v>495</v>
      </c>
      <c r="G177" s="70"/>
    </row>
    <row r="178" spans="1:12" ht="20.6" x14ac:dyDescent="0.3">
      <c r="A178" s="176" t="s">
        <v>1031</v>
      </c>
      <c r="B178" s="463" t="s">
        <v>104</v>
      </c>
      <c r="C178" s="464">
        <v>1</v>
      </c>
      <c r="D178" s="441"/>
      <c r="E178" s="442"/>
      <c r="F178" s="205" t="s">
        <v>495</v>
      </c>
      <c r="G178" s="70"/>
    </row>
    <row r="179" spans="1:12" ht="20.6" x14ac:dyDescent="0.3">
      <c r="A179" s="176" t="s">
        <v>1033</v>
      </c>
      <c r="B179" s="463" t="s">
        <v>105</v>
      </c>
      <c r="C179" s="464">
        <v>1</v>
      </c>
      <c r="D179" s="441"/>
      <c r="E179" s="442"/>
      <c r="F179" s="205" t="s">
        <v>495</v>
      </c>
      <c r="G179" s="70"/>
    </row>
    <row r="180" spans="1:12" ht="21" thickBot="1" x14ac:dyDescent="0.35">
      <c r="A180" s="177" t="s">
        <v>1032</v>
      </c>
      <c r="B180" s="195" t="s">
        <v>719</v>
      </c>
      <c r="C180" s="185">
        <v>2</v>
      </c>
      <c r="D180" s="186"/>
      <c r="E180" s="194"/>
      <c r="F180" s="209" t="s">
        <v>495</v>
      </c>
      <c r="G180" s="70"/>
    </row>
    <row r="181" spans="1:12" s="28" customFormat="1" ht="10.75" thickBot="1" x14ac:dyDescent="0.3">
      <c r="A181" s="87"/>
      <c r="B181" s="88"/>
      <c r="C181" s="89"/>
      <c r="D181" s="90"/>
      <c r="E181" s="90"/>
      <c r="F181" s="199"/>
      <c r="G181" s="69"/>
      <c r="H181" s="60"/>
      <c r="I181" s="60"/>
      <c r="J181" s="60"/>
      <c r="K181" s="60"/>
      <c r="L181" s="60"/>
    </row>
    <row r="182" spans="1:12" ht="12.9" thickBot="1" x14ac:dyDescent="0.35">
      <c r="A182" s="157" t="s">
        <v>394</v>
      </c>
      <c r="B182" s="167" t="s">
        <v>702</v>
      </c>
      <c r="C182" s="201"/>
      <c r="D182" s="202"/>
      <c r="E182" s="202"/>
      <c r="F182" s="203"/>
      <c r="G182" s="70"/>
    </row>
    <row r="183" spans="1:12" x14ac:dyDescent="0.3">
      <c r="A183" s="175" t="s">
        <v>395</v>
      </c>
      <c r="B183" s="470" t="s">
        <v>107</v>
      </c>
      <c r="C183" s="453">
        <v>1</v>
      </c>
      <c r="D183" s="184"/>
      <c r="E183" s="192"/>
      <c r="F183" s="204" t="s">
        <v>495</v>
      </c>
      <c r="H183" s="26"/>
      <c r="I183" s="26"/>
      <c r="J183" s="26"/>
      <c r="K183" s="26"/>
      <c r="L183" s="26"/>
    </row>
    <row r="184" spans="1:12" x14ac:dyDescent="0.3">
      <c r="A184" s="176" t="s">
        <v>396</v>
      </c>
      <c r="B184" s="471" t="s">
        <v>108</v>
      </c>
      <c r="C184" s="455">
        <v>1</v>
      </c>
      <c r="D184" s="183"/>
      <c r="E184" s="190"/>
      <c r="F184" s="205" t="s">
        <v>495</v>
      </c>
      <c r="H184" s="26"/>
      <c r="I184" s="26"/>
      <c r="J184" s="26"/>
      <c r="K184" s="26"/>
      <c r="L184" s="26"/>
    </row>
    <row r="185" spans="1:12" s="36" customFormat="1" x14ac:dyDescent="0.3">
      <c r="A185" s="176" t="s">
        <v>397</v>
      </c>
      <c r="B185" s="454" t="s">
        <v>109</v>
      </c>
      <c r="C185" s="455">
        <v>1</v>
      </c>
      <c r="D185" s="183"/>
      <c r="E185" s="196"/>
      <c r="F185" s="205" t="s">
        <v>495</v>
      </c>
      <c r="G185" s="70"/>
    </row>
    <row r="186" spans="1:12" s="36" customFormat="1" x14ac:dyDescent="0.3">
      <c r="A186" s="176" t="s">
        <v>398</v>
      </c>
      <c r="B186" s="454" t="s">
        <v>184</v>
      </c>
      <c r="C186" s="455">
        <v>4</v>
      </c>
      <c r="D186" s="183"/>
      <c r="E186" s="190"/>
      <c r="F186" s="205" t="s">
        <v>495</v>
      </c>
      <c r="G186" s="70"/>
    </row>
    <row r="187" spans="1:12" s="36" customFormat="1" ht="20.6" x14ac:dyDescent="0.3">
      <c r="A187" s="440" t="s">
        <v>399</v>
      </c>
      <c r="B187" s="454" t="s">
        <v>110</v>
      </c>
      <c r="C187" s="455">
        <v>4</v>
      </c>
      <c r="D187" s="441"/>
      <c r="E187" s="442"/>
      <c r="F187" s="443" t="s">
        <v>495</v>
      </c>
      <c r="G187" s="70"/>
    </row>
    <row r="188" spans="1:12" s="36" customFormat="1" ht="41.6" thickBot="1" x14ac:dyDescent="0.35">
      <c r="A188" s="177" t="s">
        <v>1034</v>
      </c>
      <c r="B188" s="472" t="s">
        <v>111</v>
      </c>
      <c r="C188" s="458">
        <v>1</v>
      </c>
      <c r="D188" s="186"/>
      <c r="E188" s="194"/>
      <c r="F188" s="206" t="s">
        <v>495</v>
      </c>
      <c r="G188" s="70"/>
    </row>
    <row r="189" spans="1:12" s="60" customFormat="1" ht="10.75" thickBot="1" x14ac:dyDescent="0.3">
      <c r="A189" s="94"/>
      <c r="C189" s="109"/>
      <c r="D189" s="90"/>
      <c r="E189" s="90"/>
      <c r="F189" s="200"/>
      <c r="G189" s="70"/>
    </row>
    <row r="190" spans="1:12" s="31" customFormat="1" ht="12.9" thickBot="1" x14ac:dyDescent="0.35">
      <c r="A190" s="157" t="s">
        <v>400</v>
      </c>
      <c r="B190" s="180" t="s">
        <v>704</v>
      </c>
      <c r="C190" s="201"/>
      <c r="D190" s="202"/>
      <c r="E190" s="202"/>
      <c r="F190" s="215"/>
      <c r="G190" s="128"/>
    </row>
    <row r="191" spans="1:12" s="36" customFormat="1" ht="20.6" x14ac:dyDescent="0.3">
      <c r="A191" s="175" t="s">
        <v>401</v>
      </c>
      <c r="B191" s="473" t="s">
        <v>835</v>
      </c>
      <c r="C191" s="453">
        <v>1</v>
      </c>
      <c r="D191" s="184"/>
      <c r="E191" s="192"/>
      <c r="F191" s="204" t="s">
        <v>495</v>
      </c>
      <c r="G191" s="70"/>
    </row>
    <row r="192" spans="1:12" s="37" customFormat="1" ht="41.15" x14ac:dyDescent="0.35">
      <c r="A192" s="176" t="s">
        <v>402</v>
      </c>
      <c r="B192" s="474" t="s">
        <v>836</v>
      </c>
      <c r="C192" s="455">
        <v>1</v>
      </c>
      <c r="D192" s="183"/>
      <c r="E192" s="190"/>
      <c r="F192" s="216" t="s">
        <v>495</v>
      </c>
      <c r="G192" s="128"/>
    </row>
    <row r="193" spans="1:12" s="31" customFormat="1" ht="20.6" x14ac:dyDescent="0.3">
      <c r="A193" s="176" t="s">
        <v>403</v>
      </c>
      <c r="B193" s="454" t="s">
        <v>837</v>
      </c>
      <c r="C193" s="455">
        <v>2</v>
      </c>
      <c r="D193" s="183"/>
      <c r="E193" s="190"/>
      <c r="F193" s="216" t="s">
        <v>495</v>
      </c>
      <c r="G193" s="70"/>
    </row>
    <row r="194" spans="1:12" s="31" customFormat="1" ht="30.9" x14ac:dyDescent="0.3">
      <c r="A194" s="440" t="s">
        <v>404</v>
      </c>
      <c r="B194" s="454" t="s">
        <v>838</v>
      </c>
      <c r="C194" s="455">
        <v>1</v>
      </c>
      <c r="D194" s="441"/>
      <c r="E194" s="442"/>
      <c r="F194" s="444" t="s">
        <v>495</v>
      </c>
      <c r="G194" s="70"/>
    </row>
    <row r="195" spans="1:12" s="31" customFormat="1" x14ac:dyDescent="0.3">
      <c r="A195" s="176" t="s">
        <v>1035</v>
      </c>
      <c r="B195" s="467" t="s">
        <v>171</v>
      </c>
      <c r="C195" s="468">
        <v>1</v>
      </c>
      <c r="D195" s="183"/>
      <c r="E195" s="190"/>
      <c r="F195" s="216" t="s">
        <v>495</v>
      </c>
      <c r="G195" s="70"/>
    </row>
    <row r="196" spans="1:12" s="31" customFormat="1" ht="31.3" thickBot="1" x14ac:dyDescent="0.35">
      <c r="A196" s="177" t="s">
        <v>1036</v>
      </c>
      <c r="B196" s="475" t="s">
        <v>839</v>
      </c>
      <c r="C196" s="458">
        <v>1</v>
      </c>
      <c r="D196" s="186"/>
      <c r="E196" s="194" t="s">
        <v>1037</v>
      </c>
      <c r="F196" s="209" t="s">
        <v>495</v>
      </c>
      <c r="G196" s="70"/>
    </row>
    <row r="197" spans="1:12" s="60" customFormat="1" ht="10.75" thickBot="1" x14ac:dyDescent="0.3">
      <c r="A197" s="94"/>
      <c r="B197" s="110"/>
      <c r="C197" s="89"/>
      <c r="D197" s="90"/>
      <c r="E197" s="90"/>
      <c r="F197" s="445"/>
      <c r="G197" s="70"/>
    </row>
    <row r="198" spans="1:12" ht="12.9" thickBot="1" x14ac:dyDescent="0.35">
      <c r="A198" s="157" t="s">
        <v>405</v>
      </c>
      <c r="B198" s="180" t="s">
        <v>744</v>
      </c>
      <c r="C198" s="201"/>
      <c r="D198" s="202"/>
      <c r="E198" s="202"/>
      <c r="F198" s="203"/>
    </row>
    <row r="199" spans="1:12" s="31" customFormat="1" ht="20.6" x14ac:dyDescent="0.3">
      <c r="A199" s="175" t="s">
        <v>406</v>
      </c>
      <c r="B199" s="461" t="s">
        <v>840</v>
      </c>
      <c r="C199" s="462">
        <v>6</v>
      </c>
      <c r="D199" s="184"/>
      <c r="E199" s="192"/>
      <c r="F199" s="204" t="s">
        <v>495</v>
      </c>
      <c r="G199" s="70"/>
    </row>
    <row r="200" spans="1:12" s="36" customFormat="1" ht="30.9" x14ac:dyDescent="0.3">
      <c r="A200" s="176" t="s">
        <v>407</v>
      </c>
      <c r="B200" s="467" t="s">
        <v>841</v>
      </c>
      <c r="C200" s="468">
        <v>3</v>
      </c>
      <c r="D200" s="183"/>
      <c r="E200" s="190"/>
      <c r="F200" s="216" t="s">
        <v>495</v>
      </c>
      <c r="G200" s="70"/>
    </row>
    <row r="201" spans="1:12" s="36" customFormat="1" x14ac:dyDescent="0.3">
      <c r="A201" s="176" t="s">
        <v>408</v>
      </c>
      <c r="B201" s="463" t="s">
        <v>185</v>
      </c>
      <c r="C201" s="464">
        <v>2</v>
      </c>
      <c r="D201" s="183"/>
      <c r="E201" s="190"/>
      <c r="F201" s="216" t="s">
        <v>495</v>
      </c>
      <c r="G201" s="70"/>
    </row>
    <row r="202" spans="1:12" x14ac:dyDescent="0.3">
      <c r="A202" s="176" t="s">
        <v>409</v>
      </c>
      <c r="B202" s="463" t="s">
        <v>182</v>
      </c>
      <c r="C202" s="464">
        <v>2</v>
      </c>
      <c r="D202" s="183"/>
      <c r="E202" s="190"/>
      <c r="F202" s="216" t="s">
        <v>495</v>
      </c>
    </row>
    <row r="203" spans="1:12" ht="41.15" x14ac:dyDescent="0.3">
      <c r="A203" s="176" t="s">
        <v>410</v>
      </c>
      <c r="B203" s="463" t="s">
        <v>842</v>
      </c>
      <c r="C203" s="464">
        <v>4</v>
      </c>
      <c r="D203" s="183"/>
      <c r="E203" s="190"/>
      <c r="F203" s="216" t="s">
        <v>495</v>
      </c>
    </row>
    <row r="204" spans="1:12" s="34" customFormat="1" ht="20.6" x14ac:dyDescent="0.3">
      <c r="A204" s="176" t="s">
        <v>411</v>
      </c>
      <c r="B204" s="463" t="s">
        <v>843</v>
      </c>
      <c r="C204" s="464">
        <v>4</v>
      </c>
      <c r="D204" s="183"/>
      <c r="E204" s="190"/>
      <c r="F204" s="216" t="s">
        <v>495</v>
      </c>
      <c r="G204" s="69"/>
      <c r="H204" s="36"/>
      <c r="I204" s="36"/>
      <c r="J204" s="36"/>
      <c r="K204" s="36"/>
      <c r="L204" s="36"/>
    </row>
    <row r="205" spans="1:12" s="31" customFormat="1" ht="30.9" x14ac:dyDescent="0.3">
      <c r="A205" s="176" t="s">
        <v>412</v>
      </c>
      <c r="B205" s="463" t="s">
        <v>1067</v>
      </c>
      <c r="C205" s="464">
        <v>2</v>
      </c>
      <c r="D205" s="183"/>
      <c r="E205" s="190"/>
      <c r="F205" s="216" t="s">
        <v>495</v>
      </c>
      <c r="G205" s="70"/>
    </row>
    <row r="206" spans="1:12" s="31" customFormat="1" ht="30.9" x14ac:dyDescent="0.3">
      <c r="A206" s="176" t="s">
        <v>413</v>
      </c>
      <c r="B206" s="463" t="s">
        <v>844</v>
      </c>
      <c r="C206" s="464">
        <v>2</v>
      </c>
      <c r="D206" s="183"/>
      <c r="E206" s="190"/>
      <c r="F206" s="216" t="s">
        <v>495</v>
      </c>
      <c r="G206" s="70"/>
    </row>
    <row r="207" spans="1:12" s="31" customFormat="1" ht="51.45" x14ac:dyDescent="0.3">
      <c r="A207" s="176" t="s">
        <v>414</v>
      </c>
      <c r="B207" s="465" t="s">
        <v>845</v>
      </c>
      <c r="C207" s="466">
        <v>10</v>
      </c>
      <c r="D207" s="183"/>
      <c r="E207" s="190"/>
      <c r="F207" s="216" t="s">
        <v>495</v>
      </c>
      <c r="G207" s="70"/>
    </row>
    <row r="208" spans="1:12" x14ac:dyDescent="0.3">
      <c r="A208" s="176" t="s">
        <v>415</v>
      </c>
      <c r="B208" s="463" t="s">
        <v>183</v>
      </c>
      <c r="C208" s="464">
        <v>7</v>
      </c>
      <c r="D208" s="183"/>
      <c r="E208" s="190"/>
      <c r="F208" s="216" t="s">
        <v>495</v>
      </c>
      <c r="G208" s="70"/>
      <c r="L208" s="26"/>
    </row>
    <row r="209" spans="1:12" ht="20.6" x14ac:dyDescent="0.3">
      <c r="A209" s="176" t="s">
        <v>416</v>
      </c>
      <c r="B209" s="463" t="s">
        <v>720</v>
      </c>
      <c r="C209" s="464">
        <v>7</v>
      </c>
      <c r="D209" s="183"/>
      <c r="E209" s="190"/>
      <c r="F209" s="216" t="s">
        <v>495</v>
      </c>
      <c r="G209" s="70"/>
      <c r="L209" s="26"/>
    </row>
    <row r="210" spans="1:12" ht="51.45" x14ac:dyDescent="0.3">
      <c r="A210" s="176" t="s">
        <v>417</v>
      </c>
      <c r="B210" s="463" t="s">
        <v>850</v>
      </c>
      <c r="C210" s="464">
        <v>1</v>
      </c>
      <c r="D210" s="183"/>
      <c r="E210" s="190"/>
      <c r="F210" s="216" t="s">
        <v>495</v>
      </c>
      <c r="G210" s="70"/>
      <c r="L210" s="26"/>
    </row>
    <row r="211" spans="1:12" ht="61.75" x14ac:dyDescent="0.3">
      <c r="A211" s="176" t="s">
        <v>418</v>
      </c>
      <c r="B211" s="469" t="s">
        <v>721</v>
      </c>
      <c r="C211" s="464">
        <v>1</v>
      </c>
      <c r="D211" s="183"/>
      <c r="E211" s="190"/>
      <c r="F211" s="216" t="s">
        <v>495</v>
      </c>
      <c r="G211" s="70"/>
    </row>
    <row r="212" spans="1:12" ht="30.9" x14ac:dyDescent="0.3">
      <c r="A212" s="176" t="s">
        <v>419</v>
      </c>
      <c r="B212" s="463" t="s">
        <v>722</v>
      </c>
      <c r="C212" s="464">
        <v>1</v>
      </c>
      <c r="D212" s="441"/>
      <c r="E212" s="442"/>
      <c r="F212" s="216" t="s">
        <v>495</v>
      </c>
      <c r="G212" s="70"/>
    </row>
    <row r="213" spans="1:12" ht="123.45" x14ac:dyDescent="0.3">
      <c r="A213" s="176" t="s">
        <v>1038</v>
      </c>
      <c r="B213" s="476" t="s">
        <v>1</v>
      </c>
      <c r="C213" s="464">
        <v>2</v>
      </c>
      <c r="D213" s="441"/>
      <c r="E213" s="442"/>
      <c r="F213" s="216" t="s">
        <v>495</v>
      </c>
      <c r="G213" s="70"/>
    </row>
    <row r="214" spans="1:12" ht="31.3" thickBot="1" x14ac:dyDescent="0.35">
      <c r="A214" s="177" t="s">
        <v>1039</v>
      </c>
      <c r="B214" s="472" t="s">
        <v>2</v>
      </c>
      <c r="C214" s="477">
        <v>1</v>
      </c>
      <c r="D214" s="186"/>
      <c r="E214" s="197"/>
      <c r="F214" s="209" t="s">
        <v>495</v>
      </c>
      <c r="G214" s="70"/>
    </row>
    <row r="215" spans="1:12" s="60" customFormat="1" ht="10.75" thickBot="1" x14ac:dyDescent="0.3">
      <c r="A215" s="94"/>
      <c r="B215" s="110"/>
      <c r="C215" s="89"/>
      <c r="D215" s="90"/>
      <c r="E215" s="90"/>
      <c r="F215" s="200"/>
      <c r="G215" s="70"/>
    </row>
    <row r="216" spans="1:12" ht="12.9" thickBot="1" x14ac:dyDescent="0.35">
      <c r="A216" s="157" t="s">
        <v>420</v>
      </c>
      <c r="B216" s="180" t="s">
        <v>750</v>
      </c>
      <c r="C216" s="201"/>
      <c r="D216" s="202"/>
      <c r="E216" s="202"/>
      <c r="F216" s="203"/>
      <c r="G216" s="70"/>
    </row>
    <row r="217" spans="1:12" ht="30.9" x14ac:dyDescent="0.3">
      <c r="A217" s="175" t="s">
        <v>421</v>
      </c>
      <c r="B217" s="478" t="s">
        <v>6</v>
      </c>
      <c r="C217" s="453">
        <v>1</v>
      </c>
      <c r="D217" s="184"/>
      <c r="E217" s="192"/>
      <c r="F217" s="204" t="s">
        <v>495</v>
      </c>
      <c r="G217" s="70"/>
    </row>
    <row r="218" spans="1:12" ht="30.9" x14ac:dyDescent="0.3">
      <c r="A218" s="176" t="s">
        <v>422</v>
      </c>
      <c r="B218" s="463" t="s">
        <v>2</v>
      </c>
      <c r="C218" s="464">
        <v>2</v>
      </c>
      <c r="D218" s="183"/>
      <c r="E218" s="190"/>
      <c r="F218" s="216" t="s">
        <v>495</v>
      </c>
      <c r="G218" s="35"/>
    </row>
    <row r="219" spans="1:12" x14ac:dyDescent="0.3">
      <c r="A219" s="176" t="s">
        <v>423</v>
      </c>
      <c r="B219" s="454" t="s">
        <v>424</v>
      </c>
      <c r="C219" s="455">
        <v>6</v>
      </c>
      <c r="D219" s="183"/>
      <c r="E219" s="190"/>
      <c r="F219" s="216" t="s">
        <v>495</v>
      </c>
      <c r="G219" s="70"/>
    </row>
    <row r="220" spans="1:12" s="36" customFormat="1" ht="51.45" x14ac:dyDescent="0.3">
      <c r="A220" s="176" t="s">
        <v>425</v>
      </c>
      <c r="B220" s="454" t="s">
        <v>7</v>
      </c>
      <c r="C220" s="455">
        <v>1</v>
      </c>
      <c r="D220" s="183"/>
      <c r="E220" s="190"/>
      <c r="F220" s="216" t="s">
        <v>495</v>
      </c>
      <c r="G220" s="70"/>
    </row>
    <row r="221" spans="1:12" s="36" customFormat="1" x14ac:dyDescent="0.3">
      <c r="A221" s="176" t="s">
        <v>426</v>
      </c>
      <c r="B221" s="454" t="s">
        <v>1066</v>
      </c>
      <c r="C221" s="455">
        <v>2</v>
      </c>
      <c r="D221" s="183"/>
      <c r="E221" s="190"/>
      <c r="F221" s="216" t="s">
        <v>495</v>
      </c>
      <c r="G221" s="70"/>
    </row>
    <row r="222" spans="1:12" ht="30.9" x14ac:dyDescent="0.3">
      <c r="A222" s="176" t="s">
        <v>427</v>
      </c>
      <c r="B222" s="454" t="s">
        <v>8</v>
      </c>
      <c r="C222" s="455">
        <v>1</v>
      </c>
      <c r="D222" s="183"/>
      <c r="E222" s="190"/>
      <c r="F222" s="216" t="s">
        <v>495</v>
      </c>
      <c r="G222" s="70"/>
    </row>
    <row r="223" spans="1:12" x14ac:dyDescent="0.3">
      <c r="A223" s="176" t="s">
        <v>428</v>
      </c>
      <c r="B223" s="454" t="s">
        <v>1068</v>
      </c>
      <c r="C223" s="455">
        <v>2</v>
      </c>
      <c r="D223" s="183"/>
      <c r="E223" s="190"/>
      <c r="F223" s="216" t="s">
        <v>495</v>
      </c>
      <c r="G223" s="70"/>
    </row>
    <row r="224" spans="1:12" ht="20.6" x14ac:dyDescent="0.3">
      <c r="A224" s="176" t="s">
        <v>429</v>
      </c>
      <c r="B224" s="454" t="s">
        <v>9</v>
      </c>
      <c r="C224" s="455">
        <v>1</v>
      </c>
      <c r="D224" s="183"/>
      <c r="E224" s="190"/>
      <c r="F224" s="216" t="s">
        <v>495</v>
      </c>
      <c r="G224" s="70"/>
    </row>
    <row r="225" spans="1:7" x14ac:dyDescent="0.3">
      <c r="A225" s="176" t="s">
        <v>430</v>
      </c>
      <c r="B225" s="454" t="s">
        <v>1069</v>
      </c>
      <c r="C225" s="455">
        <v>1</v>
      </c>
      <c r="D225" s="183"/>
      <c r="E225" s="190"/>
      <c r="F225" s="216" t="s">
        <v>495</v>
      </c>
      <c r="G225" s="70"/>
    </row>
    <row r="226" spans="1:7" x14ac:dyDescent="0.3">
      <c r="A226" s="176" t="s">
        <v>431</v>
      </c>
      <c r="B226" s="454" t="s">
        <v>432</v>
      </c>
      <c r="C226" s="455">
        <v>3</v>
      </c>
      <c r="D226" s="183"/>
      <c r="E226" s="190"/>
      <c r="F226" s="216" t="s">
        <v>495</v>
      </c>
      <c r="G226" s="70"/>
    </row>
    <row r="227" spans="1:7" ht="30.9" x14ac:dyDescent="0.3">
      <c r="A227" s="176" t="s">
        <v>433</v>
      </c>
      <c r="B227" s="454" t="s">
        <v>10</v>
      </c>
      <c r="C227" s="455">
        <v>1</v>
      </c>
      <c r="D227" s="183"/>
      <c r="E227" s="190"/>
      <c r="F227" s="216" t="s">
        <v>495</v>
      </c>
      <c r="G227" s="70"/>
    </row>
    <row r="228" spans="1:7" ht="82.3" x14ac:dyDescent="0.3">
      <c r="A228" s="176" t="s">
        <v>434</v>
      </c>
      <c r="B228" s="479" t="s">
        <v>11</v>
      </c>
      <c r="C228" s="455">
        <v>1</v>
      </c>
      <c r="D228" s="183"/>
      <c r="E228" s="190"/>
      <c r="F228" s="216" t="s">
        <v>495</v>
      </c>
      <c r="G228" s="70"/>
    </row>
    <row r="229" spans="1:7" x14ac:dyDescent="0.3">
      <c r="A229" s="176" t="s">
        <v>435</v>
      </c>
      <c r="B229" s="454" t="s">
        <v>210</v>
      </c>
      <c r="C229" s="455">
        <v>1</v>
      </c>
      <c r="D229" s="183"/>
      <c r="E229" s="190"/>
      <c r="F229" s="216" t="s">
        <v>495</v>
      </c>
      <c r="G229" s="70"/>
    </row>
    <row r="230" spans="1:7" ht="51.45" x14ac:dyDescent="0.3">
      <c r="A230" s="176" t="s">
        <v>653</v>
      </c>
      <c r="B230" s="454" t="s">
        <v>12</v>
      </c>
      <c r="C230" s="455">
        <v>1</v>
      </c>
      <c r="D230" s="183"/>
      <c r="E230" s="190"/>
      <c r="F230" s="216" t="s">
        <v>495</v>
      </c>
      <c r="G230" s="35"/>
    </row>
    <row r="231" spans="1:7" ht="20.6" x14ac:dyDescent="0.3">
      <c r="A231" s="176" t="s">
        <v>654</v>
      </c>
      <c r="B231" s="454" t="s">
        <v>13</v>
      </c>
      <c r="C231" s="455">
        <v>1</v>
      </c>
      <c r="D231" s="183"/>
      <c r="E231" s="190"/>
      <c r="F231" s="216" t="s">
        <v>495</v>
      </c>
      <c r="G231" s="70"/>
    </row>
    <row r="232" spans="1:7" x14ac:dyDescent="0.3">
      <c r="A232" s="176" t="s">
        <v>655</v>
      </c>
      <c r="B232" s="454" t="s">
        <v>539</v>
      </c>
      <c r="C232" s="455">
        <v>1</v>
      </c>
      <c r="D232" s="183"/>
      <c r="E232" s="190"/>
      <c r="F232" s="216" t="s">
        <v>495</v>
      </c>
      <c r="G232" s="70"/>
    </row>
    <row r="233" spans="1:7" ht="30.9" x14ac:dyDescent="0.3">
      <c r="A233" s="176" t="s">
        <v>656</v>
      </c>
      <c r="B233" s="454" t="s">
        <v>241</v>
      </c>
      <c r="C233" s="464">
        <v>1</v>
      </c>
      <c r="D233" s="183"/>
      <c r="E233" s="190"/>
      <c r="F233" s="216" t="s">
        <v>495</v>
      </c>
      <c r="G233" s="70"/>
    </row>
    <row r="234" spans="1:7" ht="30.9" x14ac:dyDescent="0.3">
      <c r="A234" s="176" t="s">
        <v>657</v>
      </c>
      <c r="B234" s="454" t="s">
        <v>242</v>
      </c>
      <c r="C234" s="464">
        <v>1</v>
      </c>
      <c r="D234" s="183"/>
      <c r="E234" s="190"/>
      <c r="F234" s="216" t="s">
        <v>495</v>
      </c>
      <c r="G234" s="70"/>
    </row>
    <row r="235" spans="1:7" x14ac:dyDescent="0.3">
      <c r="A235" s="176" t="s">
        <v>658</v>
      </c>
      <c r="B235" s="465" t="s">
        <v>552</v>
      </c>
      <c r="C235" s="466">
        <v>6</v>
      </c>
      <c r="D235" s="183"/>
      <c r="E235" s="190"/>
      <c r="F235" s="216" t="s">
        <v>495</v>
      </c>
      <c r="G235" s="70"/>
    </row>
    <row r="236" spans="1:7" x14ac:dyDescent="0.3">
      <c r="A236" s="176" t="s">
        <v>659</v>
      </c>
      <c r="B236" s="465" t="s">
        <v>790</v>
      </c>
      <c r="C236" s="466">
        <v>3</v>
      </c>
      <c r="D236" s="183"/>
      <c r="E236" s="190"/>
      <c r="F236" s="216" t="s">
        <v>495</v>
      </c>
      <c r="G236" s="70"/>
    </row>
    <row r="237" spans="1:7" ht="51.45" x14ac:dyDescent="0.3">
      <c r="A237" s="176" t="s">
        <v>660</v>
      </c>
      <c r="B237" s="480" t="s">
        <v>243</v>
      </c>
      <c r="C237" s="466">
        <v>1</v>
      </c>
      <c r="D237" s="183"/>
      <c r="E237" s="190"/>
      <c r="F237" s="216" t="s">
        <v>495</v>
      </c>
      <c r="G237" s="70"/>
    </row>
    <row r="238" spans="1:7" ht="20.6" x14ac:dyDescent="0.3">
      <c r="A238" s="176" t="s">
        <v>661</v>
      </c>
      <c r="B238" s="463" t="s">
        <v>244</v>
      </c>
      <c r="C238" s="464">
        <v>1</v>
      </c>
      <c r="D238" s="183"/>
      <c r="E238" s="190"/>
      <c r="F238" s="216" t="s">
        <v>495</v>
      </c>
      <c r="G238" s="70"/>
    </row>
    <row r="239" spans="1:7" x14ac:dyDescent="0.3">
      <c r="A239" s="176" t="s">
        <v>662</v>
      </c>
      <c r="B239" s="454" t="s">
        <v>484</v>
      </c>
      <c r="C239" s="455">
        <v>1</v>
      </c>
      <c r="D239" s="183"/>
      <c r="E239" s="190"/>
      <c r="F239" s="216" t="s">
        <v>495</v>
      </c>
      <c r="G239" s="70"/>
    </row>
    <row r="240" spans="1:7" ht="20.6" x14ac:dyDescent="0.3">
      <c r="A240" s="176" t="s">
        <v>663</v>
      </c>
      <c r="B240" s="481" t="s">
        <v>245</v>
      </c>
      <c r="C240" s="455">
        <v>1</v>
      </c>
      <c r="D240" s="441"/>
      <c r="E240" s="442"/>
      <c r="F240" s="216" t="s">
        <v>495</v>
      </c>
      <c r="G240" s="70"/>
    </row>
    <row r="241" spans="1:12" x14ac:dyDescent="0.3">
      <c r="A241" s="176" t="s">
        <v>1040</v>
      </c>
      <c r="B241" s="481" t="s">
        <v>545</v>
      </c>
      <c r="C241" s="455">
        <v>1</v>
      </c>
      <c r="D241" s="441"/>
      <c r="E241" s="442"/>
      <c r="F241" s="216" t="s">
        <v>495</v>
      </c>
      <c r="G241" s="70"/>
    </row>
    <row r="242" spans="1:12" ht="20.6" x14ac:dyDescent="0.3">
      <c r="A242" s="176" t="s">
        <v>1041</v>
      </c>
      <c r="B242" s="469" t="s">
        <v>246</v>
      </c>
      <c r="C242" s="455">
        <v>1</v>
      </c>
      <c r="D242" s="441"/>
      <c r="E242" s="442"/>
      <c r="F242" s="216" t="s">
        <v>495</v>
      </c>
      <c r="G242" s="70"/>
    </row>
    <row r="243" spans="1:12" ht="20.6" x14ac:dyDescent="0.3">
      <c r="A243" s="176" t="s">
        <v>1042</v>
      </c>
      <c r="B243" s="469" t="s">
        <v>247</v>
      </c>
      <c r="C243" s="455">
        <v>1</v>
      </c>
      <c r="D243" s="441"/>
      <c r="E243" s="442"/>
      <c r="F243" s="216" t="s">
        <v>495</v>
      </c>
      <c r="G243" s="70"/>
    </row>
    <row r="244" spans="1:12" ht="30.9" x14ac:dyDescent="0.3">
      <c r="A244" s="176" t="s">
        <v>1043</v>
      </c>
      <c r="B244" s="482" t="s">
        <v>248</v>
      </c>
      <c r="C244" s="455">
        <v>1</v>
      </c>
      <c r="D244" s="441"/>
      <c r="E244" s="442"/>
      <c r="F244" s="216" t="s">
        <v>495</v>
      </c>
      <c r="G244" s="70"/>
    </row>
    <row r="245" spans="1:12" ht="30.9" x14ac:dyDescent="0.3">
      <c r="A245" s="176" t="s">
        <v>1044</v>
      </c>
      <c r="B245" s="481" t="s">
        <v>249</v>
      </c>
      <c r="C245" s="455">
        <v>1</v>
      </c>
      <c r="D245" s="441"/>
      <c r="E245" s="442"/>
      <c r="F245" s="216" t="s">
        <v>495</v>
      </c>
      <c r="G245" s="70"/>
    </row>
    <row r="246" spans="1:12" ht="20.6" x14ac:dyDescent="0.3">
      <c r="A246" s="176" t="s">
        <v>1045</v>
      </c>
      <c r="B246" s="481" t="s">
        <v>250</v>
      </c>
      <c r="C246" s="455">
        <v>1</v>
      </c>
      <c r="D246" s="441"/>
      <c r="E246" s="442"/>
      <c r="F246" s="216" t="s">
        <v>495</v>
      </c>
      <c r="G246" s="70"/>
    </row>
    <row r="247" spans="1:12" ht="20.6" x14ac:dyDescent="0.3">
      <c r="A247" s="176" t="s">
        <v>1046</v>
      </c>
      <c r="B247" s="481" t="s">
        <v>251</v>
      </c>
      <c r="C247" s="455">
        <v>1</v>
      </c>
      <c r="D247" s="183"/>
      <c r="E247" s="190"/>
      <c r="F247" s="216" t="s">
        <v>495</v>
      </c>
      <c r="G247" s="70"/>
    </row>
    <row r="248" spans="1:12" ht="102.9" x14ac:dyDescent="0.3">
      <c r="A248" s="176" t="s">
        <v>1047</v>
      </c>
      <c r="B248" s="483" t="s">
        <v>287</v>
      </c>
      <c r="C248" s="455">
        <v>1</v>
      </c>
      <c r="D248" s="441"/>
      <c r="E248" s="442"/>
      <c r="F248" s="216" t="s">
        <v>495</v>
      </c>
      <c r="G248" s="70"/>
    </row>
    <row r="249" spans="1:12" ht="20.6" x14ac:dyDescent="0.3">
      <c r="A249" s="176" t="s">
        <v>1048</v>
      </c>
      <c r="B249" s="484" t="s">
        <v>252</v>
      </c>
      <c r="C249" s="485">
        <v>1</v>
      </c>
      <c r="D249" s="441"/>
      <c r="E249" s="442"/>
      <c r="F249" s="216" t="s">
        <v>495</v>
      </c>
      <c r="G249" s="70"/>
    </row>
    <row r="250" spans="1:12" ht="21" thickBot="1" x14ac:dyDescent="0.35">
      <c r="A250" s="177" t="s">
        <v>1049</v>
      </c>
      <c r="B250" s="457" t="s">
        <v>253</v>
      </c>
      <c r="C250" s="458">
        <v>1</v>
      </c>
      <c r="D250" s="186"/>
      <c r="E250" s="194"/>
      <c r="F250" s="209" t="s">
        <v>495</v>
      </c>
      <c r="G250" s="70"/>
    </row>
    <row r="251" spans="1:12" s="28" customFormat="1" ht="10.75" thickBot="1" x14ac:dyDescent="0.3">
      <c r="A251" s="87"/>
      <c r="B251" s="111"/>
      <c r="C251" s="89"/>
      <c r="D251" s="90"/>
      <c r="E251" s="90"/>
      <c r="F251" s="199"/>
      <c r="G251" s="69"/>
      <c r="H251" s="60"/>
      <c r="I251" s="60"/>
      <c r="J251" s="60"/>
      <c r="K251" s="60"/>
      <c r="L251" s="60"/>
    </row>
    <row r="252" spans="1:12" s="31" customFormat="1" ht="12.9" thickBot="1" x14ac:dyDescent="0.35">
      <c r="A252" s="157" t="s">
        <v>436</v>
      </c>
      <c r="B252" s="180" t="s">
        <v>755</v>
      </c>
      <c r="C252" s="201"/>
      <c r="D252" s="202"/>
      <c r="E252" s="202"/>
      <c r="F252" s="215"/>
      <c r="G252" s="70"/>
    </row>
    <row r="253" spans="1:12" s="31" customFormat="1" ht="41.15" x14ac:dyDescent="0.3">
      <c r="A253" s="175" t="s">
        <v>437</v>
      </c>
      <c r="B253" s="461" t="s">
        <v>254</v>
      </c>
      <c r="C253" s="453">
        <v>1</v>
      </c>
      <c r="D253" s="184"/>
      <c r="E253" s="192"/>
      <c r="F253" s="204" t="s">
        <v>495</v>
      </c>
      <c r="G253" s="70"/>
    </row>
    <row r="254" spans="1:12" s="31" customFormat="1" x14ac:dyDescent="0.3">
      <c r="A254" s="176" t="s">
        <v>438</v>
      </c>
      <c r="B254" s="463" t="s">
        <v>197</v>
      </c>
      <c r="C254" s="455">
        <v>2</v>
      </c>
      <c r="D254" s="183"/>
      <c r="E254" s="190"/>
      <c r="F254" s="216" t="s">
        <v>495</v>
      </c>
      <c r="G254" s="70"/>
    </row>
    <row r="255" spans="1:12" s="31" customFormat="1" x14ac:dyDescent="0.3">
      <c r="A255" s="176" t="s">
        <v>439</v>
      </c>
      <c r="B255" s="463" t="s">
        <v>198</v>
      </c>
      <c r="C255" s="455">
        <v>1</v>
      </c>
      <c r="D255" s="183"/>
      <c r="E255" s="190"/>
      <c r="F255" s="216" t="s">
        <v>495</v>
      </c>
      <c r="G255" s="70"/>
    </row>
    <row r="256" spans="1:12" s="31" customFormat="1" x14ac:dyDescent="0.3">
      <c r="A256" s="176" t="s">
        <v>440</v>
      </c>
      <c r="B256" s="463" t="s">
        <v>203</v>
      </c>
      <c r="C256" s="455">
        <v>1</v>
      </c>
      <c r="D256" s="183"/>
      <c r="E256" s="190"/>
      <c r="F256" s="216" t="s">
        <v>495</v>
      </c>
      <c r="G256" s="70"/>
    </row>
    <row r="257" spans="1:12" s="31" customFormat="1" ht="20.6" x14ac:dyDescent="0.3">
      <c r="A257" s="176" t="s">
        <v>441</v>
      </c>
      <c r="B257" s="463" t="s">
        <v>255</v>
      </c>
      <c r="C257" s="455">
        <v>1</v>
      </c>
      <c r="D257" s="183"/>
      <c r="E257" s="190"/>
      <c r="F257" s="216" t="s">
        <v>495</v>
      </c>
      <c r="G257" s="70"/>
    </row>
    <row r="258" spans="1:12" s="31" customFormat="1" x14ac:dyDescent="0.3">
      <c r="A258" s="176" t="s">
        <v>442</v>
      </c>
      <c r="B258" s="463" t="s">
        <v>202</v>
      </c>
      <c r="C258" s="455">
        <v>1</v>
      </c>
      <c r="D258" s="183"/>
      <c r="E258" s="190"/>
      <c r="F258" s="216" t="s">
        <v>495</v>
      </c>
      <c r="G258" s="70"/>
    </row>
    <row r="259" spans="1:12" s="31" customFormat="1" ht="20.6" x14ac:dyDescent="0.3">
      <c r="A259" s="176" t="s">
        <v>443</v>
      </c>
      <c r="B259" s="463" t="s">
        <v>256</v>
      </c>
      <c r="C259" s="455">
        <v>1</v>
      </c>
      <c r="D259" s="183"/>
      <c r="E259" s="190"/>
      <c r="F259" s="216" t="s">
        <v>495</v>
      </c>
      <c r="G259" s="70"/>
    </row>
    <row r="260" spans="1:12" s="31" customFormat="1" ht="20.6" x14ac:dyDescent="0.3">
      <c r="A260" s="176" t="s">
        <v>444</v>
      </c>
      <c r="B260" s="463" t="s">
        <v>257</v>
      </c>
      <c r="C260" s="455">
        <v>1</v>
      </c>
      <c r="D260" s="183"/>
      <c r="E260" s="190"/>
      <c r="F260" s="216" t="s">
        <v>495</v>
      </c>
      <c r="G260" s="70"/>
    </row>
    <row r="261" spans="1:12" s="31" customFormat="1" ht="20.6" x14ac:dyDescent="0.3">
      <c r="A261" s="176" t="s">
        <v>445</v>
      </c>
      <c r="B261" s="463" t="s">
        <v>199</v>
      </c>
      <c r="C261" s="455">
        <v>1</v>
      </c>
      <c r="D261" s="183"/>
      <c r="E261" s="190"/>
      <c r="F261" s="216" t="s">
        <v>495</v>
      </c>
      <c r="G261" s="70"/>
    </row>
    <row r="262" spans="1:12" s="31" customFormat="1" ht="20.6" x14ac:dyDescent="0.3">
      <c r="A262" s="176" t="s">
        <v>446</v>
      </c>
      <c r="B262" s="463" t="s">
        <v>258</v>
      </c>
      <c r="C262" s="455">
        <v>1</v>
      </c>
      <c r="D262" s="183"/>
      <c r="E262" s="190"/>
      <c r="F262" s="216" t="s">
        <v>495</v>
      </c>
      <c r="G262" s="70"/>
    </row>
    <row r="263" spans="1:12" s="31" customFormat="1" ht="20.6" x14ac:dyDescent="0.3">
      <c r="A263" s="176" t="s">
        <v>447</v>
      </c>
      <c r="B263" s="463" t="s">
        <v>259</v>
      </c>
      <c r="C263" s="455">
        <v>2</v>
      </c>
      <c r="D263" s="183"/>
      <c r="E263" s="190"/>
      <c r="F263" s="216" t="s">
        <v>495</v>
      </c>
      <c r="G263" s="70"/>
    </row>
    <row r="264" spans="1:12" s="31" customFormat="1" x14ac:dyDescent="0.3">
      <c r="A264" s="176" t="s">
        <v>448</v>
      </c>
      <c r="B264" s="463" t="s">
        <v>540</v>
      </c>
      <c r="C264" s="455">
        <v>2</v>
      </c>
      <c r="D264" s="183"/>
      <c r="E264" s="190"/>
      <c r="F264" s="216" t="s">
        <v>495</v>
      </c>
      <c r="G264" s="70"/>
    </row>
    <row r="265" spans="1:12" s="31" customFormat="1" x14ac:dyDescent="0.3">
      <c r="A265" s="176" t="s">
        <v>449</v>
      </c>
      <c r="B265" s="463" t="s">
        <v>541</v>
      </c>
      <c r="C265" s="455">
        <v>2</v>
      </c>
      <c r="D265" s="183"/>
      <c r="E265" s="190"/>
      <c r="F265" s="216" t="s">
        <v>495</v>
      </c>
      <c r="G265" s="70"/>
    </row>
    <row r="266" spans="1:12" s="31" customFormat="1" ht="20.6" x14ac:dyDescent="0.3">
      <c r="A266" s="176" t="s">
        <v>450</v>
      </c>
      <c r="B266" s="463" t="s">
        <v>200</v>
      </c>
      <c r="C266" s="455">
        <v>2</v>
      </c>
      <c r="D266" s="183"/>
      <c r="E266" s="190"/>
      <c r="F266" s="216" t="s">
        <v>495</v>
      </c>
      <c r="G266" s="70"/>
    </row>
    <row r="267" spans="1:12" s="31" customFormat="1" x14ac:dyDescent="0.3">
      <c r="A267" s="176" t="s">
        <v>451</v>
      </c>
      <c r="B267" s="463" t="s">
        <v>201</v>
      </c>
      <c r="C267" s="455">
        <v>2</v>
      </c>
      <c r="D267" s="183"/>
      <c r="E267" s="190"/>
      <c r="F267" s="216" t="s">
        <v>495</v>
      </c>
      <c r="G267" s="70"/>
    </row>
    <row r="268" spans="1:12" s="31" customFormat="1" ht="30.9" x14ac:dyDescent="0.3">
      <c r="A268" s="176" t="s">
        <v>452</v>
      </c>
      <c r="B268" s="454" t="s">
        <v>260</v>
      </c>
      <c r="C268" s="455">
        <v>1</v>
      </c>
      <c r="D268" s="183"/>
      <c r="E268" s="190"/>
      <c r="F268" s="216" t="s">
        <v>495</v>
      </c>
      <c r="G268" s="70"/>
    </row>
    <row r="269" spans="1:12" s="31" customFormat="1" x14ac:dyDescent="0.3">
      <c r="A269" s="176" t="s">
        <v>453</v>
      </c>
      <c r="B269" s="469" t="s">
        <v>115</v>
      </c>
      <c r="C269" s="455">
        <v>1</v>
      </c>
      <c r="D269" s="441"/>
      <c r="E269" s="442"/>
      <c r="F269" s="216" t="s">
        <v>495</v>
      </c>
      <c r="G269" s="70"/>
    </row>
    <row r="270" spans="1:12" s="31" customFormat="1" ht="21" thickBot="1" x14ac:dyDescent="0.35">
      <c r="A270" s="177" t="s">
        <v>1050</v>
      </c>
      <c r="B270" s="486" t="s">
        <v>569</v>
      </c>
      <c r="C270" s="477">
        <v>1</v>
      </c>
      <c r="D270" s="186"/>
      <c r="E270" s="194"/>
      <c r="F270" s="209" t="s">
        <v>495</v>
      </c>
      <c r="G270" s="70"/>
    </row>
    <row r="271" spans="1:12" s="28" customFormat="1" ht="10.75" thickBot="1" x14ac:dyDescent="0.3">
      <c r="A271" s="87"/>
      <c r="B271" s="111"/>
      <c r="C271" s="89"/>
      <c r="D271" s="90"/>
      <c r="E271" s="90"/>
      <c r="F271" s="199"/>
      <c r="G271" s="69"/>
      <c r="H271" s="60"/>
      <c r="I271" s="60"/>
      <c r="J271" s="60"/>
      <c r="K271" s="60"/>
      <c r="L271" s="60"/>
    </row>
    <row r="272" spans="1:12" s="31" customFormat="1" ht="12.9" thickBot="1" x14ac:dyDescent="0.35">
      <c r="A272" s="157" t="s">
        <v>454</v>
      </c>
      <c r="B272" s="180" t="s">
        <v>759</v>
      </c>
      <c r="C272" s="201"/>
      <c r="D272" s="202"/>
      <c r="E272" s="202"/>
      <c r="F272" s="215"/>
      <c r="G272" s="70"/>
    </row>
    <row r="273" spans="1:12" s="31" customFormat="1" ht="30.9" x14ac:dyDescent="0.3">
      <c r="A273" s="175" t="s">
        <v>455</v>
      </c>
      <c r="B273" s="452" t="s">
        <v>1054</v>
      </c>
      <c r="C273" s="453">
        <v>1</v>
      </c>
      <c r="D273" s="184"/>
      <c r="E273" s="192"/>
      <c r="F273" s="204" t="s">
        <v>495</v>
      </c>
      <c r="G273" s="70"/>
    </row>
    <row r="274" spans="1:12" s="31" customFormat="1" ht="20.6" x14ac:dyDescent="0.3">
      <c r="A274" s="176" t="s">
        <v>456</v>
      </c>
      <c r="B274" s="454" t="s">
        <v>261</v>
      </c>
      <c r="C274" s="455">
        <v>2</v>
      </c>
      <c r="D274" s="183"/>
      <c r="E274" s="190"/>
      <c r="F274" s="216" t="s">
        <v>495</v>
      </c>
      <c r="G274" s="70"/>
    </row>
    <row r="275" spans="1:12" s="31" customFormat="1" ht="20.6" x14ac:dyDescent="0.3">
      <c r="A275" s="176" t="s">
        <v>457</v>
      </c>
      <c r="B275" s="454" t="s">
        <v>14</v>
      </c>
      <c r="C275" s="455">
        <v>1</v>
      </c>
      <c r="D275" s="183"/>
      <c r="E275" s="190"/>
      <c r="F275" s="216" t="s">
        <v>495</v>
      </c>
      <c r="G275" s="70"/>
    </row>
    <row r="276" spans="1:12" s="31" customFormat="1" x14ac:dyDescent="0.3">
      <c r="A276" s="176" t="s">
        <v>458</v>
      </c>
      <c r="B276" s="454" t="s">
        <v>204</v>
      </c>
      <c r="C276" s="455">
        <v>1</v>
      </c>
      <c r="D276" s="183"/>
      <c r="E276" s="190"/>
      <c r="F276" s="216" t="s">
        <v>495</v>
      </c>
      <c r="G276" s="70"/>
    </row>
    <row r="277" spans="1:12" s="31" customFormat="1" x14ac:dyDescent="0.3">
      <c r="A277" s="176" t="s">
        <v>459</v>
      </c>
      <c r="B277" s="454" t="s">
        <v>205</v>
      </c>
      <c r="C277" s="455">
        <v>2</v>
      </c>
      <c r="D277" s="183"/>
      <c r="E277" s="190"/>
      <c r="F277" s="216" t="s">
        <v>495</v>
      </c>
      <c r="G277" s="70"/>
    </row>
    <row r="278" spans="1:12" s="31" customFormat="1" x14ac:dyDescent="0.3">
      <c r="A278" s="176" t="s">
        <v>460</v>
      </c>
      <c r="B278" s="454" t="s">
        <v>206</v>
      </c>
      <c r="C278" s="455">
        <v>1</v>
      </c>
      <c r="D278" s="183"/>
      <c r="E278" s="190"/>
      <c r="F278" s="216" t="s">
        <v>495</v>
      </c>
      <c r="G278" s="70"/>
    </row>
    <row r="279" spans="1:12" s="31" customFormat="1" x14ac:dyDescent="0.3">
      <c r="A279" s="176" t="s">
        <v>461</v>
      </c>
      <c r="B279" s="454" t="s">
        <v>207</v>
      </c>
      <c r="C279" s="455">
        <v>1</v>
      </c>
      <c r="D279" s="441"/>
      <c r="E279" s="442"/>
      <c r="F279" s="216" t="s">
        <v>495</v>
      </c>
      <c r="G279" s="70"/>
    </row>
    <row r="280" spans="1:12" s="31" customFormat="1" ht="20.6" x14ac:dyDescent="0.3">
      <c r="A280" s="176" t="s">
        <v>1051</v>
      </c>
      <c r="B280" s="454" t="s">
        <v>208</v>
      </c>
      <c r="C280" s="455">
        <v>1</v>
      </c>
      <c r="D280" s="441"/>
      <c r="E280" s="442"/>
      <c r="F280" s="216" t="s">
        <v>495</v>
      </c>
      <c r="G280" s="70"/>
    </row>
    <row r="281" spans="1:12" s="31" customFormat="1" ht="30.9" x14ac:dyDescent="0.3">
      <c r="A281" s="176" t="s">
        <v>1052</v>
      </c>
      <c r="B281" s="454" t="s">
        <v>262</v>
      </c>
      <c r="C281" s="455">
        <v>1</v>
      </c>
      <c r="D281" s="441"/>
      <c r="E281" s="442"/>
      <c r="F281" s="216" t="s">
        <v>495</v>
      </c>
      <c r="G281" s="70"/>
    </row>
    <row r="282" spans="1:12" s="31" customFormat="1" ht="21" thickBot="1" x14ac:dyDescent="0.35">
      <c r="A282" s="177" t="s">
        <v>1053</v>
      </c>
      <c r="B282" s="457" t="s">
        <v>263</v>
      </c>
      <c r="C282" s="458">
        <v>1</v>
      </c>
      <c r="D282" s="186"/>
      <c r="E282" s="194"/>
      <c r="F282" s="209" t="s">
        <v>495</v>
      </c>
      <c r="G282" s="70"/>
    </row>
    <row r="283" spans="1:12" s="28" customFormat="1" ht="10.75" thickBot="1" x14ac:dyDescent="0.3">
      <c r="A283" s="87"/>
      <c r="B283" s="111"/>
      <c r="C283" s="89"/>
      <c r="D283" s="90"/>
      <c r="E283" s="90"/>
      <c r="F283" s="199"/>
      <c r="G283" s="69"/>
      <c r="H283" s="60"/>
      <c r="I283" s="60"/>
      <c r="J283" s="60"/>
      <c r="K283" s="60"/>
      <c r="L283" s="60"/>
    </row>
    <row r="284" spans="1:12" ht="12.9" thickBot="1" x14ac:dyDescent="0.35">
      <c r="A284" s="157" t="s">
        <v>462</v>
      </c>
      <c r="B284" s="180" t="s">
        <v>463</v>
      </c>
      <c r="C284" s="201"/>
      <c r="D284" s="202"/>
      <c r="E284" s="202"/>
      <c r="F284" s="215"/>
      <c r="G284" s="70"/>
    </row>
    <row r="285" spans="1:12" ht="41.15" x14ac:dyDescent="0.3">
      <c r="A285" s="487" t="s">
        <v>464</v>
      </c>
      <c r="B285" s="488" t="s">
        <v>542</v>
      </c>
      <c r="C285" s="462">
        <v>1</v>
      </c>
      <c r="D285" s="498"/>
      <c r="E285" s="192"/>
      <c r="F285" s="204" t="s">
        <v>495</v>
      </c>
      <c r="G285" s="70"/>
    </row>
    <row r="286" spans="1:12" s="36" customFormat="1" x14ac:dyDescent="0.3">
      <c r="A286" s="489" t="s">
        <v>465</v>
      </c>
      <c r="B286" s="454" t="s">
        <v>15</v>
      </c>
      <c r="C286" s="455">
        <v>1</v>
      </c>
      <c r="D286" s="499"/>
      <c r="E286" s="198"/>
      <c r="F286" s="216" t="s">
        <v>495</v>
      </c>
      <c r="G286" s="70"/>
    </row>
    <row r="287" spans="1:12" s="36" customFormat="1" ht="61.75" x14ac:dyDescent="0.3">
      <c r="A287" s="489" t="s">
        <v>466</v>
      </c>
      <c r="B287" s="490" t="s">
        <v>209</v>
      </c>
      <c r="C287" s="455">
        <v>1</v>
      </c>
      <c r="D287" s="499"/>
      <c r="E287" s="198"/>
      <c r="F287" s="216" t="s">
        <v>495</v>
      </c>
      <c r="G287" s="70"/>
    </row>
    <row r="288" spans="1:12" s="70" customFormat="1" ht="20.6" x14ac:dyDescent="0.25">
      <c r="A288" s="489" t="s">
        <v>467</v>
      </c>
      <c r="B288" s="454" t="s">
        <v>543</v>
      </c>
      <c r="C288" s="455">
        <v>1</v>
      </c>
      <c r="D288" s="499"/>
      <c r="E288" s="198"/>
      <c r="F288" s="216" t="s">
        <v>495</v>
      </c>
    </row>
    <row r="289" spans="1:6" s="70" customFormat="1" ht="20.6" x14ac:dyDescent="0.25">
      <c r="A289" s="489" t="s">
        <v>468</v>
      </c>
      <c r="B289" s="454" t="s">
        <v>264</v>
      </c>
      <c r="C289" s="455">
        <v>1</v>
      </c>
      <c r="D289" s="499"/>
      <c r="E289" s="198"/>
      <c r="F289" s="216" t="s">
        <v>495</v>
      </c>
    </row>
    <row r="290" spans="1:6" s="70" customFormat="1" ht="20.6" x14ac:dyDescent="0.25">
      <c r="A290" s="491" t="s">
        <v>57</v>
      </c>
      <c r="B290" s="454" t="s">
        <v>265</v>
      </c>
      <c r="C290" s="455">
        <v>2</v>
      </c>
      <c r="D290" s="499"/>
      <c r="E290" s="198"/>
      <c r="F290" s="216" t="s">
        <v>495</v>
      </c>
    </row>
    <row r="291" spans="1:6" s="70" customFormat="1" ht="20.6" x14ac:dyDescent="0.25">
      <c r="A291" s="491" t="s">
        <v>58</v>
      </c>
      <c r="B291" s="463" t="s">
        <v>267</v>
      </c>
      <c r="C291" s="468">
        <v>10</v>
      </c>
      <c r="D291" s="500"/>
      <c r="E291" s="198"/>
      <c r="F291" s="216" t="s">
        <v>495</v>
      </c>
    </row>
    <row r="292" spans="1:6" s="70" customFormat="1" ht="20.6" x14ac:dyDescent="0.25">
      <c r="A292" s="491" t="s">
        <v>59</v>
      </c>
      <c r="B292" s="454" t="s">
        <v>211</v>
      </c>
      <c r="C292" s="455">
        <v>1</v>
      </c>
      <c r="D292" s="499"/>
      <c r="E292" s="198"/>
      <c r="F292" s="216" t="s">
        <v>495</v>
      </c>
    </row>
    <row r="293" spans="1:6" s="70" customFormat="1" ht="20.6" x14ac:dyDescent="0.25">
      <c r="A293" s="491" t="s">
        <v>60</v>
      </c>
      <c r="B293" s="454" t="s">
        <v>212</v>
      </c>
      <c r="C293" s="455">
        <v>1</v>
      </c>
      <c r="D293" s="499"/>
      <c r="E293" s="198"/>
      <c r="F293" s="216" t="s">
        <v>495</v>
      </c>
    </row>
    <row r="294" spans="1:6" s="70" customFormat="1" ht="20.6" x14ac:dyDescent="0.25">
      <c r="A294" s="491" t="s">
        <v>61</v>
      </c>
      <c r="B294" s="454" t="s">
        <v>268</v>
      </c>
      <c r="C294" s="455">
        <v>1</v>
      </c>
      <c r="D294" s="499"/>
      <c r="E294" s="198"/>
      <c r="F294" s="216" t="s">
        <v>495</v>
      </c>
    </row>
    <row r="295" spans="1:6" s="70" customFormat="1" ht="20.6" x14ac:dyDescent="0.25">
      <c r="A295" s="491" t="s">
        <v>62</v>
      </c>
      <c r="B295" s="454" t="s">
        <v>269</v>
      </c>
      <c r="C295" s="455">
        <v>1</v>
      </c>
      <c r="D295" s="499"/>
      <c r="E295" s="198"/>
      <c r="F295" s="216" t="s">
        <v>495</v>
      </c>
    </row>
    <row r="296" spans="1:6" s="70" customFormat="1" ht="20.6" x14ac:dyDescent="0.25">
      <c r="A296" s="491" t="s">
        <v>63</v>
      </c>
      <c r="B296" s="454" t="s">
        <v>270</v>
      </c>
      <c r="C296" s="455">
        <v>1</v>
      </c>
      <c r="D296" s="499"/>
      <c r="E296" s="198"/>
      <c r="F296" s="216" t="s">
        <v>495</v>
      </c>
    </row>
    <row r="297" spans="1:6" s="70" customFormat="1" ht="10.3" x14ac:dyDescent="0.25">
      <c r="A297" s="491" t="s">
        <v>64</v>
      </c>
      <c r="B297" s="463" t="s">
        <v>544</v>
      </c>
      <c r="C297" s="464">
        <v>1</v>
      </c>
      <c r="D297" s="501"/>
      <c r="E297" s="198"/>
      <c r="F297" s="216" t="s">
        <v>495</v>
      </c>
    </row>
    <row r="298" spans="1:6" s="70" customFormat="1" ht="10.3" x14ac:dyDescent="0.25">
      <c r="A298" s="491" t="s">
        <v>65</v>
      </c>
      <c r="B298" s="469" t="s">
        <v>214</v>
      </c>
      <c r="C298" s="492">
        <v>4</v>
      </c>
      <c r="D298" s="502"/>
      <c r="E298" s="198"/>
      <c r="F298" s="216" t="s">
        <v>495</v>
      </c>
    </row>
    <row r="299" spans="1:6" s="70" customFormat="1" ht="20.6" x14ac:dyDescent="0.25">
      <c r="A299" s="493" t="s">
        <v>66</v>
      </c>
      <c r="B299" s="454" t="s">
        <v>271</v>
      </c>
      <c r="C299" s="455">
        <v>4</v>
      </c>
      <c r="D299" s="499"/>
      <c r="E299" s="198"/>
      <c r="F299" s="216" t="s">
        <v>495</v>
      </c>
    </row>
    <row r="300" spans="1:6" s="70" customFormat="1" ht="20.6" x14ac:dyDescent="0.25">
      <c r="A300" s="494" t="s">
        <v>67</v>
      </c>
      <c r="B300" s="454" t="s">
        <v>272</v>
      </c>
      <c r="C300" s="455">
        <v>4</v>
      </c>
      <c r="D300" s="499"/>
      <c r="E300" s="198"/>
      <c r="F300" s="216" t="s">
        <v>495</v>
      </c>
    </row>
    <row r="301" spans="1:6" s="70" customFormat="1" ht="20.6" x14ac:dyDescent="0.25">
      <c r="A301" s="491" t="s">
        <v>68</v>
      </c>
      <c r="B301" s="454" t="s">
        <v>273</v>
      </c>
      <c r="C301" s="455">
        <v>4</v>
      </c>
      <c r="D301" s="499"/>
      <c r="E301" s="198"/>
      <c r="F301" s="216" t="s">
        <v>495</v>
      </c>
    </row>
    <row r="302" spans="1:6" s="70" customFormat="1" ht="10.3" x14ac:dyDescent="0.25">
      <c r="A302" s="491" t="s">
        <v>69</v>
      </c>
      <c r="B302" s="454" t="s">
        <v>213</v>
      </c>
      <c r="C302" s="455">
        <v>1</v>
      </c>
      <c r="D302" s="499"/>
      <c r="E302" s="198"/>
      <c r="F302" s="216" t="s">
        <v>495</v>
      </c>
    </row>
    <row r="303" spans="1:6" s="70" customFormat="1" ht="10.3" x14ac:dyDescent="0.25">
      <c r="A303" s="491" t="s">
        <v>70</v>
      </c>
      <c r="B303" s="454" t="s">
        <v>215</v>
      </c>
      <c r="C303" s="455">
        <v>1</v>
      </c>
      <c r="D303" s="499"/>
      <c r="E303" s="198"/>
      <c r="F303" s="216" t="s">
        <v>495</v>
      </c>
    </row>
    <row r="304" spans="1:6" s="70" customFormat="1" ht="10.3" x14ac:dyDescent="0.25">
      <c r="A304" s="491" t="s">
        <v>71</v>
      </c>
      <c r="B304" s="454" t="s">
        <v>216</v>
      </c>
      <c r="C304" s="455">
        <v>1</v>
      </c>
      <c r="D304" s="499"/>
      <c r="E304" s="198"/>
      <c r="F304" s="216" t="s">
        <v>495</v>
      </c>
    </row>
    <row r="305" spans="1:6" s="70" customFormat="1" ht="20.6" x14ac:dyDescent="0.25">
      <c r="A305" s="491" t="s">
        <v>72</v>
      </c>
      <c r="B305" s="463" t="s">
        <v>274</v>
      </c>
      <c r="C305" s="464">
        <v>1</v>
      </c>
      <c r="D305" s="501"/>
      <c r="E305" s="198"/>
      <c r="F305" s="216" t="s">
        <v>495</v>
      </c>
    </row>
    <row r="306" spans="1:6" s="70" customFormat="1" ht="20.6" x14ac:dyDescent="0.25">
      <c r="A306" s="491" t="s">
        <v>73</v>
      </c>
      <c r="B306" s="465" t="s">
        <v>275</v>
      </c>
      <c r="C306" s="466">
        <v>1</v>
      </c>
      <c r="D306" s="503"/>
      <c r="E306" s="198"/>
      <c r="F306" s="216" t="s">
        <v>495</v>
      </c>
    </row>
    <row r="307" spans="1:6" s="70" customFormat="1" ht="20.6" x14ac:dyDescent="0.25">
      <c r="A307" s="491" t="s">
        <v>74</v>
      </c>
      <c r="B307" s="454" t="s">
        <v>276</v>
      </c>
      <c r="C307" s="455">
        <v>1</v>
      </c>
      <c r="D307" s="499"/>
      <c r="E307" s="198"/>
      <c r="F307" s="216" t="s">
        <v>495</v>
      </c>
    </row>
    <row r="308" spans="1:6" s="70" customFormat="1" ht="20.6" x14ac:dyDescent="0.25">
      <c r="A308" s="491" t="s">
        <v>75</v>
      </c>
      <c r="B308" s="465" t="s">
        <v>277</v>
      </c>
      <c r="C308" s="466">
        <v>1</v>
      </c>
      <c r="D308" s="503"/>
      <c r="E308" s="198"/>
      <c r="F308" s="216" t="s">
        <v>495</v>
      </c>
    </row>
    <row r="309" spans="1:6" s="70" customFormat="1" ht="20.6" x14ac:dyDescent="0.25">
      <c r="A309" s="493" t="s">
        <v>76</v>
      </c>
      <c r="B309" s="454" t="s">
        <v>278</v>
      </c>
      <c r="C309" s="455">
        <v>1</v>
      </c>
      <c r="D309" s="499"/>
      <c r="E309" s="198"/>
      <c r="F309" s="216" t="s">
        <v>495</v>
      </c>
    </row>
    <row r="310" spans="1:6" s="70" customFormat="1" ht="10.3" x14ac:dyDescent="0.25">
      <c r="A310" s="495" t="s">
        <v>77</v>
      </c>
      <c r="B310" s="454" t="s">
        <v>218</v>
      </c>
      <c r="C310" s="455">
        <v>1</v>
      </c>
      <c r="D310" s="499"/>
      <c r="E310" s="198"/>
      <c r="F310" s="216" t="s">
        <v>495</v>
      </c>
    </row>
    <row r="311" spans="1:6" s="70" customFormat="1" ht="10.3" x14ac:dyDescent="0.25">
      <c r="A311" s="491" t="s">
        <v>78</v>
      </c>
      <c r="B311" s="454" t="s">
        <v>217</v>
      </c>
      <c r="C311" s="455">
        <v>1</v>
      </c>
      <c r="D311" s="499"/>
      <c r="E311" s="198"/>
      <c r="F311" s="216" t="s">
        <v>495</v>
      </c>
    </row>
    <row r="312" spans="1:6" s="70" customFormat="1" ht="20.6" x14ac:dyDescent="0.25">
      <c r="A312" s="495" t="s">
        <v>79</v>
      </c>
      <c r="B312" s="454" t="s">
        <v>279</v>
      </c>
      <c r="C312" s="455">
        <v>1</v>
      </c>
      <c r="D312" s="499"/>
      <c r="E312" s="198"/>
      <c r="F312" s="216" t="s">
        <v>495</v>
      </c>
    </row>
    <row r="313" spans="1:6" s="70" customFormat="1" ht="10.3" x14ac:dyDescent="0.25">
      <c r="A313" s="491" t="s">
        <v>80</v>
      </c>
      <c r="B313" s="454" t="s">
        <v>220</v>
      </c>
      <c r="C313" s="455">
        <v>6</v>
      </c>
      <c r="D313" s="499"/>
      <c r="E313" s="198"/>
      <c r="F313" s="216" t="s">
        <v>495</v>
      </c>
    </row>
    <row r="314" spans="1:6" s="70" customFormat="1" ht="20.6" x14ac:dyDescent="0.25">
      <c r="A314" s="491" t="s">
        <v>81</v>
      </c>
      <c r="B314" s="454" t="s">
        <v>280</v>
      </c>
      <c r="C314" s="455">
        <v>1</v>
      </c>
      <c r="D314" s="499"/>
      <c r="E314" s="198"/>
      <c r="F314" s="216" t="s">
        <v>495</v>
      </c>
    </row>
    <row r="315" spans="1:6" s="70" customFormat="1" ht="20.6" x14ac:dyDescent="0.25">
      <c r="A315" s="491" t="s">
        <v>82</v>
      </c>
      <c r="B315" s="454" t="s">
        <v>281</v>
      </c>
      <c r="C315" s="455">
        <v>1</v>
      </c>
      <c r="D315" s="499"/>
      <c r="E315" s="198"/>
      <c r="F315" s="216" t="s">
        <v>495</v>
      </c>
    </row>
    <row r="316" spans="1:6" s="70" customFormat="1" ht="20.6" x14ac:dyDescent="0.25">
      <c r="A316" s="491" t="s">
        <v>83</v>
      </c>
      <c r="B316" s="454" t="s">
        <v>282</v>
      </c>
      <c r="C316" s="455">
        <v>2</v>
      </c>
      <c r="D316" s="499"/>
      <c r="E316" s="198"/>
      <c r="F316" s="216" t="s">
        <v>495</v>
      </c>
    </row>
    <row r="317" spans="1:6" s="70" customFormat="1" ht="41.15" x14ac:dyDescent="0.25">
      <c r="A317" s="491" t="s">
        <v>84</v>
      </c>
      <c r="B317" s="467" t="s">
        <v>288</v>
      </c>
      <c r="C317" s="468">
        <v>1</v>
      </c>
      <c r="D317" s="500"/>
      <c r="E317" s="198"/>
      <c r="F317" s="216" t="s">
        <v>495</v>
      </c>
    </row>
    <row r="318" spans="1:6" s="70" customFormat="1" ht="10.3" x14ac:dyDescent="0.25">
      <c r="A318" s="491" t="s">
        <v>85</v>
      </c>
      <c r="B318" s="454" t="s">
        <v>221</v>
      </c>
      <c r="C318" s="455">
        <v>2</v>
      </c>
      <c r="D318" s="499"/>
      <c r="E318" s="198"/>
      <c r="F318" s="216" t="s">
        <v>495</v>
      </c>
    </row>
    <row r="319" spans="1:6" s="70" customFormat="1" ht="10.3" x14ac:dyDescent="0.25">
      <c r="A319" s="491" t="s">
        <v>86</v>
      </c>
      <c r="B319" s="454" t="s">
        <v>546</v>
      </c>
      <c r="C319" s="455">
        <v>2</v>
      </c>
      <c r="D319" s="499"/>
      <c r="E319" s="198"/>
      <c r="F319" s="216" t="s">
        <v>495</v>
      </c>
    </row>
    <row r="320" spans="1:6" s="70" customFormat="1" ht="72" x14ac:dyDescent="0.25">
      <c r="A320" s="491" t="s">
        <v>87</v>
      </c>
      <c r="B320" s="463" t="s">
        <v>283</v>
      </c>
      <c r="C320" s="464">
        <v>1</v>
      </c>
      <c r="D320" s="501"/>
      <c r="E320" s="198"/>
      <c r="F320" s="216" t="s">
        <v>495</v>
      </c>
    </row>
    <row r="321" spans="1:12" s="70" customFormat="1" ht="30.9" x14ac:dyDescent="0.25">
      <c r="A321" s="491" t="s">
        <v>88</v>
      </c>
      <c r="B321" s="454" t="s">
        <v>284</v>
      </c>
      <c r="C321" s="455">
        <v>2</v>
      </c>
      <c r="D321" s="499"/>
      <c r="E321" s="198"/>
      <c r="F321" s="216" t="s">
        <v>495</v>
      </c>
    </row>
    <row r="322" spans="1:12" s="70" customFormat="1" ht="10.3" x14ac:dyDescent="0.25">
      <c r="A322" s="496" t="s">
        <v>89</v>
      </c>
      <c r="B322" s="454" t="s">
        <v>547</v>
      </c>
      <c r="C322" s="455">
        <v>1</v>
      </c>
      <c r="D322" s="499"/>
      <c r="E322" s="198"/>
      <c r="F322" s="216" t="s">
        <v>495</v>
      </c>
    </row>
    <row r="323" spans="1:12" s="70" customFormat="1" ht="10.3" x14ac:dyDescent="0.25">
      <c r="A323" s="491" t="s">
        <v>90</v>
      </c>
      <c r="B323" s="454" t="s">
        <v>548</v>
      </c>
      <c r="C323" s="455">
        <v>1</v>
      </c>
      <c r="D323" s="499"/>
      <c r="E323" s="198"/>
      <c r="F323" s="216" t="s">
        <v>495</v>
      </c>
    </row>
    <row r="324" spans="1:12" s="70" customFormat="1" ht="10.3" x14ac:dyDescent="0.25">
      <c r="A324" s="491" t="s">
        <v>91</v>
      </c>
      <c r="B324" s="454" t="s">
        <v>549</v>
      </c>
      <c r="C324" s="455">
        <v>1</v>
      </c>
      <c r="D324" s="499"/>
      <c r="E324" s="198"/>
      <c r="F324" s="216" t="s">
        <v>495</v>
      </c>
    </row>
    <row r="325" spans="1:12" s="70" customFormat="1" ht="10.3" x14ac:dyDescent="0.25">
      <c r="A325" s="493" t="s">
        <v>92</v>
      </c>
      <c r="B325" s="454" t="s">
        <v>222</v>
      </c>
      <c r="C325" s="455">
        <v>4</v>
      </c>
      <c r="D325" s="499"/>
      <c r="E325" s="198"/>
      <c r="F325" s="216" t="s">
        <v>495</v>
      </c>
    </row>
    <row r="326" spans="1:12" s="70" customFormat="1" ht="10.3" x14ac:dyDescent="0.25">
      <c r="A326" s="491" t="s">
        <v>93</v>
      </c>
      <c r="B326" s="454" t="s">
        <v>223</v>
      </c>
      <c r="C326" s="455">
        <v>1</v>
      </c>
      <c r="D326" s="499"/>
      <c r="E326" s="198"/>
      <c r="F326" s="216" t="s">
        <v>495</v>
      </c>
    </row>
    <row r="327" spans="1:12" s="70" customFormat="1" ht="10.3" x14ac:dyDescent="0.25">
      <c r="A327" s="491" t="s">
        <v>94</v>
      </c>
      <c r="B327" s="454" t="s">
        <v>224</v>
      </c>
      <c r="C327" s="455">
        <v>1</v>
      </c>
      <c r="D327" s="499"/>
      <c r="E327" s="198"/>
      <c r="F327" s="216" t="s">
        <v>495</v>
      </c>
    </row>
    <row r="328" spans="1:12" s="70" customFormat="1" ht="30.9" x14ac:dyDescent="0.25">
      <c r="A328" s="491" t="s">
        <v>95</v>
      </c>
      <c r="B328" s="465" t="s">
        <v>285</v>
      </c>
      <c r="C328" s="466">
        <v>1</v>
      </c>
      <c r="D328" s="503"/>
      <c r="E328" s="198"/>
      <c r="F328" s="216" t="s">
        <v>495</v>
      </c>
    </row>
    <row r="329" spans="1:12" s="70" customFormat="1" ht="10.3" x14ac:dyDescent="0.25">
      <c r="A329" s="491" t="s">
        <v>96</v>
      </c>
      <c r="B329" s="454" t="s">
        <v>225</v>
      </c>
      <c r="C329" s="455">
        <v>2</v>
      </c>
      <c r="D329" s="499"/>
      <c r="E329" s="198"/>
      <c r="F329" s="216" t="s">
        <v>495</v>
      </c>
    </row>
    <row r="330" spans="1:12" s="70" customFormat="1" ht="10.3" x14ac:dyDescent="0.25">
      <c r="A330" s="491" t="s">
        <v>97</v>
      </c>
      <c r="B330" s="463" t="s">
        <v>550</v>
      </c>
      <c r="C330" s="464">
        <v>4</v>
      </c>
      <c r="D330" s="501"/>
      <c r="E330" s="198"/>
      <c r="F330" s="216" t="s">
        <v>495</v>
      </c>
    </row>
    <row r="331" spans="1:12" s="70" customFormat="1" ht="10.3" x14ac:dyDescent="0.25">
      <c r="A331" s="491" t="s">
        <v>98</v>
      </c>
      <c r="B331" s="463" t="s">
        <v>551</v>
      </c>
      <c r="C331" s="464">
        <v>4</v>
      </c>
      <c r="D331" s="501"/>
      <c r="E331" s="198"/>
      <c r="F331" s="216" t="s">
        <v>495</v>
      </c>
    </row>
    <row r="332" spans="1:12" s="70" customFormat="1" ht="30.9" x14ac:dyDescent="0.25">
      <c r="A332" s="491" t="s">
        <v>99</v>
      </c>
      <c r="B332" s="454" t="s">
        <v>286</v>
      </c>
      <c r="C332" s="455">
        <v>4</v>
      </c>
      <c r="D332" s="499"/>
      <c r="E332" s="198"/>
      <c r="F332" s="216" t="s">
        <v>495</v>
      </c>
    </row>
    <row r="333" spans="1:12" s="70" customFormat="1" ht="10.3" x14ac:dyDescent="0.25">
      <c r="A333" s="495" t="s">
        <v>100</v>
      </c>
      <c r="B333" s="454" t="s">
        <v>226</v>
      </c>
      <c r="C333" s="455">
        <v>4</v>
      </c>
      <c r="D333" s="499"/>
      <c r="E333" s="198"/>
      <c r="F333" s="216" t="s">
        <v>495</v>
      </c>
    </row>
    <row r="334" spans="1:12" s="70" customFormat="1" ht="11.6" x14ac:dyDescent="0.25">
      <c r="A334" s="217"/>
      <c r="B334" s="174"/>
      <c r="C334" s="182"/>
      <c r="D334" s="450"/>
      <c r="E334" s="451"/>
      <c r="F334" s="216"/>
    </row>
    <row r="335" spans="1:12" s="38" customFormat="1" ht="21" thickBot="1" x14ac:dyDescent="0.35">
      <c r="A335" s="218" t="s">
        <v>101</v>
      </c>
      <c r="B335" s="219" t="s">
        <v>831</v>
      </c>
      <c r="C335" s="220">
        <v>1</v>
      </c>
      <c r="D335" s="221"/>
      <c r="E335" s="194" t="s">
        <v>469</v>
      </c>
      <c r="F335" s="222" t="s">
        <v>495</v>
      </c>
      <c r="G335" s="135"/>
      <c r="H335" s="112"/>
      <c r="I335" s="112"/>
      <c r="J335" s="112"/>
      <c r="K335" s="112"/>
      <c r="L335" s="112"/>
    </row>
    <row r="336" spans="1:12" x14ac:dyDescent="0.3">
      <c r="D336" s="113"/>
    </row>
    <row r="337" spans="1:6" x14ac:dyDescent="0.3">
      <c r="D337" s="113"/>
    </row>
    <row r="338" spans="1:6" ht="23.15" x14ac:dyDescent="0.3">
      <c r="A338" s="641" t="s">
        <v>470</v>
      </c>
      <c r="B338" s="641"/>
      <c r="C338" s="641"/>
      <c r="D338" s="642">
        <f>SUM(D14:D334)</f>
        <v>0</v>
      </c>
      <c r="E338" s="114" t="s">
        <v>471</v>
      </c>
      <c r="F338" s="115">
        <f>F18+F21+F24+F29+F101</f>
        <v>50</v>
      </c>
    </row>
    <row r="339" spans="1:6" ht="23.15" x14ac:dyDescent="0.3">
      <c r="A339" s="643" t="s">
        <v>828</v>
      </c>
      <c r="B339" s="643"/>
      <c r="C339" s="643"/>
      <c r="D339" s="642"/>
      <c r="E339" s="47" t="s">
        <v>472</v>
      </c>
      <c r="F339" s="48"/>
    </row>
    <row r="341" spans="1:6" x14ac:dyDescent="0.3">
      <c r="B341" s="316"/>
    </row>
  </sheetData>
  <sheetProtection password="DBC3" sheet="1" selectLockedCells="1"/>
  <mergeCells count="11">
    <mergeCell ref="B126:F126"/>
    <mergeCell ref="A5:F5"/>
    <mergeCell ref="A6:F6"/>
    <mergeCell ref="A7:F7"/>
    <mergeCell ref="A2:F2"/>
    <mergeCell ref="A338:C338"/>
    <mergeCell ref="D338:D339"/>
    <mergeCell ref="A339:C339"/>
    <mergeCell ref="A8:F8"/>
    <mergeCell ref="B124:F124"/>
    <mergeCell ref="B125:F125"/>
  </mergeCells>
  <phoneticPr fontId="38" type="noConversion"/>
  <pageMargins left="0.6" right="0.24" top="0.68" bottom="0.62" header="0.38" footer="0.34"/>
  <pageSetup paperSize="9" scale="97" firstPageNumber="0" fitToHeight="0" orientation="portrait" horizontalDpi="300" verticalDpi="300" r:id="rId1"/>
  <headerFooter alignWithMargins="0">
    <oddHeader>&amp;LFeuerwehr Ellrich&amp;CHLF 10 - Allrad&amp;RDIN 14530-26 (11/2019)</oddHeader>
    <oddFooter>&amp;Lhlf10sfwe&amp;C&amp;A&amp;R&amp;P - &amp;N</oddFooter>
  </headerFooter>
  <rowBreaks count="1" manualBreakCount="1">
    <brk id="7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3"/>
  <sheetViews>
    <sheetView workbookViewId="0">
      <pane ySplit="5" topLeftCell="A7" activePane="bottomLeft" state="frozen"/>
      <selection pane="bottomLeft" activeCell="D9" sqref="D9"/>
    </sheetView>
  </sheetViews>
  <sheetFormatPr baseColWidth="10" defaultColWidth="11.3828125" defaultRowHeight="12.45" x14ac:dyDescent="0.3"/>
  <cols>
    <col min="1" max="1" width="6.53515625" style="26" bestFit="1" customWidth="1"/>
    <col min="2" max="2" width="51.84375" style="26" bestFit="1" customWidth="1"/>
    <col min="3" max="3" width="4.3828125" style="26" bestFit="1" customWidth="1"/>
    <col min="4" max="4" width="11.3046875" style="39" bestFit="1" customWidth="1"/>
    <col min="5" max="5" width="19.15234375" style="26" bestFit="1" customWidth="1"/>
    <col min="6" max="6" width="2" style="31" customWidth="1"/>
    <col min="7" max="16384" width="11.3828125" style="26"/>
  </cols>
  <sheetData>
    <row r="1" spans="1:7" s="69" customFormat="1" ht="10.3" x14ac:dyDescent="0.25">
      <c r="D1" s="504"/>
      <c r="F1" s="70"/>
    </row>
    <row r="2" spans="1:7" ht="17.600000000000001" x14ac:dyDescent="0.3">
      <c r="A2" s="652" t="s">
        <v>853</v>
      </c>
      <c r="B2" s="652"/>
      <c r="C2" s="505"/>
      <c r="D2" s="506"/>
      <c r="E2" s="507" t="s">
        <v>323</v>
      </c>
      <c r="F2" s="508"/>
      <c r="G2" s="509"/>
    </row>
    <row r="3" spans="1:7" ht="92.6" x14ac:dyDescent="0.3">
      <c r="A3" s="510"/>
      <c r="B3" s="511" t="s">
        <v>556</v>
      </c>
      <c r="C3" s="512"/>
      <c r="D3" s="513"/>
      <c r="E3" s="512"/>
      <c r="F3" s="508"/>
      <c r="G3" s="509"/>
    </row>
    <row r="4" spans="1:7" ht="12.9" thickBot="1" x14ac:dyDescent="0.35">
      <c r="A4" s="514"/>
      <c r="B4" s="515"/>
      <c r="C4" s="512"/>
      <c r="D4" s="513"/>
      <c r="E4" s="516"/>
      <c r="F4" s="517"/>
      <c r="G4" s="518"/>
    </row>
    <row r="5" spans="1:7" s="525" customFormat="1" ht="12" thickBot="1" x14ac:dyDescent="0.35">
      <c r="A5" s="519" t="s">
        <v>689</v>
      </c>
      <c r="B5" s="520" t="s">
        <v>44</v>
      </c>
      <c r="C5" s="521" t="s">
        <v>303</v>
      </c>
      <c r="D5" s="521" t="s">
        <v>570</v>
      </c>
      <c r="E5" s="522" t="s">
        <v>691</v>
      </c>
      <c r="F5" s="523"/>
      <c r="G5" s="524"/>
    </row>
    <row r="6" spans="1:7" ht="12.9" thickBot="1" x14ac:dyDescent="0.35">
      <c r="A6" s="526" t="s">
        <v>854</v>
      </c>
      <c r="B6" s="527" t="s">
        <v>693</v>
      </c>
      <c r="C6" s="528"/>
      <c r="D6" s="529"/>
      <c r="E6" s="530"/>
    </row>
    <row r="7" spans="1:7" ht="20.6" x14ac:dyDescent="0.3">
      <c r="A7" s="531" t="s">
        <v>855</v>
      </c>
      <c r="B7" s="452" t="s">
        <v>810</v>
      </c>
      <c r="C7" s="453">
        <v>9</v>
      </c>
      <c r="D7" s="585"/>
      <c r="E7" s="586"/>
    </row>
    <row r="8" spans="1:7" ht="41.15" x14ac:dyDescent="0.3">
      <c r="A8" s="489" t="s">
        <v>856</v>
      </c>
      <c r="B8" s="454" t="s">
        <v>5</v>
      </c>
      <c r="C8" s="532">
        <v>6</v>
      </c>
      <c r="D8" s="587"/>
      <c r="E8" s="588"/>
    </row>
    <row r="9" spans="1:7" ht="41.15" x14ac:dyDescent="0.3">
      <c r="A9" s="489" t="s">
        <v>857</v>
      </c>
      <c r="B9" s="454" t="s">
        <v>812</v>
      </c>
      <c r="C9" s="532">
        <v>2</v>
      </c>
      <c r="D9" s="587"/>
      <c r="E9" s="588"/>
    </row>
    <row r="10" spans="1:7" ht="20.6" x14ac:dyDescent="0.3">
      <c r="A10" s="489" t="s">
        <v>858</v>
      </c>
      <c r="B10" s="454" t="s">
        <v>815</v>
      </c>
      <c r="C10" s="455">
        <v>1</v>
      </c>
      <c r="D10" s="587"/>
      <c r="E10" s="589"/>
    </row>
    <row r="11" spans="1:7" x14ac:dyDescent="0.3">
      <c r="A11" s="489" t="s">
        <v>859</v>
      </c>
      <c r="B11" s="454" t="s">
        <v>176</v>
      </c>
      <c r="C11" s="455">
        <v>1</v>
      </c>
      <c r="D11" s="587"/>
      <c r="E11" s="589"/>
    </row>
    <row r="12" spans="1:7" ht="21" thickBot="1" x14ac:dyDescent="0.35">
      <c r="A12" s="533" t="s">
        <v>860</v>
      </c>
      <c r="B12" s="457" t="s">
        <v>816</v>
      </c>
      <c r="C12" s="458">
        <v>1</v>
      </c>
      <c r="D12" s="590"/>
      <c r="E12" s="591"/>
    </row>
    <row r="13" spans="1:7" x14ac:dyDescent="0.3">
      <c r="D13" s="534"/>
      <c r="E13" s="535"/>
    </row>
    <row r="14" spans="1:7" ht="12.9" thickBot="1" x14ac:dyDescent="0.35">
      <c r="D14" s="534"/>
      <c r="E14" s="535"/>
    </row>
    <row r="15" spans="1:7" s="31" customFormat="1" ht="12.9" thickBot="1" x14ac:dyDescent="0.35">
      <c r="A15" s="536" t="s">
        <v>861</v>
      </c>
      <c r="B15" s="537" t="s">
        <v>698</v>
      </c>
      <c r="C15" s="538"/>
      <c r="D15" s="539"/>
      <c r="E15" s="540"/>
    </row>
    <row r="16" spans="1:7" x14ac:dyDescent="0.3">
      <c r="A16" s="541" t="s">
        <v>862</v>
      </c>
      <c r="B16" s="452" t="s">
        <v>227</v>
      </c>
      <c r="C16" s="542">
        <v>1</v>
      </c>
      <c r="D16" s="585"/>
      <c r="E16" s="586"/>
    </row>
    <row r="17" spans="1:5" x14ac:dyDescent="0.3">
      <c r="A17" s="543" t="s">
        <v>863</v>
      </c>
      <c r="B17" s="454" t="s">
        <v>178</v>
      </c>
      <c r="C17" s="532">
        <v>1</v>
      </c>
      <c r="D17" s="587"/>
      <c r="E17" s="589"/>
    </row>
    <row r="18" spans="1:5" ht="20.6" x14ac:dyDescent="0.3">
      <c r="A18" s="543" t="s">
        <v>864</v>
      </c>
      <c r="B18" s="454" t="s">
        <v>355</v>
      </c>
      <c r="C18" s="532">
        <v>1</v>
      </c>
      <c r="D18" s="587"/>
      <c r="E18" s="589"/>
    </row>
    <row r="19" spans="1:5" ht="51.45" x14ac:dyDescent="0.3">
      <c r="A19" s="543" t="s">
        <v>865</v>
      </c>
      <c r="B19" s="454" t="s">
        <v>356</v>
      </c>
      <c r="C19" s="532">
        <v>1</v>
      </c>
      <c r="D19" s="587"/>
      <c r="E19" s="589"/>
    </row>
    <row r="20" spans="1:5" ht="30.9" x14ac:dyDescent="0.3">
      <c r="A20" s="543" t="s">
        <v>866</v>
      </c>
      <c r="B20" s="454" t="s">
        <v>179</v>
      </c>
      <c r="C20" s="532">
        <v>1</v>
      </c>
      <c r="D20" s="587"/>
      <c r="E20" s="589"/>
    </row>
    <row r="21" spans="1:5" ht="20.6" x14ac:dyDescent="0.3">
      <c r="A21" s="543" t="s">
        <v>867</v>
      </c>
      <c r="B21" s="481" t="s">
        <v>357</v>
      </c>
      <c r="C21" s="544">
        <v>1</v>
      </c>
      <c r="D21" s="592"/>
      <c r="E21" s="593"/>
    </row>
    <row r="22" spans="1:5" ht="31.3" thickBot="1" x14ac:dyDescent="0.35">
      <c r="A22" s="545" t="s">
        <v>868</v>
      </c>
      <c r="B22" s="472" t="s">
        <v>817</v>
      </c>
      <c r="C22" s="546">
        <v>1</v>
      </c>
      <c r="D22" s="594"/>
      <c r="E22" s="591"/>
    </row>
    <row r="23" spans="1:5" x14ac:dyDescent="0.3">
      <c r="D23" s="534"/>
      <c r="E23" s="535"/>
    </row>
    <row r="24" spans="1:5" ht="12.9" thickBot="1" x14ac:dyDescent="0.35">
      <c r="D24" s="534"/>
      <c r="E24" s="535"/>
    </row>
    <row r="25" spans="1:5" ht="12.9" thickBot="1" x14ac:dyDescent="0.35">
      <c r="A25" s="536" t="s">
        <v>869</v>
      </c>
      <c r="B25" s="537" t="s">
        <v>700</v>
      </c>
      <c r="C25" s="538"/>
      <c r="D25" s="538"/>
      <c r="E25" s="540"/>
    </row>
    <row r="26" spans="1:5" ht="30.9" x14ac:dyDescent="0.3">
      <c r="A26" s="541" t="s">
        <v>870</v>
      </c>
      <c r="B26" s="452" t="s">
        <v>820</v>
      </c>
      <c r="C26" s="542">
        <v>1</v>
      </c>
      <c r="D26" s="585"/>
      <c r="E26" s="586"/>
    </row>
    <row r="27" spans="1:5" ht="30.9" x14ac:dyDescent="0.3">
      <c r="A27" s="543" t="s">
        <v>871</v>
      </c>
      <c r="B27" s="454" t="s">
        <v>819</v>
      </c>
      <c r="C27" s="532">
        <v>14</v>
      </c>
      <c r="D27" s="587"/>
      <c r="E27" s="589"/>
    </row>
    <row r="28" spans="1:5" ht="30.9" x14ac:dyDescent="0.3">
      <c r="A28" s="543" t="s">
        <v>872</v>
      </c>
      <c r="B28" s="454" t="s">
        <v>818</v>
      </c>
      <c r="C28" s="532">
        <v>12</v>
      </c>
      <c r="D28" s="587"/>
      <c r="E28" s="589"/>
    </row>
    <row r="29" spans="1:5" ht="41.15" x14ac:dyDescent="0.3">
      <c r="A29" s="543" t="s">
        <v>873</v>
      </c>
      <c r="B29" s="463" t="s">
        <v>4</v>
      </c>
      <c r="C29" s="547">
        <v>2</v>
      </c>
      <c r="D29" s="595"/>
      <c r="E29" s="589"/>
    </row>
    <row r="30" spans="1:5" ht="20.6" x14ac:dyDescent="0.3">
      <c r="A30" s="543" t="s">
        <v>874</v>
      </c>
      <c r="B30" s="463" t="s">
        <v>821</v>
      </c>
      <c r="C30" s="464">
        <v>4</v>
      </c>
      <c r="D30" s="595"/>
      <c r="E30" s="589"/>
    </row>
    <row r="31" spans="1:5" x14ac:dyDescent="0.3">
      <c r="A31" s="489" t="s">
        <v>875</v>
      </c>
      <c r="B31" s="463" t="s">
        <v>181</v>
      </c>
      <c r="C31" s="547">
        <v>1</v>
      </c>
      <c r="D31" s="595"/>
      <c r="E31" s="589"/>
    </row>
    <row r="32" spans="1:5" x14ac:dyDescent="0.3">
      <c r="A32" s="548" t="s">
        <v>876</v>
      </c>
      <c r="B32" s="463" t="s">
        <v>538</v>
      </c>
      <c r="C32" s="547">
        <v>1</v>
      </c>
      <c r="D32" s="595"/>
      <c r="E32" s="589"/>
    </row>
    <row r="33" spans="1:5" x14ac:dyDescent="0.3">
      <c r="A33" s="543" t="s">
        <v>877</v>
      </c>
      <c r="B33" s="463" t="s">
        <v>537</v>
      </c>
      <c r="C33" s="547">
        <v>1</v>
      </c>
      <c r="D33" s="595"/>
      <c r="E33" s="589"/>
    </row>
    <row r="34" spans="1:5" ht="20.6" x14ac:dyDescent="0.3">
      <c r="A34" s="543" t="s">
        <v>878</v>
      </c>
      <c r="B34" s="463" t="s">
        <v>3</v>
      </c>
      <c r="C34" s="547">
        <v>2</v>
      </c>
      <c r="D34" s="595"/>
      <c r="E34" s="589"/>
    </row>
    <row r="35" spans="1:5" x14ac:dyDescent="0.3">
      <c r="A35" s="543" t="s">
        <v>879</v>
      </c>
      <c r="B35" s="463" t="s">
        <v>336</v>
      </c>
      <c r="C35" s="547">
        <v>1</v>
      </c>
      <c r="D35" s="595"/>
      <c r="E35" s="589"/>
    </row>
    <row r="36" spans="1:5" ht="20.6" x14ac:dyDescent="0.3">
      <c r="A36" s="543" t="s">
        <v>880</v>
      </c>
      <c r="B36" s="465" t="s">
        <v>795</v>
      </c>
      <c r="C36" s="464">
        <v>1</v>
      </c>
      <c r="D36" s="595"/>
      <c r="E36" s="589"/>
    </row>
    <row r="37" spans="1:5" ht="30.9" x14ac:dyDescent="0.3">
      <c r="A37" s="543" t="s">
        <v>881</v>
      </c>
      <c r="B37" s="465" t="s">
        <v>568</v>
      </c>
      <c r="C37" s="549">
        <v>3</v>
      </c>
      <c r="D37" s="596"/>
      <c r="E37" s="589"/>
    </row>
    <row r="38" spans="1:5" ht="30.9" x14ac:dyDescent="0.3">
      <c r="A38" s="489" t="s">
        <v>882</v>
      </c>
      <c r="B38" s="467" t="s">
        <v>797</v>
      </c>
      <c r="C38" s="550">
        <v>1</v>
      </c>
      <c r="D38" s="587"/>
      <c r="E38" s="597"/>
    </row>
    <row r="39" spans="1:5" ht="20.6" x14ac:dyDescent="0.3">
      <c r="A39" s="548" t="s">
        <v>883</v>
      </c>
      <c r="B39" s="454" t="s">
        <v>801</v>
      </c>
      <c r="C39" s="455">
        <v>3</v>
      </c>
      <c r="D39" s="587"/>
      <c r="E39" s="597"/>
    </row>
    <row r="40" spans="1:5" ht="20.6" x14ac:dyDescent="0.3">
      <c r="A40" s="543" t="s">
        <v>883</v>
      </c>
      <c r="B40" s="454" t="s">
        <v>802</v>
      </c>
      <c r="C40" s="455">
        <v>3</v>
      </c>
      <c r="D40" s="587"/>
      <c r="E40" s="589"/>
    </row>
    <row r="41" spans="1:5" ht="30.9" x14ac:dyDescent="0.3">
      <c r="A41" s="543" t="s">
        <v>884</v>
      </c>
      <c r="B41" s="454" t="s">
        <v>803</v>
      </c>
      <c r="C41" s="455">
        <v>1</v>
      </c>
      <c r="D41" s="587"/>
      <c r="E41" s="589"/>
    </row>
    <row r="42" spans="1:5" ht="20.6" x14ac:dyDescent="0.3">
      <c r="A42" s="543" t="s">
        <v>885</v>
      </c>
      <c r="B42" s="481" t="s">
        <v>103</v>
      </c>
      <c r="C42" s="455">
        <v>1</v>
      </c>
      <c r="D42" s="587"/>
      <c r="E42" s="593"/>
    </row>
    <row r="43" spans="1:5" ht="21" thickBot="1" x14ac:dyDescent="0.35">
      <c r="A43" s="545" t="s">
        <v>886</v>
      </c>
      <c r="B43" s="551" t="s">
        <v>106</v>
      </c>
      <c r="C43" s="552">
        <v>2</v>
      </c>
      <c r="D43" s="590"/>
      <c r="E43" s="591"/>
    </row>
    <row r="44" spans="1:5" x14ac:dyDescent="0.3">
      <c r="D44" s="534"/>
      <c r="E44" s="535"/>
    </row>
    <row r="45" spans="1:5" ht="12.9" thickBot="1" x14ac:dyDescent="0.35">
      <c r="D45" s="534"/>
      <c r="E45" s="535"/>
    </row>
    <row r="46" spans="1:5" ht="12.9" thickBot="1" x14ac:dyDescent="0.35">
      <c r="A46" s="553" t="s">
        <v>887</v>
      </c>
      <c r="B46" s="554" t="s">
        <v>45</v>
      </c>
      <c r="C46" s="555"/>
      <c r="D46" s="555"/>
      <c r="E46" s="556"/>
    </row>
    <row r="47" spans="1:5" x14ac:dyDescent="0.3">
      <c r="A47" s="531" t="s">
        <v>888</v>
      </c>
      <c r="B47" s="452" t="s">
        <v>184</v>
      </c>
      <c r="C47" s="542">
        <v>4</v>
      </c>
      <c r="D47" s="585"/>
      <c r="E47" s="586"/>
    </row>
    <row r="48" spans="1:5" ht="20.6" x14ac:dyDescent="0.3">
      <c r="A48" s="489" t="s">
        <v>889</v>
      </c>
      <c r="B48" s="454" t="s">
        <v>110</v>
      </c>
      <c r="C48" s="532">
        <v>4</v>
      </c>
      <c r="D48" s="587"/>
      <c r="E48" s="589"/>
    </row>
    <row r="49" spans="1:5" ht="41.6" thickBot="1" x14ac:dyDescent="0.35">
      <c r="A49" s="533" t="s">
        <v>890</v>
      </c>
      <c r="B49" s="472" t="s">
        <v>111</v>
      </c>
      <c r="C49" s="458">
        <v>1</v>
      </c>
      <c r="D49" s="590"/>
      <c r="E49" s="591"/>
    </row>
    <row r="50" spans="1:5" x14ac:dyDescent="0.3">
      <c r="D50" s="534"/>
      <c r="E50" s="535"/>
    </row>
    <row r="51" spans="1:5" ht="12.9" thickBot="1" x14ac:dyDescent="0.35">
      <c r="D51" s="534"/>
      <c r="E51" s="535"/>
    </row>
    <row r="52" spans="1:5" ht="12.9" thickBot="1" x14ac:dyDescent="0.35">
      <c r="A52" s="553" t="s">
        <v>891</v>
      </c>
      <c r="B52" s="557" t="s">
        <v>704</v>
      </c>
      <c r="C52" s="558"/>
      <c r="D52" s="558"/>
      <c r="E52" s="559"/>
    </row>
    <row r="53" spans="1:5" ht="20.6" x14ac:dyDescent="0.3">
      <c r="A53" s="531" t="s">
        <v>892</v>
      </c>
      <c r="B53" s="473" t="s">
        <v>835</v>
      </c>
      <c r="C53" s="542">
        <v>1</v>
      </c>
      <c r="D53" s="598"/>
      <c r="E53" s="586"/>
    </row>
    <row r="54" spans="1:5" ht="41.15" x14ac:dyDescent="0.3">
      <c r="A54" s="489" t="s">
        <v>893</v>
      </c>
      <c r="B54" s="474" t="s">
        <v>836</v>
      </c>
      <c r="C54" s="532">
        <v>1</v>
      </c>
      <c r="D54" s="587"/>
      <c r="E54" s="589"/>
    </row>
    <row r="55" spans="1:5" ht="30.9" x14ac:dyDescent="0.3">
      <c r="A55" s="489" t="s">
        <v>894</v>
      </c>
      <c r="B55" s="454" t="s">
        <v>838</v>
      </c>
      <c r="C55" s="532">
        <v>1</v>
      </c>
      <c r="D55" s="587"/>
      <c r="E55" s="589"/>
    </row>
    <row r="56" spans="1:5" ht="12.9" thickBot="1" x14ac:dyDescent="0.35">
      <c r="A56" s="533" t="s">
        <v>895</v>
      </c>
      <c r="B56" s="560" t="s">
        <v>171</v>
      </c>
      <c r="C56" s="561">
        <v>1</v>
      </c>
      <c r="D56" s="590"/>
      <c r="E56" s="591"/>
    </row>
    <row r="57" spans="1:5" x14ac:dyDescent="0.3">
      <c r="D57" s="534"/>
      <c r="E57" s="535"/>
    </row>
    <row r="58" spans="1:5" ht="12.9" thickBot="1" x14ac:dyDescent="0.35">
      <c r="D58" s="534"/>
      <c r="E58" s="535"/>
    </row>
    <row r="59" spans="1:5" ht="12.9" thickBot="1" x14ac:dyDescent="0.35">
      <c r="A59" s="553" t="s">
        <v>896</v>
      </c>
      <c r="B59" s="558" t="s">
        <v>744</v>
      </c>
      <c r="C59" s="558"/>
      <c r="D59" s="558"/>
      <c r="E59" s="559"/>
    </row>
    <row r="60" spans="1:5" ht="20.6" x14ac:dyDescent="0.3">
      <c r="A60" s="531" t="s">
        <v>897</v>
      </c>
      <c r="B60" s="452" t="s">
        <v>840</v>
      </c>
      <c r="C60" s="542">
        <v>6</v>
      </c>
      <c r="D60" s="585"/>
      <c r="E60" s="586"/>
    </row>
    <row r="61" spans="1:5" ht="30.9" x14ac:dyDescent="0.3">
      <c r="A61" s="489" t="s">
        <v>898</v>
      </c>
      <c r="B61" s="467" t="s">
        <v>841</v>
      </c>
      <c r="C61" s="468">
        <v>3</v>
      </c>
      <c r="D61" s="587"/>
      <c r="E61" s="589"/>
    </row>
    <row r="62" spans="1:5" ht="41.15" x14ac:dyDescent="0.3">
      <c r="A62" s="543" t="s">
        <v>899</v>
      </c>
      <c r="B62" s="454" t="s">
        <v>842</v>
      </c>
      <c r="C62" s="455">
        <v>4</v>
      </c>
      <c r="D62" s="587"/>
      <c r="E62" s="589"/>
    </row>
    <row r="63" spans="1:5" ht="20.6" x14ac:dyDescent="0.3">
      <c r="A63" s="489" t="s">
        <v>900</v>
      </c>
      <c r="B63" s="454" t="s">
        <v>843</v>
      </c>
      <c r="C63" s="455">
        <v>4</v>
      </c>
      <c r="D63" s="587"/>
      <c r="E63" s="589"/>
    </row>
    <row r="64" spans="1:5" ht="30.9" x14ac:dyDescent="0.3">
      <c r="A64" s="489" t="s">
        <v>901</v>
      </c>
      <c r="B64" s="454" t="s">
        <v>1067</v>
      </c>
      <c r="C64" s="455">
        <v>2</v>
      </c>
      <c r="D64" s="587"/>
      <c r="E64" s="589"/>
    </row>
    <row r="65" spans="1:5" ht="30.9" x14ac:dyDescent="0.3">
      <c r="A65" s="489" t="s">
        <v>902</v>
      </c>
      <c r="B65" s="454" t="s">
        <v>844</v>
      </c>
      <c r="C65" s="455">
        <v>2</v>
      </c>
      <c r="D65" s="587"/>
      <c r="E65" s="589"/>
    </row>
    <row r="66" spans="1:5" ht="51.45" x14ac:dyDescent="0.3">
      <c r="A66" s="489" t="s">
        <v>903</v>
      </c>
      <c r="B66" s="465" t="s">
        <v>845</v>
      </c>
      <c r="C66" s="466">
        <v>10</v>
      </c>
      <c r="D66" s="596"/>
      <c r="E66" s="599"/>
    </row>
    <row r="67" spans="1:5" ht="20.6" x14ac:dyDescent="0.3">
      <c r="A67" s="489" t="s">
        <v>904</v>
      </c>
      <c r="B67" s="454" t="s">
        <v>720</v>
      </c>
      <c r="C67" s="455">
        <v>7</v>
      </c>
      <c r="D67" s="587"/>
      <c r="E67" s="589"/>
    </row>
    <row r="68" spans="1:5" ht="61.75" x14ac:dyDescent="0.3">
      <c r="A68" s="489" t="s">
        <v>905</v>
      </c>
      <c r="B68" s="481" t="s">
        <v>721</v>
      </c>
      <c r="C68" s="455">
        <v>1</v>
      </c>
      <c r="D68" s="600"/>
      <c r="E68" s="589"/>
    </row>
    <row r="69" spans="1:5" ht="30.9" x14ac:dyDescent="0.3">
      <c r="A69" s="489" t="s">
        <v>906</v>
      </c>
      <c r="B69" s="454" t="s">
        <v>722</v>
      </c>
      <c r="C69" s="455">
        <v>1</v>
      </c>
      <c r="D69" s="587"/>
      <c r="E69" s="589"/>
    </row>
    <row r="70" spans="1:5" ht="123.45" x14ac:dyDescent="0.3">
      <c r="A70" s="489" t="s">
        <v>907</v>
      </c>
      <c r="B70" s="471" t="s">
        <v>1</v>
      </c>
      <c r="C70" s="455">
        <v>2</v>
      </c>
      <c r="D70" s="587"/>
      <c r="E70" s="589"/>
    </row>
    <row r="71" spans="1:5" ht="31.3" thickBot="1" x14ac:dyDescent="0.35">
      <c r="A71" s="533" t="s">
        <v>908</v>
      </c>
      <c r="B71" s="457" t="s">
        <v>2</v>
      </c>
      <c r="C71" s="458">
        <v>1</v>
      </c>
      <c r="D71" s="590"/>
      <c r="E71" s="591"/>
    </row>
    <row r="72" spans="1:5" x14ac:dyDescent="0.3">
      <c r="D72" s="534"/>
      <c r="E72" s="535"/>
    </row>
    <row r="73" spans="1:5" ht="12.9" thickBot="1" x14ac:dyDescent="0.35">
      <c r="D73" s="534"/>
      <c r="E73" s="535"/>
    </row>
    <row r="74" spans="1:5" ht="12.9" thickBot="1" x14ac:dyDescent="0.35">
      <c r="A74" s="553" t="s">
        <v>909</v>
      </c>
      <c r="B74" s="554" t="s">
        <v>750</v>
      </c>
      <c r="C74" s="555"/>
      <c r="D74" s="555"/>
      <c r="E74" s="556"/>
    </row>
    <row r="75" spans="1:5" ht="30.9" x14ac:dyDescent="0.3">
      <c r="A75" s="531" t="s">
        <v>910</v>
      </c>
      <c r="B75" s="478" t="s">
        <v>6</v>
      </c>
      <c r="C75" s="453">
        <v>1</v>
      </c>
      <c r="D75" s="585"/>
      <c r="E75" s="586"/>
    </row>
    <row r="76" spans="1:5" ht="30.9" x14ac:dyDescent="0.3">
      <c r="A76" s="489" t="s">
        <v>911</v>
      </c>
      <c r="B76" s="463" t="s">
        <v>2</v>
      </c>
      <c r="C76" s="464">
        <v>2</v>
      </c>
      <c r="D76" s="595"/>
      <c r="E76" s="601"/>
    </row>
    <row r="77" spans="1:5" x14ac:dyDescent="0.3">
      <c r="A77" s="489" t="s">
        <v>912</v>
      </c>
      <c r="B77" s="454" t="s">
        <v>424</v>
      </c>
      <c r="C77" s="455">
        <v>6</v>
      </c>
      <c r="D77" s="587"/>
      <c r="E77" s="589"/>
    </row>
    <row r="78" spans="1:5" ht="51.45" x14ac:dyDescent="0.3">
      <c r="A78" s="489" t="s">
        <v>913</v>
      </c>
      <c r="B78" s="454" t="s">
        <v>7</v>
      </c>
      <c r="C78" s="455">
        <v>1</v>
      </c>
      <c r="D78" s="587"/>
      <c r="E78" s="593"/>
    </row>
    <row r="79" spans="1:5" x14ac:dyDescent="0.3">
      <c r="A79" s="543" t="s">
        <v>914</v>
      </c>
      <c r="B79" s="454" t="s">
        <v>1068</v>
      </c>
      <c r="C79" s="455">
        <v>2</v>
      </c>
      <c r="D79" s="587"/>
      <c r="E79" s="589"/>
    </row>
    <row r="80" spans="1:5" ht="20.6" x14ac:dyDescent="0.3">
      <c r="A80" s="543" t="s">
        <v>915</v>
      </c>
      <c r="B80" s="454" t="s">
        <v>9</v>
      </c>
      <c r="C80" s="455">
        <v>1</v>
      </c>
      <c r="D80" s="587"/>
      <c r="E80" s="593"/>
    </row>
    <row r="81" spans="1:5" x14ac:dyDescent="0.3">
      <c r="A81" s="489" t="s">
        <v>916</v>
      </c>
      <c r="B81" s="454" t="s">
        <v>1069</v>
      </c>
      <c r="C81" s="455">
        <v>1</v>
      </c>
      <c r="D81" s="587"/>
      <c r="E81" s="589"/>
    </row>
    <row r="82" spans="1:5" x14ac:dyDescent="0.3">
      <c r="A82" s="489" t="s">
        <v>917</v>
      </c>
      <c r="B82" s="454" t="s">
        <v>432</v>
      </c>
      <c r="C82" s="455">
        <v>3</v>
      </c>
      <c r="D82" s="587"/>
      <c r="E82" s="589"/>
    </row>
    <row r="83" spans="1:5" ht="30.9" x14ac:dyDescent="0.3">
      <c r="A83" s="489" t="s">
        <v>918</v>
      </c>
      <c r="B83" s="454" t="s">
        <v>10</v>
      </c>
      <c r="C83" s="455">
        <v>1</v>
      </c>
      <c r="D83" s="587"/>
      <c r="E83" s="589"/>
    </row>
    <row r="84" spans="1:5" ht="82.3" x14ac:dyDescent="0.3">
      <c r="A84" s="489" t="s">
        <v>919</v>
      </c>
      <c r="B84" s="479" t="s">
        <v>11</v>
      </c>
      <c r="C84" s="455">
        <v>1</v>
      </c>
      <c r="D84" s="587"/>
      <c r="E84" s="593"/>
    </row>
    <row r="85" spans="1:5" x14ac:dyDescent="0.3">
      <c r="A85" s="489" t="s">
        <v>920</v>
      </c>
      <c r="B85" s="454" t="s">
        <v>210</v>
      </c>
      <c r="C85" s="455">
        <v>1</v>
      </c>
      <c r="D85" s="587"/>
      <c r="E85" s="589"/>
    </row>
    <row r="86" spans="1:5" ht="51.45" x14ac:dyDescent="0.3">
      <c r="A86" s="489" t="s">
        <v>921</v>
      </c>
      <c r="B86" s="454" t="s">
        <v>12</v>
      </c>
      <c r="C86" s="455">
        <v>1</v>
      </c>
      <c r="D86" s="587"/>
      <c r="E86" s="593"/>
    </row>
    <row r="87" spans="1:5" ht="20.6" x14ac:dyDescent="0.3">
      <c r="A87" s="489" t="s">
        <v>922</v>
      </c>
      <c r="B87" s="454" t="s">
        <v>13</v>
      </c>
      <c r="C87" s="455">
        <v>1</v>
      </c>
      <c r="D87" s="587"/>
      <c r="E87" s="589"/>
    </row>
    <row r="88" spans="1:5" x14ac:dyDescent="0.3">
      <c r="A88" s="489" t="s">
        <v>923</v>
      </c>
      <c r="B88" s="454" t="s">
        <v>539</v>
      </c>
      <c r="C88" s="455">
        <v>2</v>
      </c>
      <c r="D88" s="587"/>
      <c r="E88" s="589"/>
    </row>
    <row r="89" spans="1:5" ht="30.9" x14ac:dyDescent="0.3">
      <c r="A89" s="489" t="s">
        <v>924</v>
      </c>
      <c r="B89" s="454" t="s">
        <v>241</v>
      </c>
      <c r="C89" s="464">
        <v>1</v>
      </c>
      <c r="D89" s="602"/>
      <c r="E89" s="589"/>
    </row>
    <row r="90" spans="1:5" ht="30.9" x14ac:dyDescent="0.3">
      <c r="A90" s="489" t="s">
        <v>925</v>
      </c>
      <c r="B90" s="454" t="s">
        <v>242</v>
      </c>
      <c r="C90" s="464">
        <v>1</v>
      </c>
      <c r="D90" s="602"/>
      <c r="E90" s="589"/>
    </row>
    <row r="91" spans="1:5" x14ac:dyDescent="0.3">
      <c r="A91" s="489" t="s">
        <v>926</v>
      </c>
      <c r="B91" s="465" t="s">
        <v>552</v>
      </c>
      <c r="C91" s="466">
        <v>6</v>
      </c>
      <c r="D91" s="603"/>
      <c r="E91" s="589"/>
    </row>
    <row r="92" spans="1:5" x14ac:dyDescent="0.3">
      <c r="A92" s="489" t="s">
        <v>927</v>
      </c>
      <c r="B92" s="465" t="s">
        <v>790</v>
      </c>
      <c r="C92" s="466">
        <v>3</v>
      </c>
      <c r="D92" s="604"/>
      <c r="E92" s="589"/>
    </row>
    <row r="93" spans="1:5" ht="51.45" x14ac:dyDescent="0.3">
      <c r="A93" s="489" t="s">
        <v>928</v>
      </c>
      <c r="B93" s="480" t="s">
        <v>243</v>
      </c>
      <c r="C93" s="466">
        <v>1</v>
      </c>
      <c r="D93" s="604"/>
      <c r="E93" s="589"/>
    </row>
    <row r="94" spans="1:5" ht="20.6" x14ac:dyDescent="0.3">
      <c r="A94" s="489" t="s">
        <v>929</v>
      </c>
      <c r="B94" s="463" t="s">
        <v>244</v>
      </c>
      <c r="C94" s="464">
        <v>1</v>
      </c>
      <c r="D94" s="602"/>
      <c r="E94" s="589"/>
    </row>
    <row r="95" spans="1:5" ht="20.6" x14ac:dyDescent="0.3">
      <c r="A95" s="489" t="s">
        <v>930</v>
      </c>
      <c r="B95" s="481" t="s">
        <v>245</v>
      </c>
      <c r="C95" s="455">
        <v>1</v>
      </c>
      <c r="D95" s="603"/>
      <c r="E95" s="589"/>
    </row>
    <row r="96" spans="1:5" x14ac:dyDescent="0.3">
      <c r="A96" s="489" t="s">
        <v>931</v>
      </c>
      <c r="B96" s="481" t="s">
        <v>545</v>
      </c>
      <c r="C96" s="455">
        <v>1</v>
      </c>
      <c r="D96" s="603"/>
      <c r="E96" s="589"/>
    </row>
    <row r="97" spans="1:5" ht="20.6" x14ac:dyDescent="0.3">
      <c r="A97" s="489" t="s">
        <v>932</v>
      </c>
      <c r="B97" s="469" t="s">
        <v>246</v>
      </c>
      <c r="C97" s="455">
        <v>1</v>
      </c>
      <c r="D97" s="603"/>
      <c r="E97" s="589"/>
    </row>
    <row r="98" spans="1:5" ht="20.6" x14ac:dyDescent="0.3">
      <c r="A98" s="489" t="s">
        <v>933</v>
      </c>
      <c r="B98" s="469" t="s">
        <v>247</v>
      </c>
      <c r="C98" s="455">
        <v>1</v>
      </c>
      <c r="D98" s="603"/>
      <c r="E98" s="589"/>
    </row>
    <row r="99" spans="1:5" ht="30.9" x14ac:dyDescent="0.3">
      <c r="A99" s="489" t="s">
        <v>934</v>
      </c>
      <c r="B99" s="482" t="s">
        <v>248</v>
      </c>
      <c r="C99" s="455">
        <v>1</v>
      </c>
      <c r="D99" s="603"/>
      <c r="E99" s="589"/>
    </row>
    <row r="100" spans="1:5" ht="30.9" x14ac:dyDescent="0.3">
      <c r="A100" s="489" t="s">
        <v>935</v>
      </c>
      <c r="B100" s="481" t="s">
        <v>249</v>
      </c>
      <c r="C100" s="455">
        <v>1</v>
      </c>
      <c r="D100" s="603"/>
      <c r="E100" s="589"/>
    </row>
    <row r="101" spans="1:5" ht="20.6" x14ac:dyDescent="0.3">
      <c r="A101" s="489" t="s">
        <v>936</v>
      </c>
      <c r="B101" s="481" t="s">
        <v>250</v>
      </c>
      <c r="C101" s="455">
        <v>1</v>
      </c>
      <c r="D101" s="603"/>
      <c r="E101" s="589"/>
    </row>
    <row r="102" spans="1:5" ht="20.6" x14ac:dyDescent="0.3">
      <c r="A102" s="489" t="s">
        <v>937</v>
      </c>
      <c r="B102" s="481" t="s">
        <v>251</v>
      </c>
      <c r="C102" s="455">
        <v>1</v>
      </c>
      <c r="D102" s="603"/>
      <c r="E102" s="589"/>
    </row>
    <row r="103" spans="1:5" ht="21" thickBot="1" x14ac:dyDescent="0.35">
      <c r="A103" s="533" t="s">
        <v>938</v>
      </c>
      <c r="B103" s="457" t="s">
        <v>253</v>
      </c>
      <c r="C103" s="458">
        <v>1</v>
      </c>
      <c r="D103" s="590"/>
      <c r="E103" s="605"/>
    </row>
    <row r="104" spans="1:5" x14ac:dyDescent="0.3">
      <c r="D104" s="534"/>
      <c r="E104" s="535"/>
    </row>
    <row r="105" spans="1:5" ht="12.9" thickBot="1" x14ac:dyDescent="0.35">
      <c r="D105" s="534"/>
      <c r="E105" s="535"/>
    </row>
    <row r="106" spans="1:5" ht="12.9" thickBot="1" x14ac:dyDescent="0.35">
      <c r="A106" s="562" t="s">
        <v>939</v>
      </c>
      <c r="B106" s="563" t="s">
        <v>755</v>
      </c>
      <c r="C106" s="564"/>
      <c r="D106" s="564"/>
      <c r="E106" s="565"/>
    </row>
    <row r="107" spans="1:5" x14ac:dyDescent="0.3">
      <c r="A107" s="531" t="s">
        <v>940</v>
      </c>
      <c r="B107" s="461" t="s">
        <v>197</v>
      </c>
      <c r="C107" s="453">
        <v>2</v>
      </c>
      <c r="D107" s="606"/>
      <c r="E107" s="586"/>
    </row>
    <row r="108" spans="1:5" x14ac:dyDescent="0.3">
      <c r="A108" s="489" t="s">
        <v>941</v>
      </c>
      <c r="B108" s="463" t="s">
        <v>198</v>
      </c>
      <c r="C108" s="455">
        <v>1</v>
      </c>
      <c r="D108" s="603"/>
      <c r="E108" s="589"/>
    </row>
    <row r="109" spans="1:5" x14ac:dyDescent="0.3">
      <c r="A109" s="489" t="s">
        <v>942</v>
      </c>
      <c r="B109" s="463" t="s">
        <v>203</v>
      </c>
      <c r="C109" s="455">
        <v>1</v>
      </c>
      <c r="D109" s="603"/>
      <c r="E109" s="593"/>
    </row>
    <row r="110" spans="1:5" ht="20.6" x14ac:dyDescent="0.3">
      <c r="A110" s="489" t="s">
        <v>943</v>
      </c>
      <c r="B110" s="463" t="s">
        <v>255</v>
      </c>
      <c r="C110" s="455">
        <v>1</v>
      </c>
      <c r="D110" s="603"/>
      <c r="E110" s="589"/>
    </row>
    <row r="111" spans="1:5" x14ac:dyDescent="0.3">
      <c r="A111" s="489" t="s">
        <v>944</v>
      </c>
      <c r="B111" s="463" t="s">
        <v>202</v>
      </c>
      <c r="C111" s="455">
        <v>1</v>
      </c>
      <c r="D111" s="603"/>
      <c r="E111" s="589"/>
    </row>
    <row r="112" spans="1:5" ht="20.6" x14ac:dyDescent="0.3">
      <c r="A112" s="489" t="s">
        <v>945</v>
      </c>
      <c r="B112" s="463" t="s">
        <v>256</v>
      </c>
      <c r="C112" s="455">
        <v>1</v>
      </c>
      <c r="D112" s="603"/>
      <c r="E112" s="589"/>
    </row>
    <row r="113" spans="1:6" ht="20.6" x14ac:dyDescent="0.3">
      <c r="A113" s="489" t="s">
        <v>946</v>
      </c>
      <c r="B113" s="463" t="s">
        <v>257</v>
      </c>
      <c r="C113" s="455">
        <v>1</v>
      </c>
      <c r="D113" s="603"/>
      <c r="E113" s="589"/>
    </row>
    <row r="114" spans="1:6" ht="20.6" x14ac:dyDescent="0.3">
      <c r="A114" s="489" t="s">
        <v>947</v>
      </c>
      <c r="B114" s="463" t="s">
        <v>199</v>
      </c>
      <c r="C114" s="455">
        <v>1</v>
      </c>
      <c r="D114" s="603"/>
      <c r="E114" s="589"/>
    </row>
    <row r="115" spans="1:6" ht="20.6" x14ac:dyDescent="0.3">
      <c r="A115" s="489" t="s">
        <v>948</v>
      </c>
      <c r="B115" s="463" t="s">
        <v>259</v>
      </c>
      <c r="C115" s="455">
        <v>2</v>
      </c>
      <c r="D115" s="603"/>
      <c r="E115" s="589"/>
    </row>
    <row r="116" spans="1:6" x14ac:dyDescent="0.3">
      <c r="A116" s="489" t="s">
        <v>949</v>
      </c>
      <c r="B116" s="463" t="s">
        <v>540</v>
      </c>
      <c r="C116" s="455">
        <v>2</v>
      </c>
      <c r="D116" s="603"/>
      <c r="E116" s="589"/>
    </row>
    <row r="117" spans="1:6" x14ac:dyDescent="0.3">
      <c r="A117" s="489" t="s">
        <v>950</v>
      </c>
      <c r="B117" s="463" t="s">
        <v>541</v>
      </c>
      <c r="C117" s="455">
        <v>2</v>
      </c>
      <c r="D117" s="603"/>
      <c r="E117" s="589"/>
    </row>
    <row r="118" spans="1:6" ht="20.6" x14ac:dyDescent="0.3">
      <c r="A118" s="489" t="s">
        <v>951</v>
      </c>
      <c r="B118" s="463" t="s">
        <v>200</v>
      </c>
      <c r="C118" s="455">
        <v>2</v>
      </c>
      <c r="D118" s="603"/>
      <c r="E118" s="589"/>
    </row>
    <row r="119" spans="1:6" x14ac:dyDescent="0.3">
      <c r="A119" s="489" t="s">
        <v>952</v>
      </c>
      <c r="B119" s="463" t="s">
        <v>851</v>
      </c>
      <c r="C119" s="455">
        <v>2</v>
      </c>
      <c r="D119" s="603"/>
      <c r="E119" s="589"/>
    </row>
    <row r="120" spans="1:6" x14ac:dyDescent="0.3">
      <c r="A120" s="489" t="s">
        <v>953</v>
      </c>
      <c r="B120" s="463" t="s">
        <v>201</v>
      </c>
      <c r="C120" s="455">
        <v>2</v>
      </c>
      <c r="D120" s="603"/>
      <c r="E120" s="589"/>
    </row>
    <row r="121" spans="1:6" ht="30.9" x14ac:dyDescent="0.3">
      <c r="A121" s="489" t="s">
        <v>954</v>
      </c>
      <c r="B121" s="454" t="s">
        <v>260</v>
      </c>
      <c r="C121" s="455">
        <v>1</v>
      </c>
      <c r="D121" s="603"/>
      <c r="E121" s="589"/>
    </row>
    <row r="122" spans="1:6" s="31" customFormat="1" ht="21" thickBot="1" x14ac:dyDescent="0.35">
      <c r="A122" s="566" t="s">
        <v>955</v>
      </c>
      <c r="B122" s="551" t="s">
        <v>852</v>
      </c>
      <c r="C122" s="477">
        <v>1</v>
      </c>
      <c r="D122" s="607"/>
      <c r="E122" s="591"/>
    </row>
    <row r="123" spans="1:6" s="69" customFormat="1" ht="10.3" x14ac:dyDescent="0.25">
      <c r="D123" s="567"/>
      <c r="F123" s="70"/>
    </row>
    <row r="124" spans="1:6" s="69" customFormat="1" ht="10.75" thickBot="1" x14ac:dyDescent="0.3">
      <c r="D124" s="567"/>
      <c r="F124" s="70"/>
    </row>
    <row r="125" spans="1:6" ht="12.9" thickBot="1" x14ac:dyDescent="0.35">
      <c r="A125" s="562" t="s">
        <v>956</v>
      </c>
      <c r="B125" s="568" t="s">
        <v>759</v>
      </c>
      <c r="C125" s="569"/>
      <c r="D125" s="569"/>
      <c r="E125" s="570"/>
    </row>
    <row r="126" spans="1:6" ht="30.9" x14ac:dyDescent="0.3">
      <c r="A126" s="531" t="s">
        <v>957</v>
      </c>
      <c r="B126" s="452" t="s">
        <v>1054</v>
      </c>
      <c r="C126" s="453">
        <v>1</v>
      </c>
      <c r="D126" s="606"/>
      <c r="E126" s="586"/>
    </row>
    <row r="127" spans="1:6" ht="20.6" x14ac:dyDescent="0.3">
      <c r="A127" s="489" t="s">
        <v>958</v>
      </c>
      <c r="B127" s="454" t="s">
        <v>14</v>
      </c>
      <c r="C127" s="455">
        <v>1</v>
      </c>
      <c r="D127" s="603"/>
      <c r="E127" s="589"/>
    </row>
    <row r="128" spans="1:6" x14ac:dyDescent="0.3">
      <c r="A128" s="489" t="s">
        <v>959</v>
      </c>
      <c r="B128" s="454" t="s">
        <v>205</v>
      </c>
      <c r="C128" s="455">
        <v>2</v>
      </c>
      <c r="D128" s="603"/>
      <c r="E128" s="589"/>
    </row>
    <row r="129" spans="1:5" x14ac:dyDescent="0.3">
      <c r="A129" s="489" t="s">
        <v>960</v>
      </c>
      <c r="B129" s="454" t="s">
        <v>206</v>
      </c>
      <c r="C129" s="455">
        <v>1</v>
      </c>
      <c r="D129" s="603"/>
      <c r="E129" s="589"/>
    </row>
    <row r="130" spans="1:5" x14ac:dyDescent="0.3">
      <c r="A130" s="489" t="s">
        <v>961</v>
      </c>
      <c r="B130" s="454" t="s">
        <v>207</v>
      </c>
      <c r="C130" s="455">
        <v>1</v>
      </c>
      <c r="D130" s="603"/>
      <c r="E130" s="608"/>
    </row>
    <row r="131" spans="1:5" ht="20.6" x14ac:dyDescent="0.3">
      <c r="A131" s="571" t="s">
        <v>962</v>
      </c>
      <c r="B131" s="454" t="s">
        <v>208</v>
      </c>
      <c r="C131" s="455">
        <v>1</v>
      </c>
      <c r="D131" s="603"/>
      <c r="E131" s="589"/>
    </row>
    <row r="132" spans="1:5" ht="30.9" x14ac:dyDescent="0.3">
      <c r="A132" s="489" t="s">
        <v>963</v>
      </c>
      <c r="B132" s="454" t="s">
        <v>262</v>
      </c>
      <c r="C132" s="455">
        <v>1</v>
      </c>
      <c r="D132" s="603"/>
      <c r="E132" s="589"/>
    </row>
    <row r="133" spans="1:5" ht="21" thickBot="1" x14ac:dyDescent="0.35">
      <c r="A133" s="533" t="s">
        <v>964</v>
      </c>
      <c r="B133" s="457" t="s">
        <v>263</v>
      </c>
      <c r="C133" s="458">
        <v>1</v>
      </c>
      <c r="D133" s="607"/>
      <c r="E133" s="591"/>
    </row>
    <row r="134" spans="1:5" x14ac:dyDescent="0.3">
      <c r="D134" s="534"/>
      <c r="E134" s="535"/>
    </row>
    <row r="135" spans="1:5" ht="12.9" thickBot="1" x14ac:dyDescent="0.35">
      <c r="D135" s="534"/>
      <c r="E135" s="535"/>
    </row>
    <row r="136" spans="1:5" ht="21" thickBot="1" x14ac:dyDescent="0.35">
      <c r="A136" s="572" t="s">
        <v>808</v>
      </c>
      <c r="B136" s="573" t="s">
        <v>557</v>
      </c>
      <c r="C136" s="574"/>
      <c r="D136" s="574"/>
      <c r="E136" s="575"/>
    </row>
    <row r="137" spans="1:5" ht="41.15" x14ac:dyDescent="0.3">
      <c r="A137" s="487" t="s">
        <v>809</v>
      </c>
      <c r="B137" s="488" t="s">
        <v>542</v>
      </c>
      <c r="C137" s="576">
        <v>1</v>
      </c>
      <c r="D137" s="609"/>
      <c r="E137" s="586"/>
    </row>
    <row r="138" spans="1:5" ht="20.6" x14ac:dyDescent="0.3">
      <c r="A138" s="489" t="s">
        <v>965</v>
      </c>
      <c r="B138" s="454" t="s">
        <v>543</v>
      </c>
      <c r="C138" s="455">
        <v>1</v>
      </c>
      <c r="D138" s="603"/>
      <c r="E138" s="589"/>
    </row>
    <row r="139" spans="1:5" ht="20.6" x14ac:dyDescent="0.3">
      <c r="A139" s="489" t="s">
        <v>966</v>
      </c>
      <c r="B139" s="454" t="s">
        <v>264</v>
      </c>
      <c r="C139" s="455">
        <v>1</v>
      </c>
      <c r="D139" s="603"/>
      <c r="E139" s="589"/>
    </row>
    <row r="140" spans="1:5" ht="20.6" x14ac:dyDescent="0.3">
      <c r="A140" s="489" t="s">
        <v>967</v>
      </c>
      <c r="B140" s="454" t="s">
        <v>265</v>
      </c>
      <c r="C140" s="455">
        <v>2</v>
      </c>
      <c r="D140" s="603"/>
      <c r="E140" s="589"/>
    </row>
    <row r="141" spans="1:5" ht="20.6" x14ac:dyDescent="0.3">
      <c r="A141" s="489" t="s">
        <v>968</v>
      </c>
      <c r="B141" s="465" t="s">
        <v>266</v>
      </c>
      <c r="C141" s="466">
        <v>2</v>
      </c>
      <c r="D141" s="610"/>
      <c r="E141" s="611"/>
    </row>
    <row r="142" spans="1:5" ht="20.6" x14ac:dyDescent="0.3">
      <c r="A142" s="491" t="s">
        <v>969</v>
      </c>
      <c r="B142" s="454" t="s">
        <v>268</v>
      </c>
      <c r="C142" s="455">
        <v>1</v>
      </c>
      <c r="D142" s="603"/>
      <c r="E142" s="589"/>
    </row>
    <row r="143" spans="1:5" ht="20.6" x14ac:dyDescent="0.3">
      <c r="A143" s="491" t="s">
        <v>970</v>
      </c>
      <c r="B143" s="454" t="s">
        <v>269</v>
      </c>
      <c r="C143" s="455">
        <v>1</v>
      </c>
      <c r="D143" s="603"/>
      <c r="E143" s="589"/>
    </row>
    <row r="144" spans="1:5" ht="20.6" x14ac:dyDescent="0.3">
      <c r="A144" s="491" t="s">
        <v>971</v>
      </c>
      <c r="B144" s="454" t="s">
        <v>270</v>
      </c>
      <c r="C144" s="455">
        <v>1</v>
      </c>
      <c r="D144" s="612"/>
      <c r="E144" s="589"/>
    </row>
    <row r="145" spans="1:5" x14ac:dyDescent="0.3">
      <c r="A145" s="491" t="s">
        <v>972</v>
      </c>
      <c r="B145" s="469" t="s">
        <v>214</v>
      </c>
      <c r="C145" s="492">
        <v>4</v>
      </c>
      <c r="D145" s="613"/>
      <c r="E145" s="597"/>
    </row>
    <row r="146" spans="1:5" s="577" customFormat="1" ht="20.6" x14ac:dyDescent="0.3">
      <c r="A146" s="491" t="s">
        <v>973</v>
      </c>
      <c r="B146" s="454" t="s">
        <v>271</v>
      </c>
      <c r="C146" s="455">
        <v>4</v>
      </c>
      <c r="D146" s="612"/>
      <c r="E146" s="589"/>
    </row>
    <row r="147" spans="1:5" ht="20.6" x14ac:dyDescent="0.3">
      <c r="A147" s="491" t="s">
        <v>974</v>
      </c>
      <c r="B147" s="454" t="s">
        <v>272</v>
      </c>
      <c r="C147" s="455">
        <v>4</v>
      </c>
      <c r="D147" s="603"/>
      <c r="E147" s="589"/>
    </row>
    <row r="148" spans="1:5" ht="20.6" x14ac:dyDescent="0.3">
      <c r="A148" s="491" t="s">
        <v>975</v>
      </c>
      <c r="B148" s="454" t="s">
        <v>273</v>
      </c>
      <c r="C148" s="455">
        <v>4</v>
      </c>
      <c r="D148" s="603"/>
      <c r="E148" s="589"/>
    </row>
    <row r="149" spans="1:5" x14ac:dyDescent="0.3">
      <c r="A149" s="491" t="s">
        <v>976</v>
      </c>
      <c r="B149" s="454" t="s">
        <v>213</v>
      </c>
      <c r="C149" s="455">
        <v>1</v>
      </c>
      <c r="D149" s="603"/>
      <c r="E149" s="589"/>
    </row>
    <row r="150" spans="1:5" x14ac:dyDescent="0.3">
      <c r="A150" s="491" t="s">
        <v>977</v>
      </c>
      <c r="B150" s="454" t="s">
        <v>216</v>
      </c>
      <c r="C150" s="455">
        <v>1</v>
      </c>
      <c r="D150" s="603"/>
      <c r="E150" s="589"/>
    </row>
    <row r="151" spans="1:5" ht="20.6" x14ac:dyDescent="0.3">
      <c r="A151" s="493" t="s">
        <v>978</v>
      </c>
      <c r="B151" s="463" t="s">
        <v>274</v>
      </c>
      <c r="C151" s="464">
        <v>1</v>
      </c>
      <c r="D151" s="602"/>
      <c r="E151" s="589"/>
    </row>
    <row r="152" spans="1:5" ht="20.6" x14ac:dyDescent="0.3">
      <c r="A152" s="494" t="s">
        <v>979</v>
      </c>
      <c r="B152" s="465" t="s">
        <v>275</v>
      </c>
      <c r="C152" s="466">
        <v>1</v>
      </c>
      <c r="D152" s="604"/>
      <c r="E152" s="597"/>
    </row>
    <row r="153" spans="1:5" ht="20.6" x14ac:dyDescent="0.3">
      <c r="A153" s="491" t="s">
        <v>980</v>
      </c>
      <c r="B153" s="454" t="s">
        <v>276</v>
      </c>
      <c r="C153" s="455">
        <v>1</v>
      </c>
      <c r="D153" s="603"/>
      <c r="E153" s="589"/>
    </row>
    <row r="154" spans="1:5" ht="20.6" x14ac:dyDescent="0.3">
      <c r="A154" s="491" t="s">
        <v>981</v>
      </c>
      <c r="B154" s="465" t="s">
        <v>277</v>
      </c>
      <c r="C154" s="466">
        <v>1</v>
      </c>
      <c r="D154" s="604"/>
      <c r="E154" s="597"/>
    </row>
    <row r="155" spans="1:5" s="132" customFormat="1" ht="20.6" x14ac:dyDescent="0.3">
      <c r="A155" s="491" t="s">
        <v>982</v>
      </c>
      <c r="B155" s="454" t="s">
        <v>278</v>
      </c>
      <c r="C155" s="455">
        <v>1</v>
      </c>
      <c r="D155" s="603"/>
      <c r="E155" s="589"/>
    </row>
    <row r="156" spans="1:5" x14ac:dyDescent="0.3">
      <c r="A156" s="491" t="s">
        <v>983</v>
      </c>
      <c r="B156" s="454" t="s">
        <v>218</v>
      </c>
      <c r="C156" s="455">
        <v>1</v>
      </c>
      <c r="D156" s="603"/>
      <c r="E156" s="589"/>
    </row>
    <row r="157" spans="1:5" s="132" customFormat="1" x14ac:dyDescent="0.3">
      <c r="A157" s="491" t="s">
        <v>984</v>
      </c>
      <c r="B157" s="454" t="s">
        <v>217</v>
      </c>
      <c r="C157" s="455">
        <v>1</v>
      </c>
      <c r="D157" s="603"/>
      <c r="E157" s="589"/>
    </row>
    <row r="158" spans="1:5" ht="20.6" x14ac:dyDescent="0.3">
      <c r="A158" s="491" t="s">
        <v>985</v>
      </c>
      <c r="B158" s="454" t="s">
        <v>279</v>
      </c>
      <c r="C158" s="455">
        <v>1</v>
      </c>
      <c r="D158" s="603"/>
      <c r="E158" s="589"/>
    </row>
    <row r="159" spans="1:5" x14ac:dyDescent="0.3">
      <c r="A159" s="491" t="s">
        <v>986</v>
      </c>
      <c r="B159" s="454" t="s">
        <v>220</v>
      </c>
      <c r="C159" s="455">
        <v>6</v>
      </c>
      <c r="D159" s="603"/>
      <c r="E159" s="589"/>
    </row>
    <row r="160" spans="1:5" ht="20.6" x14ac:dyDescent="0.3">
      <c r="A160" s="491" t="s">
        <v>987</v>
      </c>
      <c r="B160" s="454" t="s">
        <v>280</v>
      </c>
      <c r="C160" s="455">
        <v>1</v>
      </c>
      <c r="D160" s="603"/>
      <c r="E160" s="589"/>
    </row>
    <row r="161" spans="1:5" ht="20.6" x14ac:dyDescent="0.3">
      <c r="A161" s="493" t="s">
        <v>988</v>
      </c>
      <c r="B161" s="454" t="s">
        <v>281</v>
      </c>
      <c r="C161" s="455">
        <v>1</v>
      </c>
      <c r="D161" s="603"/>
      <c r="E161" s="589"/>
    </row>
    <row r="162" spans="1:5" ht="20.6" x14ac:dyDescent="0.3">
      <c r="A162" s="495" t="s">
        <v>989</v>
      </c>
      <c r="B162" s="454" t="s">
        <v>282</v>
      </c>
      <c r="C162" s="455">
        <v>2</v>
      </c>
      <c r="D162" s="603"/>
      <c r="E162" s="589"/>
    </row>
    <row r="163" spans="1:5" ht="41.15" x14ac:dyDescent="0.3">
      <c r="A163" s="491" t="s">
        <v>990</v>
      </c>
      <c r="B163" s="467" t="s">
        <v>288</v>
      </c>
      <c r="C163" s="468">
        <v>2</v>
      </c>
      <c r="D163" s="614"/>
      <c r="E163" s="615"/>
    </row>
    <row r="164" spans="1:5" x14ac:dyDescent="0.3">
      <c r="A164" s="495" t="s">
        <v>991</v>
      </c>
      <c r="B164" s="454" t="s">
        <v>221</v>
      </c>
      <c r="C164" s="455">
        <v>2</v>
      </c>
      <c r="D164" s="603"/>
      <c r="E164" s="589"/>
    </row>
    <row r="165" spans="1:5" ht="72" x14ac:dyDescent="0.3">
      <c r="A165" s="491" t="s">
        <v>992</v>
      </c>
      <c r="B165" s="463" t="s">
        <v>283</v>
      </c>
      <c r="C165" s="464">
        <v>1</v>
      </c>
      <c r="D165" s="602"/>
      <c r="E165" s="615"/>
    </row>
    <row r="166" spans="1:5" s="132" customFormat="1" ht="30.9" x14ac:dyDescent="0.3">
      <c r="A166" s="491" t="s">
        <v>993</v>
      </c>
      <c r="B166" s="454" t="s">
        <v>284</v>
      </c>
      <c r="C166" s="455">
        <v>2</v>
      </c>
      <c r="D166" s="603"/>
      <c r="E166" s="589"/>
    </row>
    <row r="167" spans="1:5" x14ac:dyDescent="0.3">
      <c r="A167" s="491" t="s">
        <v>994</v>
      </c>
      <c r="B167" s="454" t="s">
        <v>547</v>
      </c>
      <c r="C167" s="455">
        <v>1</v>
      </c>
      <c r="D167" s="603"/>
      <c r="E167" s="589"/>
    </row>
    <row r="168" spans="1:5" x14ac:dyDescent="0.3">
      <c r="A168" s="491" t="s">
        <v>995</v>
      </c>
      <c r="B168" s="454" t="s">
        <v>222</v>
      </c>
      <c r="C168" s="455">
        <v>4</v>
      </c>
      <c r="D168" s="603"/>
      <c r="E168" s="589"/>
    </row>
    <row r="169" spans="1:5" x14ac:dyDescent="0.3">
      <c r="A169" s="491" t="s">
        <v>996</v>
      </c>
      <c r="B169" s="454" t="s">
        <v>223</v>
      </c>
      <c r="C169" s="455">
        <v>1</v>
      </c>
      <c r="D169" s="603"/>
      <c r="E169" s="589"/>
    </row>
    <row r="170" spans="1:5" x14ac:dyDescent="0.3">
      <c r="A170" s="491" t="s">
        <v>997</v>
      </c>
      <c r="B170" s="454" t="s">
        <v>224</v>
      </c>
      <c r="C170" s="455">
        <v>1</v>
      </c>
      <c r="D170" s="603"/>
      <c r="E170" s="589"/>
    </row>
    <row r="171" spans="1:5" ht="30.9" x14ac:dyDescent="0.3">
      <c r="A171" s="491" t="s">
        <v>998</v>
      </c>
      <c r="B171" s="465" t="s">
        <v>285</v>
      </c>
      <c r="C171" s="466">
        <v>1</v>
      </c>
      <c r="D171" s="604"/>
      <c r="E171" s="597"/>
    </row>
    <row r="172" spans="1:5" x14ac:dyDescent="0.3">
      <c r="A172" s="491" t="s">
        <v>999</v>
      </c>
      <c r="B172" s="454" t="s">
        <v>225</v>
      </c>
      <c r="C172" s="455">
        <v>2</v>
      </c>
      <c r="D172" s="603"/>
      <c r="E172" s="589"/>
    </row>
    <row r="173" spans="1:5" x14ac:dyDescent="0.3">
      <c r="A173" s="491" t="s">
        <v>1000</v>
      </c>
      <c r="B173" s="463" t="s">
        <v>551</v>
      </c>
      <c r="C173" s="464">
        <v>4</v>
      </c>
      <c r="D173" s="602"/>
      <c r="E173" s="615"/>
    </row>
    <row r="174" spans="1:5" s="132" customFormat="1" ht="30.9" x14ac:dyDescent="0.3">
      <c r="A174" s="496" t="s">
        <v>1001</v>
      </c>
      <c r="B174" s="454" t="s">
        <v>286</v>
      </c>
      <c r="C174" s="455">
        <v>4</v>
      </c>
      <c r="D174" s="603"/>
      <c r="E174" s="589"/>
    </row>
    <row r="175" spans="1:5" ht="12.9" thickBot="1" x14ac:dyDescent="0.35">
      <c r="A175" s="578" t="s">
        <v>1002</v>
      </c>
      <c r="B175" s="457" t="s">
        <v>226</v>
      </c>
      <c r="C175" s="458">
        <v>4</v>
      </c>
      <c r="D175" s="607"/>
      <c r="E175" s="591"/>
    </row>
    <row r="176" spans="1:5" s="584" customFormat="1" x14ac:dyDescent="0.3">
      <c r="A176" s="579"/>
      <c r="B176" s="580"/>
      <c r="C176" s="581"/>
      <c r="D176" s="582"/>
      <c r="E176" s="583"/>
    </row>
    <row r="177" spans="1:6" ht="12.9" thickBot="1" x14ac:dyDescent="0.35">
      <c r="A177" s="28"/>
      <c r="B177" s="28"/>
      <c r="C177" s="28"/>
      <c r="D177" s="189"/>
      <c r="E177" s="189"/>
      <c r="F177" s="60"/>
    </row>
    <row r="178" spans="1:6" ht="15.45" x14ac:dyDescent="0.3">
      <c r="A178" s="653" t="s">
        <v>778</v>
      </c>
      <c r="B178" s="654"/>
      <c r="C178" s="374"/>
      <c r="D178" s="655">
        <f>SUM(D7:D175)</f>
        <v>0</v>
      </c>
      <c r="E178" s="648" t="s">
        <v>678</v>
      </c>
    </row>
    <row r="179" spans="1:6" ht="12.9" thickBot="1" x14ac:dyDescent="0.35">
      <c r="A179" s="650" t="s">
        <v>828</v>
      </c>
      <c r="B179" s="651"/>
      <c r="C179" s="375"/>
      <c r="D179" s="656"/>
      <c r="E179" s="649"/>
    </row>
    <row r="180" spans="1:6" x14ac:dyDescent="0.3">
      <c r="A180" s="34"/>
      <c r="B180" s="69"/>
      <c r="C180" s="69"/>
      <c r="D180" s="187"/>
      <c r="E180" s="188"/>
      <c r="F180" s="36"/>
    </row>
    <row r="181" spans="1:6" x14ac:dyDescent="0.3">
      <c r="D181" s="534"/>
      <c r="E181" s="535"/>
    </row>
    <row r="182" spans="1:6" x14ac:dyDescent="0.3">
      <c r="D182" s="534"/>
    </row>
    <row r="183" spans="1:6" x14ac:dyDescent="0.3">
      <c r="D183" s="534"/>
    </row>
    <row r="184" spans="1:6" x14ac:dyDescent="0.3">
      <c r="D184" s="534"/>
    </row>
    <row r="185" spans="1:6" x14ac:dyDescent="0.3">
      <c r="D185" s="534"/>
    </row>
    <row r="186" spans="1:6" x14ac:dyDescent="0.3">
      <c r="D186" s="534"/>
    </row>
    <row r="187" spans="1:6" x14ac:dyDescent="0.3">
      <c r="D187" s="534"/>
    </row>
    <row r="188" spans="1:6" x14ac:dyDescent="0.3">
      <c r="D188" s="534"/>
    </row>
    <row r="189" spans="1:6" x14ac:dyDescent="0.3">
      <c r="D189" s="534"/>
    </row>
    <row r="190" spans="1:6" x14ac:dyDescent="0.3">
      <c r="D190" s="534"/>
    </row>
    <row r="191" spans="1:6" x14ac:dyDescent="0.3">
      <c r="D191" s="534"/>
    </row>
    <row r="192" spans="1:6" x14ac:dyDescent="0.3">
      <c r="D192" s="534"/>
    </row>
    <row r="193" spans="4:4" x14ac:dyDescent="0.3">
      <c r="D193" s="534"/>
    </row>
    <row r="194" spans="4:4" x14ac:dyDescent="0.3">
      <c r="D194" s="534"/>
    </row>
    <row r="195" spans="4:4" x14ac:dyDescent="0.3">
      <c r="D195" s="534"/>
    </row>
    <row r="196" spans="4:4" x14ac:dyDescent="0.3">
      <c r="D196" s="534"/>
    </row>
    <row r="197" spans="4:4" x14ac:dyDescent="0.3">
      <c r="D197" s="534"/>
    </row>
    <row r="198" spans="4:4" x14ac:dyDescent="0.3">
      <c r="D198" s="534"/>
    </row>
    <row r="199" spans="4:4" x14ac:dyDescent="0.3">
      <c r="D199" s="534"/>
    </row>
    <row r="200" spans="4:4" x14ac:dyDescent="0.3">
      <c r="D200" s="534"/>
    </row>
    <row r="201" spans="4:4" x14ac:dyDescent="0.3">
      <c r="D201" s="534"/>
    </row>
    <row r="202" spans="4:4" x14ac:dyDescent="0.3">
      <c r="D202" s="534"/>
    </row>
    <row r="203" spans="4:4" x14ac:dyDescent="0.3">
      <c r="D203" s="534"/>
    </row>
  </sheetData>
  <sheetProtection password="DBC3" sheet="1" selectLockedCells="1"/>
  <mergeCells count="5">
    <mergeCell ref="E178:E179"/>
    <mergeCell ref="A179:B179"/>
    <mergeCell ref="A2:B2"/>
    <mergeCell ref="A178:B178"/>
    <mergeCell ref="D178:D179"/>
  </mergeCells>
  <phoneticPr fontId="38" type="noConversion"/>
  <pageMargins left="0.79" right="0.24" top="0.984251969" bottom="0.65" header="0.4921259845" footer="0.25"/>
  <pageSetup paperSize="9" fitToHeight="0" orientation="portrait" r:id="rId1"/>
  <headerFooter alignWithMargins="0">
    <oddHeader>&amp;LFeuerwehr Ellrich&amp;CHLF 10 - Allrad&amp;RDIN 14530-26 (11/2019)</oddHeader>
    <oddFooter>&amp;Lhlf10sfwe&amp;C&amp;A&amp;R&amp;P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0"/>
  <sheetViews>
    <sheetView zoomScaleNormal="115" workbookViewId="0">
      <selection activeCell="B27" sqref="B27:D28"/>
    </sheetView>
  </sheetViews>
  <sheetFormatPr baseColWidth="10" defaultColWidth="11.3828125" defaultRowHeight="12.45" x14ac:dyDescent="0.3"/>
  <cols>
    <col min="1" max="1" width="11.3828125" style="26"/>
    <col min="2" max="2" width="34.3828125" style="26" customWidth="1"/>
    <col min="3" max="3" width="15.53515625" style="26" customWidth="1"/>
    <col min="4" max="16384" width="11.3828125" style="26"/>
  </cols>
  <sheetData>
    <row r="1" spans="2:4" x14ac:dyDescent="0.3">
      <c r="B1" s="69" t="s">
        <v>323</v>
      </c>
    </row>
    <row r="6" spans="2:4" ht="14.15" x14ac:dyDescent="0.35">
      <c r="B6" s="116"/>
      <c r="C6" s="117"/>
      <c r="D6" s="118"/>
    </row>
    <row r="7" spans="2:4" ht="14.15" x14ac:dyDescent="0.35">
      <c r="B7" s="657" t="s">
        <v>779</v>
      </c>
      <c r="C7" s="657"/>
      <c r="D7" s="657"/>
    </row>
    <row r="8" spans="2:4" ht="14.15" x14ac:dyDescent="0.35">
      <c r="B8" s="657" t="s">
        <v>40</v>
      </c>
      <c r="C8" s="657"/>
      <c r="D8" s="657"/>
    </row>
    <row r="9" spans="2:4" ht="14.15" x14ac:dyDescent="0.35">
      <c r="B9" s="119"/>
      <c r="C9" s="120"/>
      <c r="D9" s="121"/>
    </row>
    <row r="10" spans="2:4" ht="14.15" x14ac:dyDescent="0.35">
      <c r="B10" s="116"/>
      <c r="C10" s="117"/>
      <c r="D10" s="118"/>
    </row>
    <row r="11" spans="2:4" ht="14.15" x14ac:dyDescent="0.35">
      <c r="B11" s="122" t="s">
        <v>780</v>
      </c>
      <c r="C11" s="123">
        <f>Fahrgestell!E88</f>
        <v>0</v>
      </c>
      <c r="D11" s="124" t="s">
        <v>781</v>
      </c>
    </row>
    <row r="12" spans="2:4" ht="14.15" x14ac:dyDescent="0.35">
      <c r="B12" s="122"/>
      <c r="C12" s="125"/>
      <c r="D12" s="124"/>
    </row>
    <row r="13" spans="2:4" ht="14.15" x14ac:dyDescent="0.35">
      <c r="B13" s="122" t="s">
        <v>782</v>
      </c>
      <c r="C13" s="123">
        <f>'Aufbau+Lagerung'!D338</f>
        <v>0</v>
      </c>
      <c r="D13" s="124" t="s">
        <v>781</v>
      </c>
    </row>
    <row r="14" spans="2:4" ht="14.15" x14ac:dyDescent="0.35">
      <c r="B14" s="122"/>
      <c r="C14" s="125"/>
      <c r="D14" s="124"/>
    </row>
    <row r="15" spans="2:4" ht="14.15" x14ac:dyDescent="0.35">
      <c r="B15" s="122" t="s">
        <v>783</v>
      </c>
      <c r="C15" s="123">
        <f>Beladung!D178</f>
        <v>0</v>
      </c>
      <c r="D15" s="124" t="s">
        <v>781</v>
      </c>
    </row>
    <row r="16" spans="2:4" ht="14.15" x14ac:dyDescent="0.35">
      <c r="B16" s="119"/>
      <c r="C16" s="120"/>
      <c r="D16" s="121"/>
    </row>
    <row r="17" spans="2:4" ht="14.15" x14ac:dyDescent="0.35">
      <c r="B17" s="116"/>
      <c r="C17" s="117"/>
      <c r="D17" s="118"/>
    </row>
    <row r="18" spans="2:4" ht="14.15" x14ac:dyDescent="0.35">
      <c r="B18" s="122" t="s">
        <v>784</v>
      </c>
      <c r="C18" s="123">
        <f>SUM(C11:C15)</f>
        <v>0</v>
      </c>
      <c r="D18" s="124" t="s">
        <v>781</v>
      </c>
    </row>
    <row r="19" spans="2:4" ht="14.15" x14ac:dyDescent="0.35">
      <c r="B19" s="119"/>
      <c r="C19" s="120"/>
      <c r="D19" s="121"/>
    </row>
    <row r="20" spans="2:4" ht="14.15" x14ac:dyDescent="0.35">
      <c r="B20" s="116"/>
      <c r="C20" s="117"/>
      <c r="D20" s="118"/>
    </row>
    <row r="21" spans="2:4" ht="14.15" x14ac:dyDescent="0.35">
      <c r="B21" s="122" t="s">
        <v>785</v>
      </c>
      <c r="C21" s="123">
        <f>C18*0.19</f>
        <v>0</v>
      </c>
      <c r="D21" s="124" t="s">
        <v>781</v>
      </c>
    </row>
    <row r="22" spans="2:4" ht="14.15" x14ac:dyDescent="0.35">
      <c r="B22" s="119"/>
      <c r="C22" s="120"/>
      <c r="D22" s="121"/>
    </row>
    <row r="23" spans="2:4" ht="14.15" x14ac:dyDescent="0.35">
      <c r="B23" s="116"/>
      <c r="C23" s="117"/>
      <c r="D23" s="118"/>
    </row>
    <row r="24" spans="2:4" ht="14.15" x14ac:dyDescent="0.35">
      <c r="B24" s="122" t="s">
        <v>786</v>
      </c>
      <c r="C24" s="123">
        <f>C18*1.19</f>
        <v>0</v>
      </c>
      <c r="D24" s="124" t="s">
        <v>781</v>
      </c>
    </row>
    <row r="25" spans="2:4" ht="14.15" x14ac:dyDescent="0.35">
      <c r="B25" s="119"/>
      <c r="C25" s="120"/>
      <c r="D25" s="121"/>
    </row>
    <row r="26" spans="2:4" ht="14.15" x14ac:dyDescent="0.35">
      <c r="B26" s="116"/>
      <c r="C26" s="117"/>
      <c r="D26" s="118"/>
    </row>
    <row r="27" spans="2:4" x14ac:dyDescent="0.3">
      <c r="B27" s="658"/>
      <c r="C27" s="658"/>
      <c r="D27" s="658"/>
    </row>
    <row r="28" spans="2:4" x14ac:dyDescent="0.3">
      <c r="B28" s="658"/>
      <c r="C28" s="658"/>
      <c r="D28" s="658"/>
    </row>
    <row r="29" spans="2:4" x14ac:dyDescent="0.3">
      <c r="B29" s="659" t="s">
        <v>787</v>
      </c>
      <c r="C29" s="659"/>
      <c r="D29" s="659"/>
    </row>
    <row r="30" spans="2:4" ht="14.15" x14ac:dyDescent="0.35">
      <c r="B30" s="119"/>
      <c r="C30" s="120"/>
      <c r="D30" s="121"/>
    </row>
  </sheetData>
  <sheetProtection password="DBC3" sheet="1" selectLockedCells="1"/>
  <mergeCells count="4">
    <mergeCell ref="B7:D7"/>
    <mergeCell ref="B8:D8"/>
    <mergeCell ref="B27:D28"/>
    <mergeCell ref="B29:D29"/>
  </mergeCells>
  <phoneticPr fontId="38" type="noConversion"/>
  <pageMargins left="0.74791666666666667" right="0.74791666666666667" top="0.98402777777777772" bottom="0.98402777777777772" header="0.49236111111111114" footer="0.49236111111111114"/>
  <pageSetup paperSize="9" firstPageNumber="0" orientation="portrait" horizontalDpi="300" verticalDpi="300" r:id="rId1"/>
  <headerFooter alignWithMargins="0">
    <oddHeader>&amp;LFeuerwehr Ellrich&amp;CHLF 10 - Allrad&amp;RDIN 14530-26 (11/2019)</oddHeader>
    <oddFooter>&amp;Lhlf10sfwe&amp;C&amp;A&amp;R&amp;P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Deckblatt</vt:lpstr>
      <vt:lpstr>Spezifische Vertragsbedingungen</vt:lpstr>
      <vt:lpstr>Beigestellte Beladung</vt:lpstr>
      <vt:lpstr>Fahrgestell</vt:lpstr>
      <vt:lpstr>Aufbau+Lagerung</vt:lpstr>
      <vt:lpstr>Beladung</vt:lpstr>
      <vt:lpstr>Kostenzusammenstellung</vt:lpstr>
      <vt:lpstr>'Aufbau+Lagerung'!Druckbereich</vt:lpstr>
      <vt:lpstr>'Beigestellte Beladung'!Druckbereich</vt:lpstr>
      <vt:lpstr>Beladung!Druckbereich</vt:lpstr>
      <vt:lpstr>Deckblatt!Druckbereich</vt:lpstr>
      <vt:lpstr>Fahrgestell!Druckbereich</vt:lpstr>
      <vt:lpstr>Kostenzusammenstellung!Druckbereich</vt:lpstr>
      <vt:lpstr>'Spezifische Vertragsbedingungen'!Druckbereich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Jürgen Piske</dc:creator>
  <cp:lastModifiedBy>Jürgen Piske</cp:lastModifiedBy>
  <cp:lastPrinted>2024-07-02T22:55:49Z</cp:lastPrinted>
  <dcterms:created xsi:type="dcterms:W3CDTF">2023-02-15T14:35:57Z</dcterms:created>
  <dcterms:modified xsi:type="dcterms:W3CDTF">2024-07-03T11:12:07Z</dcterms:modified>
</cp:coreProperties>
</file>