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BS\BV\GE, Zentralbad NEU\06_07 Vorb-Mitwirkung-EVERGABE\601-OPL---ZB-202401\601-B-OPL-INTERN\601-09 Bieterfragen\Ausgang an alle Bieter-2406xx\"/>
    </mc:Choice>
  </mc:AlternateContent>
  <bookViews>
    <workbookView xWindow="0" yWindow="0" windowWidth="28800" windowHeight="10755" tabRatio="257"/>
  </bookViews>
  <sheets>
    <sheet name="Honorarangebot-Zentralbad-OPL" sheetId="1" r:id="rId1"/>
  </sheets>
  <definedNames>
    <definedName name="_xlnm.Print_Area" localSheetId="0">'Honorarangebot-Zentralbad-OPL'!$A$1:$J$90</definedName>
    <definedName name="Z_821C2A3F_5F42_4A76_8ECB_70825C9CABA6_.wvu.PrintArea" localSheetId="0" hidden="1">'Honorarangebot-Zentralbad-OPL'!$A$1:$J$90</definedName>
    <definedName name="Z_821C2A3F_5F42_4A76_8ECB_70825C9CABA6_.wvu.Rows" localSheetId="0" hidden="1">'Honorarangebot-Zentralbad-OPL'!$58:$59</definedName>
  </definedNames>
  <calcPr calcId="162913" fullPrecision="0"/>
  <customWorkbookViews>
    <customWorkbookView name="Joachim Mueller - Persönliche Ansicht" guid="{821C2A3F-5F42-4A76-8ECB-70825C9CABA6}" mergeInterval="0" personalView="1" maximized="1" xWindow="-8" yWindow="-8" windowWidth="1936" windowHeight="1048" tabRatio="257"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 l="1"/>
  <c r="J79" i="1" l="1"/>
  <c r="G79" i="1"/>
  <c r="J78" i="1"/>
  <c r="G78" i="1"/>
  <c r="J77" i="1"/>
  <c r="G77" i="1"/>
  <c r="J76" i="1"/>
  <c r="G76" i="1"/>
  <c r="J75" i="1"/>
  <c r="G75" i="1"/>
  <c r="J68" i="1"/>
  <c r="G68" i="1"/>
  <c r="J67" i="1"/>
  <c r="G67" i="1"/>
  <c r="J66" i="1"/>
  <c r="J65" i="1"/>
  <c r="G65" i="1"/>
  <c r="G80" i="1" l="1"/>
  <c r="G81" i="1" s="1"/>
  <c r="G82" i="1" s="1"/>
  <c r="J80" i="1"/>
  <c r="J81" i="1" s="1"/>
  <c r="J82" i="1" s="1"/>
  <c r="G69" i="1"/>
  <c r="G70" i="1" s="1"/>
  <c r="G71" i="1" s="1"/>
  <c r="J69" i="1"/>
  <c r="J70" i="1" s="1"/>
  <c r="J71" i="1" s="1"/>
  <c r="F72" i="1" l="1"/>
  <c r="G85" i="1"/>
  <c r="F83" i="1"/>
  <c r="J85" i="1"/>
  <c r="G19" i="1" l="1"/>
  <c r="G20" i="1" s="1"/>
  <c r="G21" i="1" s="1"/>
  <c r="F86" i="1"/>
  <c r="G22" i="1" l="1"/>
  <c r="G23" i="1" s="1"/>
</calcChain>
</file>

<file path=xl/sharedStrings.xml><?xml version="1.0" encoding="utf-8"?>
<sst xmlns="http://schemas.openxmlformats.org/spreadsheetml/2006/main" count="139" uniqueCount="87">
  <si>
    <t xml:space="preserve">Objekt: </t>
  </si>
  <si>
    <t>Neubau Zentralbad Gelsenkirchen</t>
  </si>
  <si>
    <t xml:space="preserve">Leistung: </t>
  </si>
  <si>
    <t>Vergabestelle:</t>
  </si>
  <si>
    <t>Vergabe-Nr.:</t>
  </si>
  <si>
    <t>Bieter:</t>
  </si>
  <si>
    <t>Honorarangebotssumme für</t>
  </si>
  <si>
    <t>gemäß Honorarangebotsblatt</t>
  </si>
  <si>
    <t>EUR netto</t>
  </si>
  <si>
    <t>Nachlass</t>
  </si>
  <si>
    <t>%</t>
  </si>
  <si>
    <t>MwSt 19%</t>
  </si>
  <si>
    <t>EUR</t>
  </si>
  <si>
    <t>Gesamthonorar (LPH 1-4)</t>
  </si>
  <si>
    <t>EUR brutto</t>
  </si>
  <si>
    <t>Eventuell erforderliche Leistungen nach Stundensätzen werden berechnet für:</t>
  </si>
  <si>
    <t>€ netto /Stunde</t>
  </si>
  <si>
    <t>Projektleiter</t>
  </si>
  <si>
    <t>Sachbearbeitender Ingenieur</t>
  </si>
  <si>
    <t>Techniker, Konstrukteur</t>
  </si>
  <si>
    <t>Ort,  Datum,  Unterschrift des Bieters</t>
  </si>
  <si>
    <t>Ist bei einem elektronisch übermittelten Honorarangebot in Textform der Name der natürlichen Person, die die Erklärung abgibt, nicht angegeben, oder ist bei einem elektronischen Honorarangebot, das signiert werden muss, nicht wie vorgegeben signiert, wird das Honorarangebot des Bieters / der Bietergemeinschaft ausgeschlossen.</t>
  </si>
  <si>
    <t>Honorarangebotsblatt</t>
  </si>
  <si>
    <t>Bieterangaben</t>
  </si>
  <si>
    <t>Leis- tungs- stufe</t>
  </si>
  <si>
    <t>Orientie-
rungs-
wert
HOAI</t>
  </si>
  <si>
    <t>€ netto</t>
  </si>
  <si>
    <t>Kosten der Baukonstruktion</t>
  </si>
  <si>
    <t>Kosten der Technischen Anlagen</t>
  </si>
  <si>
    <t>Honorarsatz</t>
  </si>
  <si>
    <t>Grundhonorar</t>
  </si>
  <si>
    <t>Grundleistungen</t>
  </si>
  <si>
    <t>Grundlagenermittlung</t>
  </si>
  <si>
    <t>LPH 1</t>
  </si>
  <si>
    <t>Vorplanung</t>
  </si>
  <si>
    <t>LPH 2</t>
  </si>
  <si>
    <t>Entwurfsplanung</t>
  </si>
  <si>
    <t>LPH 3</t>
  </si>
  <si>
    <t>Genehmigungsplanung</t>
  </si>
  <si>
    <t>LPH 4</t>
  </si>
  <si>
    <t>Zwischensumme</t>
  </si>
  <si>
    <t>Nebenkosten</t>
  </si>
  <si>
    <t>LPH 1-4</t>
  </si>
  <si>
    <t>Ausführungsplanung</t>
  </si>
  <si>
    <t>LPH 5</t>
  </si>
  <si>
    <t>Vorbereitung der Vergabe</t>
  </si>
  <si>
    <t>LPH 6</t>
  </si>
  <si>
    <t>Mitwirkung bei der Vergabe</t>
  </si>
  <si>
    <t>LPH 7</t>
  </si>
  <si>
    <t>Objektüberwachung</t>
  </si>
  <si>
    <t>LPH 8</t>
  </si>
  <si>
    <t>Objektbetreuung</t>
  </si>
  <si>
    <t>LPH 9</t>
  </si>
  <si>
    <t>ZB-202401</t>
  </si>
  <si>
    <t>für den Neubau Zentralbad Gelsenkirchen</t>
  </si>
  <si>
    <t>LPH 5-9</t>
  </si>
  <si>
    <t>LPH 1-9</t>
  </si>
  <si>
    <t>2-6</t>
  </si>
  <si>
    <t>1-6</t>
  </si>
  <si>
    <t>Leis- tungs- phase</t>
  </si>
  <si>
    <t>Hororarangebot für Leistungsstufe 1 (LPH 1-4):</t>
  </si>
  <si>
    <r>
      <rPr>
        <b/>
        <sz val="10"/>
        <rFont val="Arial"/>
        <family val="2"/>
      </rPr>
      <t xml:space="preserve">optionales </t>
    </r>
    <r>
      <rPr>
        <sz val="10"/>
        <rFont val="Arial"/>
        <family val="2"/>
      </rPr>
      <t>Gesamthonorar</t>
    </r>
  </si>
  <si>
    <t>GE GmbH, Ebertstraße 30, 45879 Gelsenkirchen</t>
  </si>
  <si>
    <t>Objektplanung zum Leistungsbild Gebäude und Innenräume</t>
  </si>
  <si>
    <t>Gebäude</t>
  </si>
  <si>
    <t>Innenräume</t>
  </si>
  <si>
    <t>Honorar für Leistungsstufe 1</t>
  </si>
  <si>
    <t>Der Leistungsumfang der Leistungsstufe 1 (LPH 1-4) ist aus der Anlage "Leistungsbild OPL - Gebäude und Innenräume" ersichtlich.</t>
  </si>
  <si>
    <t>Objektplanung                             Gebäude und Innenräume</t>
  </si>
  <si>
    <t>IV</t>
  </si>
  <si>
    <r>
      <t>Anrechenbare Kosten</t>
    </r>
    <r>
      <rPr>
        <sz val="10"/>
        <color theme="1"/>
        <rFont val="Arial"/>
        <family val="2"/>
      </rPr>
      <t xml:space="preserve"> KG 300+400</t>
    </r>
  </si>
  <si>
    <r>
      <rPr>
        <b/>
        <sz val="10"/>
        <rFont val="Arial"/>
        <family val="2"/>
      </rPr>
      <t>optionales</t>
    </r>
    <r>
      <rPr>
        <sz val="10"/>
        <rFont val="Arial"/>
        <family val="2"/>
      </rPr>
      <t xml:space="preserve"> Honorar für Leistungsstufe</t>
    </r>
  </si>
  <si>
    <t>Ist das Formular "Honorarangebotsblatt" als Anlage zum Honorarangebot nicht ausgefüllt oder nicht vollständig* ausgefüllt oder dem Honorarangebot nicht beigefügt, wird der Bieter / die Bietergemeinschaft ausgeschlossen.</t>
  </si>
  <si>
    <t>* Alle Angaben, die für ein eindeutiges Nachvollziehen des Honorarangebotes erforderlich sind.</t>
  </si>
  <si>
    <t>--</t>
  </si>
  <si>
    <t>Honorar für Leistungs-stufe 1 gesamt</t>
  </si>
  <si>
    <r>
      <rPr>
        <b/>
        <sz val="10"/>
        <rFont val="Arial"/>
        <family val="2"/>
      </rPr>
      <t>Summe optionales</t>
    </r>
    <r>
      <rPr>
        <sz val="10"/>
        <rFont val="Arial"/>
        <family val="2"/>
      </rPr>
      <t xml:space="preserve"> 
Honorar für Leistungsstufe</t>
    </r>
  </si>
  <si>
    <r>
      <rPr>
        <b/>
        <sz val="10"/>
        <rFont val="Arial"/>
        <family val="2"/>
      </rPr>
      <t xml:space="preserve">Summe optionales </t>
    </r>
    <r>
      <rPr>
        <sz val="10"/>
        <rFont val="Arial"/>
        <family val="2"/>
      </rPr>
      <t>Gesamthonorar</t>
    </r>
  </si>
  <si>
    <r>
      <t>optionales Honorar</t>
    </r>
    <r>
      <rPr>
        <sz val="10"/>
        <color theme="1"/>
        <rFont val="Arial"/>
        <family val="2"/>
      </rPr>
      <t xml:space="preserve"> (Grundleistungen)</t>
    </r>
  </si>
  <si>
    <r>
      <t>Honorarzone</t>
    </r>
    <r>
      <rPr>
        <sz val="9"/>
        <rFont val="Arial"/>
        <family val="2"/>
      </rPr>
      <t xml:space="preserve"> (gemäß Teil 1, § 5 HOAI)</t>
    </r>
  </si>
  <si>
    <t>(Übertrag auf Seite 1)</t>
  </si>
  <si>
    <r>
      <t>Honorar</t>
    </r>
    <r>
      <rPr>
        <sz val="10"/>
        <color theme="1"/>
        <rFont val="Arial"/>
        <family val="2"/>
      </rPr>
      <t xml:space="preserve"> inkl. Nachlass</t>
    </r>
  </si>
  <si>
    <t>Die farbig hinterlegten Felder sind vom Bieter auszufüllen.</t>
  </si>
  <si>
    <t xml:space="preserve">  (Übertrag von Seite 2)</t>
  </si>
  <si>
    <t>Stellvertr. Projektleiter</t>
  </si>
  <si>
    <t xml:space="preserve">   %</t>
  </si>
  <si>
    <t>Neubau Zentralbad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</si>
</sst>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
    <numFmt numFmtId="165" formatCode="0\ %"/>
    <numFmt numFmtId="166" formatCode="\+\ #,##0.00;\-\ #,##0.00"/>
  </numFmts>
  <fonts count="16" x14ac:knownFonts="1">
    <font>
      <sz val="11"/>
      <color theme="1"/>
      <name val="Calibri"/>
      <family val="2"/>
      <scheme val="minor"/>
    </font>
    <font>
      <sz val="9"/>
      <color theme="1"/>
      <name val="Arial"/>
      <family val="2"/>
    </font>
    <font>
      <b/>
      <sz val="9"/>
      <name val="Arial"/>
      <family val="2"/>
    </font>
    <font>
      <b/>
      <sz val="10"/>
      <name val="Arial"/>
      <family val="2"/>
    </font>
    <font>
      <sz val="10"/>
      <color theme="1"/>
      <name val="Arial"/>
      <family val="2"/>
    </font>
    <font>
      <b/>
      <sz val="10"/>
      <color theme="1"/>
      <name val="Arial"/>
      <family val="2"/>
    </font>
    <font>
      <sz val="11"/>
      <color theme="1"/>
      <name val="Arial"/>
      <family val="2"/>
    </font>
    <font>
      <b/>
      <sz val="11"/>
      <color theme="1"/>
      <name val="Arial"/>
      <family val="2"/>
    </font>
    <font>
      <sz val="8"/>
      <color theme="1"/>
      <name val="Arial"/>
      <family val="2"/>
    </font>
    <font>
      <b/>
      <sz val="9"/>
      <color theme="1"/>
      <name val="Arial"/>
      <family val="2"/>
    </font>
    <font>
      <sz val="9"/>
      <name val="Arial"/>
      <family val="2"/>
    </font>
    <font>
      <sz val="9"/>
      <color rgb="FFFF0000"/>
      <name val="Arial"/>
      <family val="2"/>
    </font>
    <font>
      <sz val="10"/>
      <name val="Arial"/>
      <family val="2"/>
    </font>
    <font>
      <sz val="8"/>
      <name val="Arial"/>
      <family val="2"/>
    </font>
    <font>
      <b/>
      <sz val="8"/>
      <color theme="1"/>
      <name val="Arial"/>
      <family val="2"/>
    </font>
    <font>
      <sz val="9"/>
      <color theme="1"/>
      <name val="Calibri"/>
      <family val="2"/>
      <scheme val="minor"/>
    </font>
  </fonts>
  <fills count="4">
    <fill>
      <patternFill patternType="none"/>
    </fill>
    <fill>
      <patternFill patternType="gray125"/>
    </fill>
    <fill>
      <patternFill patternType="solid">
        <fgColor rgb="FFFFFFEF"/>
        <bgColor indexed="64"/>
      </patternFill>
    </fill>
    <fill>
      <patternFill patternType="solid">
        <fgColor theme="0" tint="-0.14999847407452621"/>
        <bgColor indexed="64"/>
      </patternFill>
    </fill>
  </fills>
  <borders count="63">
    <border>
      <left/>
      <right/>
      <top/>
      <bottom/>
      <diagonal/>
    </border>
    <border>
      <left/>
      <right/>
      <top/>
      <bottom style="thin">
        <color indexed="64"/>
      </bottom>
      <diagonal/>
    </border>
    <border>
      <left/>
      <right/>
      <top/>
      <bottom style="hair">
        <color indexed="64"/>
      </bottom>
      <diagonal/>
    </border>
    <border>
      <left/>
      <right/>
      <top style="hair">
        <color auto="1"/>
      </top>
      <bottom style="hair">
        <color auto="1"/>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medium">
        <color indexed="64"/>
      </top>
      <bottom style="medium">
        <color indexed="64"/>
      </bottom>
      <diagonal/>
    </border>
    <border diagonalUp="1" diagonalDown="1">
      <left style="medium">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Up="1" diagonalDown="1">
      <left style="medium">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diagonalDown="1">
      <left style="medium">
        <color indexed="64"/>
      </left>
      <right style="medium">
        <color indexed="64"/>
      </right>
      <top style="medium">
        <color indexed="64"/>
      </top>
      <bottom/>
      <diagonal style="hair">
        <color indexed="64"/>
      </diagonal>
    </border>
    <border>
      <left/>
      <right/>
      <top style="thin">
        <color indexed="64"/>
      </top>
      <bottom style="hair">
        <color indexed="64"/>
      </bottom>
      <diagonal/>
    </border>
  </borders>
  <cellStyleXfs count="1">
    <xf numFmtId="0" fontId="0" fillId="0" borderId="0"/>
  </cellStyleXfs>
  <cellXfs count="260">
    <xf numFmtId="0" fontId="0" fillId="0" borderId="0" xfId="0"/>
    <xf numFmtId="0" fontId="1" fillId="0" borderId="0" xfId="0" applyFont="1" applyFill="1"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xf>
    <xf numFmtId="0" fontId="1" fillId="0" borderId="1" xfId="0" applyFont="1" applyFill="1" applyBorder="1" applyAlignment="1">
      <alignment horizontal="left" vertical="center"/>
    </xf>
    <xf numFmtId="0" fontId="0" fillId="0" borderId="0" xfId="0" applyFont="1" applyFill="1" applyAlignment="1">
      <alignment horizontal="left" vertical="top"/>
    </xf>
    <xf numFmtId="0" fontId="0" fillId="0" borderId="0" xfId="0" applyFont="1" applyFill="1" applyAlignment="1">
      <alignment horizontal="center" vertical="center"/>
    </xf>
    <xf numFmtId="0" fontId="0" fillId="0" borderId="0" xfId="0" applyFont="1" applyFill="1" applyAlignment="1">
      <alignment horizontal="right" vertical="top"/>
    </xf>
    <xf numFmtId="4" fontId="0" fillId="0" borderId="0" xfId="0" applyNumberFormat="1" applyFont="1" applyFill="1" applyAlignment="1">
      <alignment horizontal="right" vertical="top"/>
    </xf>
    <xf numFmtId="0" fontId="0" fillId="0" borderId="0" xfId="0" applyAlignment="1">
      <alignment horizontal="left" vertical="top"/>
    </xf>
    <xf numFmtId="0" fontId="3" fillId="0" borderId="0" xfId="0" applyFont="1" applyFill="1" applyAlignment="1">
      <alignment horizontal="righ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6" fillId="0" borderId="0" xfId="0" applyFont="1" applyFill="1" applyAlignment="1">
      <alignment horizontal="left" vertical="top"/>
    </xf>
    <xf numFmtId="4" fontId="6" fillId="0" borderId="0" xfId="0" applyNumberFormat="1" applyFont="1" applyFill="1" applyAlignment="1">
      <alignment horizontal="right" vertical="top"/>
    </xf>
    <xf numFmtId="0" fontId="6" fillId="0" borderId="0" xfId="0" applyFont="1" applyAlignment="1">
      <alignment horizontal="left" vertical="top"/>
    </xf>
    <xf numFmtId="0" fontId="6" fillId="0" borderId="0" xfId="0" applyFont="1"/>
    <xf numFmtId="0" fontId="6" fillId="0" borderId="0" xfId="0" applyFont="1" applyFill="1" applyAlignment="1">
      <alignment horizontal="left"/>
    </xf>
    <xf numFmtId="0" fontId="5" fillId="0" borderId="1" xfId="0" applyFont="1" applyFill="1" applyBorder="1" applyAlignment="1">
      <alignment horizontal="left"/>
    </xf>
    <xf numFmtId="4" fontId="6" fillId="0" borderId="0" xfId="0" applyNumberFormat="1" applyFont="1" applyFill="1" applyAlignment="1">
      <alignment horizontal="right"/>
    </xf>
    <xf numFmtId="0" fontId="6" fillId="0" borderId="0" xfId="0" applyFont="1" applyAlignment="1"/>
    <xf numFmtId="0" fontId="5" fillId="0" borderId="1" xfId="0" applyFont="1" applyFill="1" applyBorder="1" applyAlignment="1">
      <alignment horizontal="right"/>
    </xf>
    <xf numFmtId="4" fontId="7" fillId="0" borderId="1" xfId="0" applyNumberFormat="1" applyFont="1" applyFill="1" applyBorder="1" applyAlignment="1"/>
    <xf numFmtId="4" fontId="5" fillId="0" borderId="0" xfId="0" applyNumberFormat="1"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right" vertical="top"/>
    </xf>
    <xf numFmtId="4" fontId="4" fillId="0" borderId="0" xfId="0" applyNumberFormat="1" applyFont="1" applyFill="1" applyBorder="1" applyAlignment="1">
      <alignment horizontal="right" vertical="top"/>
    </xf>
    <xf numFmtId="4" fontId="4" fillId="0" borderId="0" xfId="0" applyNumberFormat="1" applyFont="1" applyFill="1" applyAlignment="1">
      <alignment horizontal="right" vertical="top"/>
    </xf>
    <xf numFmtId="0" fontId="4" fillId="0" borderId="0" xfId="0" applyFont="1" applyAlignment="1">
      <alignment horizontal="left" vertical="top"/>
    </xf>
    <xf numFmtId="0" fontId="4" fillId="0" borderId="0" xfId="0" applyFont="1"/>
    <xf numFmtId="0" fontId="4" fillId="0" borderId="0" xfId="0" applyFont="1" applyFill="1" applyBorder="1" applyAlignment="1">
      <alignment horizontal="left" vertical="center"/>
    </xf>
    <xf numFmtId="0" fontId="4" fillId="0" borderId="0" xfId="0" applyFont="1" applyFill="1" applyBorder="1" applyAlignment="1">
      <alignment horizontal="left"/>
    </xf>
    <xf numFmtId="4" fontId="4" fillId="0" borderId="0" xfId="0" applyNumberFormat="1" applyFont="1" applyFill="1" applyBorder="1" applyAlignment="1">
      <alignment horizontal="right" vertical="center"/>
    </xf>
    <xf numFmtId="0" fontId="4" fillId="0" borderId="0" xfId="0" applyFont="1" applyAlignment="1">
      <alignment vertical="center"/>
    </xf>
    <xf numFmtId="0" fontId="1" fillId="0" borderId="0" xfId="0" applyFont="1" applyFill="1" applyAlignment="1">
      <alignment vertical="top" wrapText="1"/>
    </xf>
    <xf numFmtId="0" fontId="1" fillId="0" borderId="0" xfId="0" applyFont="1" applyFill="1" applyAlignment="1">
      <alignment horizontal="left" vertical="top"/>
    </xf>
    <xf numFmtId="0" fontId="1" fillId="0" borderId="0" xfId="0" applyFont="1" applyFill="1" applyAlignment="1">
      <alignment horizontal="center" vertical="center"/>
    </xf>
    <xf numFmtId="0" fontId="9" fillId="0" borderId="11" xfId="0" applyFont="1" applyFill="1" applyBorder="1" applyAlignment="1">
      <alignment horizontal="center" vertical="center"/>
    </xf>
    <xf numFmtId="0" fontId="8"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xf>
    <xf numFmtId="0" fontId="1" fillId="0" borderId="11" xfId="0" applyFont="1" applyFill="1" applyBorder="1" applyAlignment="1">
      <alignment horizontal="left" vertical="center"/>
    </xf>
    <xf numFmtId="0" fontId="11" fillId="0" borderId="0" xfId="0" applyFont="1" applyAlignment="1">
      <alignment horizontal="left" vertical="center"/>
    </xf>
    <xf numFmtId="0" fontId="1" fillId="0" borderId="8" xfId="0" applyFont="1" applyFill="1" applyBorder="1" applyAlignment="1">
      <alignment horizontal="center" vertical="center"/>
    </xf>
    <xf numFmtId="165" fontId="10" fillId="0" borderId="7"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2" fontId="11" fillId="0" borderId="0" xfId="0" applyNumberFormat="1" applyFont="1" applyFill="1" applyBorder="1" applyAlignment="1">
      <alignment horizontal="center" vertical="center"/>
    </xf>
    <xf numFmtId="0" fontId="1" fillId="0" borderId="29" xfId="0" applyFont="1" applyFill="1" applyBorder="1" applyAlignment="1">
      <alignment horizontal="righ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16" fontId="10" fillId="0" borderId="8" xfId="0" quotePrefix="1" applyNumberFormat="1" applyFont="1" applyFill="1" applyBorder="1" applyAlignment="1">
      <alignment horizontal="center" vertical="center"/>
    </xf>
    <xf numFmtId="0" fontId="1" fillId="0" borderId="0" xfId="0" applyFont="1" applyFill="1" applyAlignment="1">
      <alignment horizontal="right" vertical="top"/>
    </xf>
    <xf numFmtId="4" fontId="1" fillId="0" borderId="0" xfId="0" applyNumberFormat="1" applyFont="1" applyFill="1" applyAlignment="1">
      <alignment horizontal="right" vertical="top"/>
    </xf>
    <xf numFmtId="0" fontId="0" fillId="0" borderId="0" xfId="0" applyFont="1" applyFill="1" applyAlignment="1">
      <alignment horizontal="left" vertical="center"/>
    </xf>
    <xf numFmtId="0" fontId="0" fillId="0" borderId="0" xfId="0" applyFont="1" applyFill="1" applyAlignment="1">
      <alignment horizontal="right" vertical="center"/>
    </xf>
    <xf numFmtId="4" fontId="0" fillId="0" borderId="0" xfId="0" applyNumberFormat="1" applyFont="1" applyFill="1" applyAlignment="1">
      <alignment horizontal="right" vertical="center"/>
    </xf>
    <xf numFmtId="0" fontId="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top"/>
    </xf>
    <xf numFmtId="4" fontId="0" fillId="0" borderId="0" xfId="0" applyNumberFormat="1" applyAlignment="1">
      <alignment horizontal="right" vertical="top"/>
    </xf>
    <xf numFmtId="0" fontId="2" fillId="0" borderId="14" xfId="0" applyFont="1" applyFill="1" applyBorder="1" applyAlignment="1">
      <alignment horizontal="center" vertical="center"/>
    </xf>
    <xf numFmtId="4" fontId="1" fillId="0" borderId="30" xfId="0" applyNumberFormat="1" applyFont="1" applyFill="1" applyBorder="1" applyAlignment="1">
      <alignment horizontal="right" vertical="center"/>
    </xf>
    <xf numFmtId="0" fontId="1" fillId="0" borderId="0" xfId="0" applyFont="1" applyFill="1" applyBorder="1" applyAlignment="1">
      <alignment horizontal="left" vertical="top"/>
    </xf>
    <xf numFmtId="0" fontId="9" fillId="0" borderId="32" xfId="0" applyFont="1" applyFill="1" applyBorder="1" applyAlignment="1">
      <alignment horizontal="center" vertical="center"/>
    </xf>
    <xf numFmtId="16" fontId="2" fillId="0" borderId="8" xfId="0" quotePrefix="1" applyNumberFormat="1" applyFont="1" applyFill="1" applyBorder="1" applyAlignment="1">
      <alignment horizontal="center" vertical="center"/>
    </xf>
    <xf numFmtId="165" fontId="10" fillId="0" borderId="7" xfId="0" quotePrefix="1" applyNumberFormat="1" applyFont="1" applyFill="1" applyBorder="1" applyAlignment="1">
      <alignment horizontal="center" vertical="center"/>
    </xf>
    <xf numFmtId="165" fontId="13" fillId="0" borderId="7" xfId="0" quotePrefix="1" applyNumberFormat="1" applyFont="1" applyFill="1" applyBorder="1" applyAlignment="1">
      <alignment horizontal="center" vertical="center"/>
    </xf>
    <xf numFmtId="0" fontId="8" fillId="0" borderId="45" xfId="0" applyFont="1" applyFill="1" applyBorder="1" applyAlignment="1">
      <alignment horizontal="center" vertical="center" wrapText="1"/>
    </xf>
    <xf numFmtId="0" fontId="1" fillId="0" borderId="46" xfId="0" applyFont="1" applyFill="1" applyBorder="1" applyAlignment="1">
      <alignment horizontal="center" vertical="center"/>
    </xf>
    <xf numFmtId="0" fontId="1" fillId="0" borderId="46" xfId="0" applyFont="1" applyFill="1" applyBorder="1" applyAlignment="1">
      <alignment horizontal="center" vertical="center" wrapText="1"/>
    </xf>
    <xf numFmtId="0" fontId="9" fillId="0" borderId="20"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 fillId="0" borderId="4" xfId="0" applyFont="1" applyFill="1" applyBorder="1" applyAlignment="1">
      <alignment vertical="center"/>
    </xf>
    <xf numFmtId="2" fontId="13" fillId="0" borderId="7" xfId="0" applyNumberFormat="1" applyFont="1" applyFill="1" applyBorder="1" applyAlignment="1">
      <alignment horizontal="center" vertical="center"/>
    </xf>
    <xf numFmtId="2" fontId="2" fillId="0" borderId="45" xfId="0"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10" fillId="3" borderId="15" xfId="0" applyFont="1" applyFill="1" applyBorder="1" applyAlignment="1">
      <alignment horizontal="center" vertical="center"/>
    </xf>
    <xf numFmtId="2" fontId="10" fillId="0" borderId="11" xfId="0" applyNumberFormat="1" applyFont="1" applyFill="1" applyBorder="1" applyAlignment="1">
      <alignment horizontal="center" vertical="center"/>
    </xf>
    <xf numFmtId="2" fontId="8" fillId="0" borderId="35" xfId="0" applyNumberFormat="1" applyFont="1" applyFill="1" applyBorder="1" applyAlignment="1">
      <alignment horizontal="center" vertical="center"/>
    </xf>
    <xf numFmtId="2" fontId="10" fillId="0" borderId="48" xfId="0" applyNumberFormat="1" applyFont="1" applyFill="1" applyBorder="1" applyAlignment="1">
      <alignment horizontal="center" vertical="center"/>
    </xf>
    <xf numFmtId="4" fontId="10" fillId="0" borderId="1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6" xfId="0" applyFont="1" applyFill="1" applyBorder="1" applyAlignment="1">
      <alignment horizontal="center" vertical="center"/>
    </xf>
    <xf numFmtId="16" fontId="2" fillId="0" borderId="11" xfId="0" quotePrefix="1" applyNumberFormat="1" applyFont="1" applyFill="1" applyBorder="1" applyAlignment="1">
      <alignment horizontal="center" vertical="center"/>
    </xf>
    <xf numFmtId="0" fontId="10" fillId="3" borderId="25" xfId="0" applyFont="1" applyFill="1" applyBorder="1" applyAlignment="1">
      <alignment horizontal="center" vertical="center"/>
    </xf>
    <xf numFmtId="4" fontId="10" fillId="0" borderId="26"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1" fillId="0" borderId="0" xfId="0" applyFont="1" applyFill="1" applyBorder="1" applyAlignment="1">
      <alignment vertical="center"/>
    </xf>
    <xf numFmtId="4" fontId="2" fillId="0" borderId="13" xfId="0" applyNumberFormat="1" applyFont="1" applyFill="1" applyBorder="1" applyAlignment="1">
      <alignment horizontal="center" vertical="center"/>
    </xf>
    <xf numFmtId="2" fontId="8" fillId="0" borderId="4" xfId="0" applyNumberFormat="1" applyFont="1" applyFill="1" applyBorder="1" applyAlignment="1">
      <alignment vertical="center"/>
    </xf>
    <xf numFmtId="0" fontId="10" fillId="0" borderId="52" xfId="0" applyFont="1" applyFill="1" applyBorder="1" applyAlignment="1">
      <alignment horizontal="center" vertical="center"/>
    </xf>
    <xf numFmtId="0" fontId="12" fillId="0" borderId="11"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12" fillId="0" borderId="54" xfId="0" applyFont="1" applyFill="1" applyBorder="1" applyAlignment="1">
      <alignment vertical="center" wrapText="1"/>
    </xf>
    <xf numFmtId="0" fontId="1" fillId="0" borderId="51" xfId="0" applyFont="1" applyFill="1" applyBorder="1" applyAlignment="1">
      <alignment horizontal="center" vertical="center" wrapText="1"/>
    </xf>
    <xf numFmtId="2" fontId="9" fillId="0" borderId="32" xfId="0" applyNumberFormat="1" applyFont="1" applyFill="1" applyBorder="1" applyAlignment="1">
      <alignment vertical="center"/>
    </xf>
    <xf numFmtId="0" fontId="1" fillId="0" borderId="7" xfId="0" applyFont="1" applyFill="1" applyBorder="1" applyAlignment="1">
      <alignment horizontal="left" vertical="center"/>
    </xf>
    <xf numFmtId="0" fontId="1" fillId="0" borderId="39" xfId="0" applyFont="1" applyFill="1" applyBorder="1" applyAlignment="1">
      <alignment horizontal="left" vertical="center"/>
    </xf>
    <xf numFmtId="0" fontId="9" fillId="0" borderId="35" xfId="0" applyFont="1" applyFill="1" applyBorder="1" applyAlignment="1">
      <alignment horizontal="left" vertical="center"/>
    </xf>
    <xf numFmtId="0" fontId="1" fillId="0" borderId="49" xfId="0" applyFont="1" applyFill="1" applyBorder="1" applyAlignment="1">
      <alignment vertical="center"/>
    </xf>
    <xf numFmtId="2" fontId="11" fillId="0" borderId="50" xfId="0" applyNumberFormat="1" applyFont="1" applyFill="1" applyBorder="1" applyAlignment="1">
      <alignment horizontal="center" vertical="center"/>
    </xf>
    <xf numFmtId="0" fontId="1" fillId="0" borderId="54" xfId="0" applyFont="1" applyFill="1" applyBorder="1" applyAlignment="1">
      <alignment horizontal="center" vertical="center" wrapText="1"/>
    </xf>
    <xf numFmtId="165" fontId="10" fillId="0" borderId="55" xfId="0" applyNumberFormat="1" applyFont="1" applyFill="1" applyBorder="1" applyAlignment="1">
      <alignment horizontal="center" vertical="center"/>
    </xf>
    <xf numFmtId="2" fontId="10" fillId="0" borderId="56" xfId="0" applyNumberFormat="1" applyFont="1" applyFill="1" applyBorder="1" applyAlignment="1">
      <alignment horizontal="center" vertical="center"/>
    </xf>
    <xf numFmtId="2" fontId="14" fillId="0" borderId="22" xfId="0" applyNumberFormat="1" applyFont="1" applyFill="1" applyBorder="1" applyAlignment="1">
      <alignment horizontal="center" vertical="center"/>
    </xf>
    <xf numFmtId="2" fontId="8" fillId="0" borderId="55" xfId="0" applyNumberFormat="1" applyFont="1" applyFill="1" applyBorder="1" applyAlignment="1">
      <alignment horizontal="center" vertical="center"/>
    </xf>
    <xf numFmtId="165" fontId="13" fillId="0" borderId="55" xfId="0" quotePrefix="1" applyNumberFormat="1" applyFont="1" applyFill="1" applyBorder="1" applyAlignment="1">
      <alignment horizontal="center" vertical="center"/>
    </xf>
    <xf numFmtId="2" fontId="8" fillId="0" borderId="49" xfId="0" applyNumberFormat="1" applyFont="1" applyFill="1" applyBorder="1" applyAlignment="1">
      <alignment horizontal="center" vertical="center"/>
    </xf>
    <xf numFmtId="2" fontId="13" fillId="0" borderId="53" xfId="0" applyNumberFormat="1" applyFont="1" applyFill="1" applyBorder="1" applyAlignment="1">
      <alignment horizontal="center" vertical="center"/>
    </xf>
    <xf numFmtId="2" fontId="8" fillId="0" borderId="56" xfId="0" applyNumberFormat="1" applyFont="1" applyFill="1" applyBorder="1" applyAlignment="1">
      <alignment horizontal="center" vertical="center"/>
    </xf>
    <xf numFmtId="2" fontId="13" fillId="0" borderId="31" xfId="0" applyNumberFormat="1" applyFont="1" applyFill="1" applyBorder="1" applyAlignment="1">
      <alignment horizontal="center" vertical="center"/>
    </xf>
    <xf numFmtId="2" fontId="8" fillId="0" borderId="22" xfId="0" applyNumberFormat="1" applyFont="1" applyFill="1" applyBorder="1" applyAlignment="1">
      <alignment horizontal="center" vertical="center"/>
    </xf>
    <xf numFmtId="0" fontId="10" fillId="3" borderId="33" xfId="0" applyFont="1" applyFill="1" applyBorder="1" applyAlignment="1">
      <alignment horizontal="center" vertical="center"/>
    </xf>
    <xf numFmtId="0" fontId="10" fillId="3" borderId="57" xfId="0" applyFont="1" applyFill="1" applyBorder="1" applyAlignment="1">
      <alignment horizontal="center" vertical="center"/>
    </xf>
    <xf numFmtId="0" fontId="1" fillId="0" borderId="22" xfId="0" applyFont="1" applyFill="1" applyBorder="1" applyAlignment="1">
      <alignment horizontal="center" vertical="center" wrapText="1"/>
    </xf>
    <xf numFmtId="2" fontId="1" fillId="0" borderId="22" xfId="0" applyNumberFormat="1" applyFont="1" applyFill="1" applyBorder="1" applyAlignment="1">
      <alignment horizontal="center" vertical="center"/>
    </xf>
    <xf numFmtId="0" fontId="10" fillId="0" borderId="0" xfId="0" applyFont="1" applyFill="1" applyBorder="1" applyAlignment="1">
      <alignment vertical="center"/>
    </xf>
    <xf numFmtId="2" fontId="10" fillId="0" borderId="22" xfId="0" applyNumberFormat="1" applyFont="1" applyFill="1" applyBorder="1" applyAlignment="1">
      <alignment horizontal="center" vertical="center"/>
    </xf>
    <xf numFmtId="165" fontId="10" fillId="0" borderId="56" xfId="0" quotePrefix="1"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2" xfId="0" applyFont="1" applyFill="1" applyBorder="1" applyAlignment="1">
      <alignment horizontal="center" vertical="center"/>
    </xf>
    <xf numFmtId="0" fontId="1" fillId="0" borderId="32" xfId="0" applyFont="1" applyFill="1" applyBorder="1" applyAlignment="1">
      <alignment horizontal="left" vertical="center"/>
    </xf>
    <xf numFmtId="2" fontId="11" fillId="0" borderId="32"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4" fontId="3" fillId="0" borderId="36" xfId="0" applyNumberFormat="1" applyFont="1" applyFill="1" applyBorder="1" applyAlignment="1">
      <alignment horizontal="center" vertical="center"/>
    </xf>
    <xf numFmtId="0" fontId="2" fillId="0" borderId="21" xfId="0" quotePrefix="1" applyFont="1" applyFill="1" applyBorder="1" applyAlignment="1">
      <alignment horizontal="center" vertical="center"/>
    </xf>
    <xf numFmtId="0" fontId="1" fillId="0" borderId="31" xfId="0" applyFont="1" applyFill="1" applyBorder="1" applyAlignment="1">
      <alignment horizontal="left" vertical="center"/>
    </xf>
    <xf numFmtId="0" fontId="10" fillId="3" borderId="61" xfId="0" applyFont="1" applyFill="1" applyBorder="1" applyAlignment="1">
      <alignment horizontal="center" vertical="center"/>
    </xf>
    <xf numFmtId="0" fontId="2" fillId="0" borderId="34" xfId="0" quotePrefix="1" applyFont="1" applyFill="1" applyBorder="1" applyAlignment="1">
      <alignment horizontal="center" vertical="center"/>
    </xf>
    <xf numFmtId="0" fontId="4" fillId="0" borderId="0" xfId="0" applyFont="1" applyFill="1" applyBorder="1" applyAlignment="1">
      <alignment vertical="top"/>
    </xf>
    <xf numFmtId="0" fontId="6" fillId="0" borderId="0" xfId="0" applyFont="1" applyFill="1" applyAlignment="1">
      <alignment horizontal="center" vertical="center"/>
    </xf>
    <xf numFmtId="0" fontId="6" fillId="0" borderId="0" xfId="0" applyFont="1" applyFill="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horizontal="right" vertical="top"/>
    </xf>
    <xf numFmtId="0" fontId="1" fillId="0" borderId="1" xfId="0" applyFont="1" applyBorder="1" applyAlignment="1">
      <alignment horizontal="left" vertical="top"/>
    </xf>
    <xf numFmtId="0" fontId="4" fillId="0" borderId="2" xfId="0" applyFont="1" applyFill="1" applyBorder="1" applyAlignment="1">
      <alignment wrapText="1"/>
    </xf>
    <xf numFmtId="0" fontId="4" fillId="0" borderId="0" xfId="0" applyFont="1" applyFill="1" applyBorder="1" applyAlignment="1">
      <alignment wrapText="1"/>
    </xf>
    <xf numFmtId="0" fontId="15" fillId="0" borderId="0" xfId="0" applyFont="1"/>
    <xf numFmtId="0" fontId="15" fillId="0" borderId="0" xfId="0" applyFont="1" applyAlignment="1">
      <alignment vertical="center"/>
    </xf>
    <xf numFmtId="4" fontId="5" fillId="0" borderId="62" xfId="0" applyNumberFormat="1" applyFont="1" applyFill="1" applyBorder="1" applyAlignment="1">
      <alignment horizontal="left"/>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8" fillId="0" borderId="0" xfId="0" applyFont="1" applyFill="1" applyAlignment="1">
      <alignment horizontal="left" vertical="top" wrapText="1"/>
    </xf>
    <xf numFmtId="0" fontId="12" fillId="0" borderId="18" xfId="0" applyFont="1" applyFill="1" applyBorder="1" applyAlignment="1">
      <alignment horizontal="left" vertical="center" wrapText="1"/>
    </xf>
    <xf numFmtId="0" fontId="5" fillId="0" borderId="0" xfId="0" applyFont="1" applyFill="1" applyAlignment="1">
      <alignment horizontal="left" vertical="top" wrapText="1"/>
    </xf>
    <xf numFmtId="0" fontId="4" fillId="0" borderId="0" xfId="0" applyFont="1" applyFill="1" applyBorder="1" applyAlignment="1">
      <alignment horizontal="left" vertical="top"/>
    </xf>
    <xf numFmtId="0" fontId="7" fillId="0" borderId="0" xfId="0" applyFont="1" applyFill="1" applyBorder="1" applyAlignment="1">
      <alignment horizontal="left" vertical="top"/>
    </xf>
    <xf numFmtId="0" fontId="2" fillId="0" borderId="0" xfId="0" applyFont="1" applyFill="1" applyAlignment="1">
      <alignment horizontal="left" vertical="center" wrapText="1"/>
    </xf>
    <xf numFmtId="0" fontId="2" fillId="0" borderId="1" xfId="0" applyFont="1" applyFill="1" applyBorder="1" applyAlignment="1">
      <alignment horizontal="left" vertical="top" wrapText="1"/>
    </xf>
    <xf numFmtId="0" fontId="4" fillId="0" borderId="0" xfId="0" applyFont="1" applyFill="1" applyAlignment="1">
      <alignment horizontal="left" vertical="top"/>
    </xf>
    <xf numFmtId="0" fontId="1" fillId="0" borderId="11" xfId="0" applyFont="1" applyFill="1" applyBorder="1" applyAlignment="1">
      <alignment horizontal="center" vertical="center"/>
    </xf>
    <xf numFmtId="0" fontId="9" fillId="0" borderId="7" xfId="0" applyFont="1" applyFill="1" applyBorder="1" applyAlignment="1">
      <alignment horizontal="left" vertical="center"/>
    </xf>
    <xf numFmtId="0" fontId="5" fillId="0" borderId="0" xfId="0" applyFont="1" applyFill="1" applyBorder="1" applyAlignment="1">
      <alignment horizontal="left" vertical="top"/>
    </xf>
    <xf numFmtId="4" fontId="5" fillId="0" borderId="1" xfId="0" applyNumberFormat="1" applyFont="1" applyFill="1" applyBorder="1" applyAlignment="1">
      <alignment horizontal="right"/>
    </xf>
    <xf numFmtId="166" fontId="5" fillId="2" borderId="1" xfId="0" applyNumberFormat="1" applyFont="1" applyFill="1" applyBorder="1" applyAlignment="1" applyProtection="1">
      <alignment horizontal="right"/>
      <protection locked="0"/>
    </xf>
    <xf numFmtId="4" fontId="12" fillId="2" borderId="1" xfId="0" applyNumberFormat="1" applyFont="1" applyFill="1" applyBorder="1" applyAlignment="1" applyProtection="1">
      <alignment horizontal="center"/>
      <protection locked="0"/>
    </xf>
    <xf numFmtId="164" fontId="10" fillId="0" borderId="29" xfId="0" applyNumberFormat="1" applyFont="1" applyFill="1" applyBorder="1" applyAlignment="1">
      <alignment vertical="center"/>
    </xf>
    <xf numFmtId="4" fontId="2" fillId="2" borderId="22" xfId="0" applyNumberFormat="1" applyFont="1" applyFill="1" applyBorder="1" applyAlignment="1" applyProtection="1">
      <alignment horizontal="center" vertical="center"/>
      <protection locked="0"/>
    </xf>
    <xf numFmtId="164" fontId="10" fillId="2" borderId="17" xfId="0" applyNumberFormat="1" applyFont="1" applyFill="1" applyBorder="1" applyAlignment="1" applyProtection="1">
      <alignment horizontal="center" vertical="center"/>
      <protection locked="0"/>
    </xf>
    <xf numFmtId="164" fontId="10" fillId="2" borderId="25" xfId="0" applyNumberFormat="1" applyFont="1" applyFill="1" applyBorder="1" applyAlignment="1" applyProtection="1">
      <alignment horizontal="center" vertical="center"/>
      <protection locked="0"/>
    </xf>
    <xf numFmtId="164" fontId="10" fillId="2" borderId="27" xfId="0" applyNumberFormat="1" applyFont="1" applyFill="1" applyBorder="1" applyAlignment="1" applyProtection="1">
      <alignment horizontal="center" vertical="center"/>
      <protection locked="0"/>
    </xf>
    <xf numFmtId="164" fontId="10" fillId="2" borderId="15" xfId="0" applyNumberFormat="1" applyFont="1" applyFill="1" applyBorder="1" applyAlignment="1" applyProtection="1">
      <alignment horizontal="center" vertical="center"/>
      <protection locked="0"/>
    </xf>
    <xf numFmtId="1" fontId="10" fillId="2" borderId="30"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wrapText="1"/>
      <protection locked="0"/>
    </xf>
    <xf numFmtId="0" fontId="2" fillId="0" borderId="0" xfId="0" applyFont="1" applyFill="1" applyAlignment="1">
      <alignment vertical="center" wrapText="1"/>
    </xf>
    <xf numFmtId="4" fontId="5" fillId="2" borderId="1" xfId="0" applyNumberFormat="1" applyFont="1" applyFill="1" applyBorder="1" applyAlignment="1" applyProtection="1">
      <alignment horizontal="right" vertical="center"/>
      <protection locked="0"/>
    </xf>
    <xf numFmtId="4" fontId="5" fillId="2" borderId="1" xfId="0" applyNumberFormat="1" applyFont="1" applyFill="1" applyBorder="1" applyAlignment="1" applyProtection="1">
      <alignment horizontal="right"/>
      <protection locked="0"/>
    </xf>
    <xf numFmtId="4" fontId="7" fillId="2" borderId="1" xfId="0" applyNumberFormat="1" applyFont="1" applyFill="1" applyBorder="1" applyAlignment="1" applyProtection="1">
      <alignment horizontal="right"/>
      <protection locked="0"/>
    </xf>
    <xf numFmtId="4" fontId="10" fillId="2" borderId="16" xfId="0" applyNumberFormat="1" applyFont="1" applyFill="1" applyBorder="1" applyAlignment="1" applyProtection="1">
      <alignment horizontal="center" vertical="center"/>
      <protection locked="0"/>
    </xf>
    <xf numFmtId="4" fontId="10" fillId="2" borderId="26" xfId="0" applyNumberFormat="1" applyFont="1" applyFill="1" applyBorder="1" applyAlignment="1" applyProtection="1">
      <alignment horizontal="center" vertical="center"/>
      <protection locked="0"/>
    </xf>
    <xf numFmtId="4" fontId="10" fillId="2" borderId="28" xfId="0" applyNumberFormat="1" applyFont="1" applyFill="1" applyBorder="1" applyAlignment="1" applyProtection="1">
      <alignment horizontal="center" vertical="center"/>
      <protection locked="0"/>
    </xf>
    <xf numFmtId="4" fontId="2" fillId="2" borderId="49" xfId="0" applyNumberFormat="1" applyFont="1" applyFill="1" applyBorder="1" applyAlignment="1" applyProtection="1">
      <alignment horizontal="center" vertical="center"/>
      <protection locked="0"/>
    </xf>
    <xf numFmtId="0" fontId="12" fillId="2" borderId="2" xfId="0" applyFont="1" applyFill="1" applyBorder="1" applyAlignment="1" applyProtection="1">
      <alignment horizontal="left" vertical="center" wrapText="1"/>
      <protection locked="0"/>
    </xf>
    <xf numFmtId="0" fontId="1" fillId="2" borderId="41" xfId="0" applyFont="1" applyFill="1" applyBorder="1" applyAlignment="1">
      <alignment horizontal="left" vertical="center"/>
    </xf>
    <xf numFmtId="0" fontId="1" fillId="2" borderId="3" xfId="0" applyFont="1" applyFill="1" applyBorder="1" applyAlignment="1">
      <alignment horizontal="left" vertical="center"/>
    </xf>
    <xf numFmtId="0" fontId="1" fillId="2" borderId="42" xfId="0" applyFont="1" applyFill="1" applyBorder="1" applyAlignment="1">
      <alignment horizontal="left" vertical="center"/>
    </xf>
    <xf numFmtId="0" fontId="12" fillId="0" borderId="1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34" xfId="0" applyFont="1" applyFill="1" applyBorder="1" applyAlignment="1">
      <alignment horizontal="left" vertical="center" wrapText="1"/>
    </xf>
    <xf numFmtId="4" fontId="3" fillId="2" borderId="9" xfId="0" applyNumberFormat="1"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13" fillId="0" borderId="0" xfId="0" applyFont="1" applyFill="1" applyAlignment="1">
      <alignment horizontal="left" vertical="center" wrapText="1"/>
    </xf>
    <xf numFmtId="4" fontId="2" fillId="0" borderId="32" xfId="0" applyNumberFormat="1" applyFont="1" applyFill="1" applyBorder="1" applyAlignment="1">
      <alignment horizontal="center" vertical="top"/>
    </xf>
    <xf numFmtId="4" fontId="2" fillId="0" borderId="10" xfId="0" applyNumberFormat="1" applyFont="1" applyFill="1" applyBorder="1" applyAlignment="1">
      <alignment horizontal="center" vertical="top"/>
    </xf>
    <xf numFmtId="0" fontId="5" fillId="0" borderId="2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0" xfId="0" applyFont="1" applyFill="1" applyBorder="1" applyAlignment="1">
      <alignment horizontal="center" vertical="center"/>
    </xf>
    <xf numFmtId="0" fontId="12" fillId="0" borderId="43" xfId="0" applyFont="1" applyFill="1" applyBorder="1" applyAlignment="1">
      <alignment horizontal="left" vertical="center" wrapText="1"/>
    </xf>
    <xf numFmtId="0" fontId="12" fillId="0" borderId="45" xfId="0" applyFont="1" applyFill="1" applyBorder="1" applyAlignment="1">
      <alignment horizontal="left" vertical="center" wrapText="1"/>
    </xf>
    <xf numFmtId="4" fontId="2" fillId="0" borderId="15" xfId="0" applyNumberFormat="1" applyFont="1" applyFill="1" applyBorder="1" applyAlignment="1">
      <alignment horizontal="center" vertical="center"/>
    </xf>
    <xf numFmtId="4" fontId="2" fillId="0" borderId="47" xfId="0" applyNumberFormat="1"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7" fillId="0" borderId="0" xfId="0" applyFont="1" applyFill="1" applyAlignment="1">
      <alignment horizontal="left" vertical="top"/>
    </xf>
    <xf numFmtId="0" fontId="7" fillId="0" borderId="30" xfId="0" applyFont="1" applyFill="1" applyBorder="1" applyAlignment="1">
      <alignment horizontal="left" vertical="top"/>
    </xf>
    <xf numFmtId="0" fontId="5" fillId="2" borderId="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0" xfId="0" applyFont="1" applyFill="1" applyBorder="1" applyAlignment="1">
      <alignment horizontal="center" vertical="center"/>
    </xf>
    <xf numFmtId="0" fontId="7" fillId="0" borderId="0" xfId="0" applyFont="1" applyFill="1" applyAlignment="1">
      <alignment horizontal="left" vertical="center"/>
    </xf>
    <xf numFmtId="0" fontId="7" fillId="0" borderId="30" xfId="0" applyFont="1" applyFill="1" applyBorder="1" applyAlignment="1">
      <alignment horizontal="left" vertical="center"/>
    </xf>
    <xf numFmtId="0" fontId="4" fillId="0" borderId="3" xfId="0" applyFont="1" applyFill="1" applyBorder="1" applyAlignment="1">
      <alignment horizontal="left" wrapText="1"/>
    </xf>
    <xf numFmtId="0" fontId="1" fillId="0" borderId="4" xfId="0" applyFont="1" applyFill="1" applyBorder="1" applyAlignment="1">
      <alignment horizontal="left" vertical="top"/>
    </xf>
    <xf numFmtId="4" fontId="4" fillId="0" borderId="3" xfId="0" applyNumberFormat="1" applyFont="1" applyFill="1" applyBorder="1" applyAlignment="1">
      <alignment horizontal="left"/>
    </xf>
    <xf numFmtId="4" fontId="7" fillId="0" borderId="3" xfId="0" applyNumberFormat="1" applyFont="1" applyFill="1" applyBorder="1" applyAlignment="1">
      <alignment horizontal="left"/>
    </xf>
    <xf numFmtId="0" fontId="4" fillId="0" borderId="2" xfId="0" applyFont="1" applyFill="1" applyBorder="1" applyAlignment="1">
      <alignment horizontal="left" wrapText="1"/>
    </xf>
    <xf numFmtId="0" fontId="12" fillId="2" borderId="0" xfId="0" applyFont="1" applyFill="1" applyBorder="1" applyAlignment="1" applyProtection="1">
      <alignment horizontal="left" wrapText="1"/>
      <protection locked="0"/>
    </xf>
    <xf numFmtId="0" fontId="2" fillId="0" borderId="0" xfId="0" applyFont="1" applyFill="1" applyAlignment="1">
      <alignment horizontal="left" vertical="center" wrapText="1"/>
    </xf>
    <xf numFmtId="0" fontId="5" fillId="0" borderId="2" xfId="0" applyFont="1" applyFill="1" applyBorder="1" applyAlignment="1">
      <alignment horizontal="left"/>
    </xf>
    <xf numFmtId="0" fontId="2" fillId="0" borderId="1" xfId="0" applyFont="1" applyFill="1" applyBorder="1" applyAlignment="1">
      <alignment horizontal="left" vertical="top" wrapText="1"/>
    </xf>
    <xf numFmtId="0" fontId="4" fillId="0" borderId="0" xfId="0" applyFont="1" applyFill="1" applyAlignment="1">
      <alignment horizontal="left" vertical="top"/>
    </xf>
    <xf numFmtId="0" fontId="3" fillId="0" borderId="0" xfId="0" applyFont="1" applyFill="1" applyBorder="1" applyAlignment="1">
      <alignment horizontal="left" vertical="top"/>
    </xf>
    <xf numFmtId="0" fontId="5" fillId="0" borderId="0" xfId="0" applyFont="1" applyFill="1" applyAlignment="1">
      <alignment horizontal="left" vertical="top" wrapText="1"/>
    </xf>
    <xf numFmtId="0" fontId="4" fillId="0" borderId="0" xfId="0" applyFont="1" applyFill="1" applyBorder="1" applyAlignment="1">
      <alignment horizontal="left" vertical="top"/>
    </xf>
    <xf numFmtId="0" fontId="7" fillId="0" borderId="0" xfId="0" applyFont="1" applyFill="1" applyBorder="1" applyAlignment="1">
      <alignment horizontal="left" vertical="top"/>
    </xf>
    <xf numFmtId="0" fontId="5" fillId="0" borderId="2" xfId="0" applyFont="1" applyFill="1" applyBorder="1" applyAlignment="1">
      <alignment horizontal="left" vertical="center"/>
    </xf>
    <xf numFmtId="0" fontId="12" fillId="2" borderId="3" xfId="0" applyFont="1" applyFill="1" applyBorder="1" applyAlignment="1" applyProtection="1">
      <alignment horizontal="left" vertical="center" wrapText="1"/>
      <protection locked="0"/>
    </xf>
  </cellXfs>
  <cellStyles count="1">
    <cellStyle name="Standard" xfId="0" builtinId="0"/>
  </cellStyles>
  <dxfs count="0"/>
  <tableStyles count="0" defaultTableStyle="TableStyleMedium2" defaultPivotStyle="PivotStyleLight16"/>
  <colors>
    <mruColors>
      <color rgb="FFFFFFEF"/>
      <color rgb="FFCCFF33"/>
      <color rgb="FF99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showZeros="0" tabSelected="1" topLeftCell="A84" zoomScale="90" zoomScaleNormal="90" workbookViewId="0">
      <selection activeCell="F86" sqref="F86:J86"/>
    </sheetView>
  </sheetViews>
  <sheetFormatPr baseColWidth="10" defaultRowHeight="15" x14ac:dyDescent="0.25"/>
  <cols>
    <col min="1" max="1" width="12.140625" style="9" customWidth="1"/>
    <col min="2" max="2" width="8.7109375" style="9" customWidth="1"/>
    <col min="3" max="3" width="5.42578125" style="58" customWidth="1"/>
    <col min="4" max="4" width="7.42578125" style="9" customWidth="1"/>
    <col min="5" max="5" width="7.140625" style="9" customWidth="1"/>
    <col min="6" max="6" width="8" style="59" customWidth="1"/>
    <col min="7" max="7" width="25.7109375" style="60" customWidth="1"/>
    <col min="8" max="8" width="8" style="60" customWidth="1"/>
    <col min="9" max="9" width="7.7109375" style="9" customWidth="1"/>
    <col min="10" max="10" width="25.7109375" style="9" customWidth="1"/>
    <col min="11" max="11" width="5" style="9" customWidth="1"/>
  </cols>
  <sheetData>
    <row r="1" spans="1:11" s="147" customFormat="1" ht="12" x14ac:dyDescent="0.2">
      <c r="A1" s="1" t="s">
        <v>0</v>
      </c>
      <c r="B1" s="250" t="s">
        <v>1</v>
      </c>
      <c r="C1" s="250"/>
      <c r="D1" s="250"/>
      <c r="E1" s="250"/>
      <c r="F1" s="250"/>
      <c r="G1" s="250"/>
      <c r="H1" s="160"/>
      <c r="I1" s="2"/>
      <c r="J1" s="2"/>
      <c r="K1" s="2"/>
    </row>
    <row r="2" spans="1:11" s="148" customFormat="1" ht="12" customHeight="1" x14ac:dyDescent="0.25">
      <c r="A2" s="1" t="s">
        <v>2</v>
      </c>
      <c r="B2" s="250" t="s">
        <v>63</v>
      </c>
      <c r="C2" s="250"/>
      <c r="D2" s="250"/>
      <c r="E2" s="250"/>
      <c r="F2" s="250"/>
      <c r="G2" s="250"/>
      <c r="H2" s="177"/>
      <c r="I2" s="177"/>
      <c r="J2" s="3"/>
      <c r="K2" s="3"/>
    </row>
    <row r="3" spans="1:11" s="148" customFormat="1" ht="12" x14ac:dyDescent="0.25">
      <c r="A3" s="1" t="s">
        <v>3</v>
      </c>
      <c r="B3" s="250" t="s">
        <v>62</v>
      </c>
      <c r="C3" s="250"/>
      <c r="D3" s="250"/>
      <c r="E3" s="250"/>
      <c r="F3" s="250"/>
      <c r="G3" s="250"/>
      <c r="H3" s="160"/>
      <c r="I3" s="3"/>
      <c r="J3" s="3"/>
      <c r="K3" s="3"/>
    </row>
    <row r="4" spans="1:11" s="147" customFormat="1" ht="12" x14ac:dyDescent="0.2">
      <c r="A4" s="4" t="s">
        <v>4</v>
      </c>
      <c r="B4" s="252" t="s">
        <v>53</v>
      </c>
      <c r="C4" s="252"/>
      <c r="D4" s="252"/>
      <c r="E4" s="252"/>
      <c r="F4" s="252"/>
      <c r="G4" s="252"/>
      <c r="H4" s="161"/>
      <c r="I4" s="144"/>
      <c r="J4" s="144"/>
      <c r="K4" s="2"/>
    </row>
    <row r="5" spans="1:11" x14ac:dyDescent="0.25">
      <c r="A5" s="5"/>
      <c r="B5" s="5"/>
      <c r="C5" s="6"/>
      <c r="D5" s="5"/>
      <c r="E5" s="5"/>
      <c r="F5" s="7"/>
      <c r="G5" s="8"/>
      <c r="H5" s="8"/>
    </row>
    <row r="6" spans="1:11" ht="21" customHeight="1" x14ac:dyDescent="0.25">
      <c r="A6" s="10" t="s">
        <v>5</v>
      </c>
      <c r="B6" s="185"/>
      <c r="C6" s="185"/>
      <c r="D6" s="185"/>
      <c r="E6" s="185"/>
      <c r="F6" s="185"/>
      <c r="G6" s="185"/>
      <c r="H6" s="185"/>
      <c r="I6" s="185"/>
    </row>
    <row r="7" spans="1:11" ht="27" customHeight="1" x14ac:dyDescent="0.25">
      <c r="A7" s="5"/>
      <c r="B7" s="259"/>
      <c r="C7" s="259"/>
      <c r="D7" s="259"/>
      <c r="E7" s="259"/>
      <c r="F7" s="259"/>
      <c r="G7" s="259"/>
      <c r="H7" s="259"/>
      <c r="I7" s="259"/>
    </row>
    <row r="8" spans="1:11" ht="27" customHeight="1" x14ac:dyDescent="0.25">
      <c r="A8" s="5"/>
      <c r="B8" s="259"/>
      <c r="C8" s="259"/>
      <c r="D8" s="259"/>
      <c r="E8" s="259"/>
      <c r="F8" s="259"/>
      <c r="G8" s="259"/>
      <c r="H8" s="259"/>
      <c r="I8" s="259"/>
    </row>
    <row r="9" spans="1:11" ht="27" customHeight="1" x14ac:dyDescent="0.25">
      <c r="A9" s="5"/>
      <c r="B9" s="259"/>
      <c r="C9" s="259"/>
      <c r="D9" s="259"/>
      <c r="E9" s="259"/>
      <c r="F9" s="259"/>
      <c r="G9" s="259"/>
      <c r="H9" s="259"/>
      <c r="I9" s="259"/>
    </row>
    <row r="10" spans="1:11" ht="27" customHeight="1" x14ac:dyDescent="0.25">
      <c r="A10" s="5"/>
      <c r="B10" s="259"/>
      <c r="C10" s="259"/>
      <c r="D10" s="259"/>
      <c r="E10" s="259"/>
      <c r="F10" s="259"/>
      <c r="G10" s="259"/>
      <c r="H10" s="259"/>
      <c r="I10" s="259"/>
      <c r="J10" s="11"/>
      <c r="K10" s="11"/>
    </row>
    <row r="11" spans="1:11" x14ac:dyDescent="0.25">
      <c r="A11" s="5"/>
      <c r="B11" s="5"/>
      <c r="C11" s="6"/>
      <c r="D11" s="5"/>
      <c r="E11" s="5"/>
      <c r="F11" s="7"/>
      <c r="G11" s="8"/>
      <c r="H11" s="8"/>
      <c r="I11" s="11"/>
      <c r="J11" s="11"/>
      <c r="K11" s="11"/>
    </row>
    <row r="12" spans="1:11" x14ac:dyDescent="0.25">
      <c r="A12" s="5"/>
      <c r="B12" s="253" t="s">
        <v>6</v>
      </c>
      <c r="C12" s="253"/>
      <c r="D12" s="253"/>
      <c r="E12" s="253"/>
      <c r="F12" s="253"/>
      <c r="G12" s="253"/>
      <c r="H12" s="162"/>
      <c r="I12" s="11"/>
      <c r="J12" s="11"/>
      <c r="K12" s="11"/>
    </row>
    <row r="13" spans="1:11" x14ac:dyDescent="0.25">
      <c r="A13" s="5"/>
      <c r="B13" s="254" t="s">
        <v>63</v>
      </c>
      <c r="C13" s="254"/>
      <c r="D13" s="254"/>
      <c r="E13" s="254"/>
      <c r="F13" s="254"/>
      <c r="G13" s="254"/>
      <c r="H13" s="254"/>
      <c r="I13" s="254"/>
      <c r="J13" s="11"/>
      <c r="K13" s="11"/>
    </row>
    <row r="14" spans="1:11" ht="15" customHeight="1" x14ac:dyDescent="0.25">
      <c r="A14" s="5"/>
      <c r="B14" s="255" t="s">
        <v>54</v>
      </c>
      <c r="C14" s="255"/>
      <c r="D14" s="255"/>
      <c r="E14" s="255"/>
      <c r="F14" s="255"/>
      <c r="G14" s="255"/>
      <c r="H14" s="157"/>
      <c r="I14" s="11"/>
      <c r="J14" s="11"/>
      <c r="K14" s="11"/>
    </row>
    <row r="15" spans="1:11" x14ac:dyDescent="0.25">
      <c r="A15" s="12"/>
      <c r="B15" s="256"/>
      <c r="C15" s="256"/>
      <c r="D15" s="256"/>
      <c r="E15" s="256"/>
      <c r="F15" s="256"/>
      <c r="G15" s="256"/>
      <c r="H15" s="158"/>
      <c r="I15" s="11"/>
      <c r="J15" s="11"/>
      <c r="K15" s="11"/>
    </row>
    <row r="16" spans="1:11" x14ac:dyDescent="0.25">
      <c r="A16" s="12"/>
      <c r="B16" s="5"/>
      <c r="C16" s="5"/>
      <c r="D16" s="5"/>
      <c r="E16" s="5"/>
      <c r="F16" s="5"/>
      <c r="G16" s="5"/>
      <c r="H16" s="5"/>
      <c r="I16" s="11"/>
      <c r="J16" s="11"/>
      <c r="K16" s="11"/>
    </row>
    <row r="17" spans="1:11" x14ac:dyDescent="0.25">
      <c r="A17" s="5"/>
      <c r="B17" s="257" t="s">
        <v>60</v>
      </c>
      <c r="C17" s="257"/>
      <c r="D17" s="257"/>
      <c r="E17" s="257"/>
      <c r="F17" s="257"/>
      <c r="G17" s="257"/>
      <c r="H17" s="159"/>
      <c r="I17" s="11"/>
      <c r="J17" s="11"/>
      <c r="K17" s="11"/>
    </row>
    <row r="18" spans="1:11" ht="23.25" customHeight="1" x14ac:dyDescent="0.25">
      <c r="A18" s="5"/>
      <c r="B18" s="165"/>
      <c r="C18" s="165"/>
      <c r="D18" s="165"/>
      <c r="E18" s="165"/>
      <c r="F18" s="165"/>
      <c r="G18" s="165"/>
      <c r="H18" s="165"/>
      <c r="I18" s="11"/>
      <c r="J18" s="11"/>
      <c r="K18" s="11"/>
    </row>
    <row r="19" spans="1:11" s="16" customFormat="1" ht="25.5" customHeight="1" x14ac:dyDescent="0.2">
      <c r="A19" s="13"/>
      <c r="B19" s="258" t="s">
        <v>7</v>
      </c>
      <c r="C19" s="258"/>
      <c r="D19" s="258"/>
      <c r="E19" s="258"/>
      <c r="F19" s="150"/>
      <c r="G19" s="178">
        <f>F72</f>
        <v>0</v>
      </c>
      <c r="H19" s="150"/>
      <c r="I19" s="151" t="s">
        <v>8</v>
      </c>
      <c r="J19" s="152" t="s">
        <v>83</v>
      </c>
      <c r="K19" s="139"/>
    </row>
    <row r="20" spans="1:11" s="20" customFormat="1" ht="30" customHeight="1" x14ac:dyDescent="0.2">
      <c r="A20" s="17"/>
      <c r="B20" s="246" t="s">
        <v>9</v>
      </c>
      <c r="C20" s="246"/>
      <c r="D20" s="246"/>
      <c r="E20" s="167"/>
      <c r="F20" s="149" t="s">
        <v>85</v>
      </c>
      <c r="G20" s="167">
        <f>G19*E20%</f>
        <v>0</v>
      </c>
      <c r="H20" s="18"/>
      <c r="I20" s="166" t="s">
        <v>8</v>
      </c>
    </row>
    <row r="21" spans="1:11" s="20" customFormat="1" ht="30" customHeight="1" x14ac:dyDescent="0.2">
      <c r="A21" s="17"/>
      <c r="B21" s="251" t="s">
        <v>81</v>
      </c>
      <c r="C21" s="251"/>
      <c r="D21" s="251"/>
      <c r="E21" s="251"/>
      <c r="F21" s="18"/>
      <c r="G21" s="179">
        <f>G19+G20</f>
        <v>0</v>
      </c>
      <c r="H21" s="18"/>
      <c r="I21" s="21" t="s">
        <v>8</v>
      </c>
      <c r="J21" s="19"/>
      <c r="K21" s="19"/>
    </row>
    <row r="22" spans="1:11" s="20" customFormat="1" ht="30" customHeight="1" x14ac:dyDescent="0.2">
      <c r="A22" s="17"/>
      <c r="B22" s="246" t="s">
        <v>11</v>
      </c>
      <c r="C22" s="246"/>
      <c r="D22" s="246"/>
      <c r="E22" s="246"/>
      <c r="F22" s="18"/>
      <c r="G22" s="179">
        <f>G21*19%</f>
        <v>0</v>
      </c>
      <c r="H22" s="18"/>
      <c r="I22" s="21" t="s">
        <v>12</v>
      </c>
      <c r="J22" s="19"/>
      <c r="K22" s="19"/>
    </row>
    <row r="23" spans="1:11" s="20" customFormat="1" ht="30" customHeight="1" x14ac:dyDescent="0.25">
      <c r="A23" s="17"/>
      <c r="B23" s="247" t="s">
        <v>13</v>
      </c>
      <c r="C23" s="247"/>
      <c r="D23" s="247"/>
      <c r="E23" s="247"/>
      <c r="F23" s="22"/>
      <c r="G23" s="180">
        <f>G21+G22</f>
        <v>0</v>
      </c>
      <c r="H23" s="22"/>
      <c r="I23" s="21" t="s">
        <v>14</v>
      </c>
      <c r="J23" s="23"/>
      <c r="K23" s="23"/>
    </row>
    <row r="24" spans="1:11" s="29" customFormat="1" ht="12.75" x14ac:dyDescent="0.2">
      <c r="A24" s="158"/>
      <c r="B24" s="158"/>
      <c r="C24" s="24"/>
      <c r="D24" s="158"/>
      <c r="E24" s="158"/>
      <c r="F24" s="25"/>
      <c r="G24" s="26"/>
      <c r="H24" s="26"/>
      <c r="I24" s="26"/>
      <c r="J24" s="26"/>
      <c r="K24" s="26"/>
    </row>
    <row r="25" spans="1:11" s="29" customFormat="1" ht="12.75" x14ac:dyDescent="0.2">
      <c r="A25" s="158"/>
      <c r="B25" s="158"/>
      <c r="C25" s="24"/>
      <c r="D25" s="158"/>
      <c r="E25" s="158"/>
      <c r="F25" s="25"/>
      <c r="G25" s="26"/>
      <c r="H25" s="26"/>
      <c r="I25" s="26"/>
      <c r="J25" s="26"/>
      <c r="K25" s="26"/>
    </row>
    <row r="26" spans="1:11" s="29" customFormat="1" ht="12.75" x14ac:dyDescent="0.2">
      <c r="A26" s="158"/>
      <c r="B26" s="158"/>
      <c r="C26" s="24"/>
      <c r="D26" s="158"/>
      <c r="E26" s="158"/>
      <c r="F26" s="25"/>
      <c r="G26" s="26"/>
      <c r="H26" s="26"/>
      <c r="I26" s="26"/>
      <c r="J26" s="26"/>
      <c r="K26" s="26"/>
    </row>
    <row r="27" spans="1:11" s="29" customFormat="1" ht="12.75" x14ac:dyDescent="0.2">
      <c r="A27" s="158"/>
      <c r="B27" s="158"/>
      <c r="C27" s="24"/>
      <c r="D27" s="158"/>
      <c r="E27" s="158"/>
      <c r="F27" s="25"/>
      <c r="G27" s="26"/>
      <c r="H27" s="26"/>
      <c r="I27" s="26"/>
      <c r="J27" s="26"/>
      <c r="K27" s="26"/>
    </row>
    <row r="28" spans="1:11" s="29" customFormat="1" ht="12.75" x14ac:dyDescent="0.2">
      <c r="A28" s="158"/>
      <c r="B28" s="29" t="s">
        <v>15</v>
      </c>
      <c r="C28" s="24"/>
      <c r="D28" s="158"/>
      <c r="E28" s="158"/>
      <c r="F28" s="25"/>
      <c r="G28" s="26"/>
      <c r="H28" s="26"/>
      <c r="I28" s="26"/>
      <c r="J28" s="26"/>
      <c r="K28" s="26"/>
    </row>
    <row r="29" spans="1:11" s="29" customFormat="1" ht="15" customHeight="1" x14ac:dyDescent="0.2">
      <c r="A29" s="158"/>
      <c r="B29" s="146"/>
      <c r="C29" s="146"/>
      <c r="D29" s="146"/>
      <c r="E29" s="146"/>
      <c r="F29" s="146"/>
      <c r="G29" s="26"/>
      <c r="H29" s="26"/>
      <c r="I29" s="26"/>
      <c r="J29" s="26"/>
      <c r="K29" s="26"/>
    </row>
    <row r="30" spans="1:11" s="29" customFormat="1" ht="15" customHeight="1" x14ac:dyDescent="0.2">
      <c r="A30" s="158"/>
      <c r="B30" s="146"/>
      <c r="C30" s="146"/>
      <c r="D30" s="146"/>
      <c r="E30" s="146"/>
      <c r="F30" s="146"/>
      <c r="G30" s="26"/>
      <c r="H30" s="26"/>
      <c r="I30" s="26"/>
      <c r="J30" s="26"/>
      <c r="K30" s="26"/>
    </row>
    <row r="31" spans="1:11" s="33" customFormat="1" ht="29.25" customHeight="1" x14ac:dyDescent="0.2">
      <c r="A31" s="30"/>
      <c r="B31" s="248" t="s">
        <v>17</v>
      </c>
      <c r="C31" s="248"/>
      <c r="D31" s="248"/>
      <c r="E31" s="248"/>
      <c r="F31" s="145"/>
      <c r="G31" s="168"/>
      <c r="H31" s="31" t="s">
        <v>16</v>
      </c>
      <c r="I31" s="31"/>
      <c r="J31" s="32"/>
      <c r="K31" s="32"/>
    </row>
    <row r="32" spans="1:11" s="33" customFormat="1" ht="29.25" customHeight="1" x14ac:dyDescent="0.2">
      <c r="A32" s="30"/>
      <c r="B32" s="248" t="s">
        <v>84</v>
      </c>
      <c r="C32" s="248"/>
      <c r="D32" s="248"/>
      <c r="E32" s="248"/>
      <c r="F32" s="153"/>
      <c r="G32" s="168"/>
      <c r="H32" s="31" t="s">
        <v>16</v>
      </c>
      <c r="I32" s="31"/>
      <c r="J32" s="32"/>
      <c r="K32" s="32"/>
    </row>
    <row r="33" spans="1:11" s="33" customFormat="1" ht="29.25" customHeight="1" x14ac:dyDescent="0.2">
      <c r="A33" s="30"/>
      <c r="B33" s="244" t="s">
        <v>18</v>
      </c>
      <c r="C33" s="244"/>
      <c r="D33" s="244"/>
      <c r="E33" s="244"/>
      <c r="F33" s="154"/>
      <c r="G33" s="168"/>
      <c r="H33" s="31" t="s">
        <v>16</v>
      </c>
      <c r="I33" s="31"/>
      <c r="J33" s="32"/>
      <c r="K33" s="32"/>
    </row>
    <row r="34" spans="1:11" s="33" customFormat="1" ht="29.25" customHeight="1" x14ac:dyDescent="0.2">
      <c r="A34" s="30"/>
      <c r="B34" s="244" t="s">
        <v>19</v>
      </c>
      <c r="C34" s="244"/>
      <c r="D34" s="244"/>
      <c r="E34" s="244"/>
      <c r="F34" s="154"/>
      <c r="G34" s="168"/>
      <c r="H34" s="31" t="s">
        <v>16</v>
      </c>
      <c r="I34" s="31"/>
      <c r="J34" s="32"/>
      <c r="K34" s="32"/>
    </row>
    <row r="35" spans="1:11" s="29" customFormat="1" ht="12.75" x14ac:dyDescent="0.2">
      <c r="A35" s="158"/>
      <c r="B35" s="158"/>
      <c r="C35" s="24"/>
      <c r="D35" s="158"/>
      <c r="E35" s="158"/>
      <c r="F35" s="26"/>
      <c r="G35" s="26"/>
      <c r="H35" s="26"/>
      <c r="I35" s="26"/>
      <c r="J35" s="26"/>
      <c r="K35" s="26"/>
    </row>
    <row r="36" spans="1:11" s="29" customFormat="1" ht="14.25" x14ac:dyDescent="0.2">
      <c r="A36" s="158"/>
      <c r="B36" s="13"/>
      <c r="C36" s="140"/>
      <c r="D36" s="13"/>
      <c r="E36" s="13"/>
      <c r="F36" s="141"/>
      <c r="G36" s="14"/>
      <c r="H36" s="14"/>
      <c r="I36" s="26"/>
      <c r="J36" s="26"/>
      <c r="K36" s="26"/>
    </row>
    <row r="37" spans="1:11" s="29" customFormat="1" ht="12.75" x14ac:dyDescent="0.2">
      <c r="A37" s="158"/>
      <c r="B37" s="249"/>
      <c r="C37" s="249"/>
      <c r="D37" s="249"/>
      <c r="E37" s="249"/>
      <c r="F37" s="249"/>
      <c r="G37" s="249"/>
      <c r="H37" s="249"/>
      <c r="I37" s="26"/>
      <c r="J37" s="26"/>
      <c r="K37" s="26"/>
    </row>
    <row r="38" spans="1:11" s="29" customFormat="1" ht="25.5" customHeight="1" x14ac:dyDescent="0.2">
      <c r="A38" s="162"/>
      <c r="B38" s="249"/>
      <c r="C38" s="249"/>
      <c r="D38" s="249"/>
      <c r="E38" s="249"/>
      <c r="F38" s="249"/>
      <c r="G38" s="249"/>
      <c r="H38" s="249"/>
      <c r="I38" s="28"/>
      <c r="J38" s="28"/>
      <c r="K38" s="28"/>
    </row>
    <row r="39" spans="1:11" s="29" customFormat="1" ht="12.75" x14ac:dyDescent="0.2">
      <c r="A39" s="162"/>
      <c r="B39" s="249"/>
      <c r="C39" s="249"/>
      <c r="D39" s="249"/>
      <c r="E39" s="249"/>
      <c r="F39" s="249"/>
      <c r="G39" s="249"/>
      <c r="H39" s="249"/>
      <c r="I39" s="28"/>
      <c r="J39" s="28"/>
      <c r="K39" s="28"/>
    </row>
    <row r="40" spans="1:11" s="29" customFormat="1" ht="12.75" x14ac:dyDescent="0.2">
      <c r="A40" s="162"/>
      <c r="B40" s="249"/>
      <c r="C40" s="249"/>
      <c r="D40" s="249"/>
      <c r="E40" s="249"/>
      <c r="F40" s="249"/>
      <c r="G40" s="249"/>
      <c r="H40" s="249"/>
      <c r="I40" s="28"/>
      <c r="J40" s="28"/>
      <c r="K40" s="28"/>
    </row>
    <row r="41" spans="1:11" s="29" customFormat="1" ht="12.75" x14ac:dyDescent="0.2">
      <c r="A41" s="162"/>
      <c r="B41" s="249"/>
      <c r="C41" s="249"/>
      <c r="D41" s="249"/>
      <c r="E41" s="249"/>
      <c r="F41" s="249"/>
      <c r="G41" s="249"/>
      <c r="H41" s="249"/>
      <c r="I41" s="28"/>
      <c r="J41" s="28"/>
      <c r="K41" s="28"/>
    </row>
    <row r="42" spans="1:11" s="29" customFormat="1" ht="6" customHeight="1" x14ac:dyDescent="0.2">
      <c r="A42" s="158"/>
      <c r="B42" s="176"/>
      <c r="C42" s="176"/>
      <c r="D42" s="176"/>
      <c r="E42" s="176"/>
      <c r="F42" s="176"/>
      <c r="G42" s="176"/>
      <c r="H42" s="176"/>
      <c r="I42" s="28"/>
      <c r="J42" s="28"/>
      <c r="K42" s="28"/>
    </row>
    <row r="43" spans="1:11" s="16" customFormat="1" ht="14.25" x14ac:dyDescent="0.2">
      <c r="A43" s="13"/>
      <c r="B43" s="245" t="s">
        <v>20</v>
      </c>
      <c r="C43" s="245"/>
      <c r="D43" s="245"/>
      <c r="E43" s="245"/>
      <c r="F43" s="245"/>
      <c r="G43" s="245"/>
      <c r="H43" s="63"/>
      <c r="I43" s="15"/>
      <c r="J43" s="15"/>
      <c r="K43" s="15"/>
    </row>
    <row r="44" spans="1:11" s="29" customFormat="1" ht="12.75" x14ac:dyDescent="0.2">
      <c r="A44" s="162"/>
      <c r="B44" s="162"/>
      <c r="C44" s="142"/>
      <c r="D44" s="162"/>
      <c r="E44" s="162"/>
      <c r="F44" s="143"/>
      <c r="G44" s="27"/>
      <c r="H44" s="27"/>
      <c r="I44" s="28"/>
      <c r="J44" s="28"/>
      <c r="K44" s="28"/>
    </row>
    <row r="45" spans="1:11" ht="50.25" customHeight="1" x14ac:dyDescent="0.25">
      <c r="A45" s="11"/>
      <c r="B45" s="233" t="s">
        <v>21</v>
      </c>
      <c r="C45" s="233"/>
      <c r="D45" s="233"/>
      <c r="E45" s="233"/>
      <c r="F45" s="233"/>
      <c r="G45" s="233"/>
      <c r="H45" s="233"/>
      <c r="I45" s="233"/>
      <c r="J45" s="11"/>
      <c r="K45" s="11"/>
    </row>
    <row r="46" spans="1:11" ht="45" customHeight="1" x14ac:dyDescent="0.25">
      <c r="A46" s="11"/>
      <c r="B46" s="232" t="s">
        <v>72</v>
      </c>
      <c r="C46" s="232"/>
      <c r="D46" s="232"/>
      <c r="E46" s="232"/>
      <c r="F46" s="232"/>
      <c r="G46" s="232"/>
      <c r="H46" s="232"/>
      <c r="I46" s="232"/>
      <c r="J46" s="11"/>
      <c r="K46" s="11"/>
    </row>
    <row r="47" spans="1:11" ht="15" customHeight="1" x14ac:dyDescent="0.25">
      <c r="A47" s="34"/>
      <c r="B47" s="233" t="s">
        <v>73</v>
      </c>
      <c r="C47" s="233"/>
      <c r="D47" s="233"/>
      <c r="E47" s="233"/>
      <c r="F47" s="233"/>
      <c r="G47" s="233"/>
      <c r="H47" s="233"/>
      <c r="I47" s="233"/>
      <c r="J47" s="11"/>
      <c r="K47" s="11"/>
    </row>
    <row r="48" spans="1:11" x14ac:dyDescent="0.25">
      <c r="A48" s="34"/>
      <c r="B48" s="233"/>
      <c r="C48" s="233"/>
      <c r="D48" s="233"/>
      <c r="E48" s="233"/>
      <c r="F48" s="233"/>
      <c r="G48" s="233"/>
      <c r="H48" s="233"/>
      <c r="I48" s="233"/>
      <c r="J48" s="11"/>
      <c r="K48" s="11"/>
    </row>
    <row r="49" spans="1:11" x14ac:dyDescent="0.25">
      <c r="A49" s="34"/>
      <c r="B49" s="155"/>
      <c r="C49" s="155"/>
      <c r="D49" s="155"/>
      <c r="E49" s="155"/>
      <c r="F49" s="155"/>
      <c r="G49" s="155"/>
      <c r="H49" s="155"/>
      <c r="I49" s="155"/>
      <c r="J49" s="11"/>
      <c r="K49" s="11"/>
    </row>
    <row r="50" spans="1:11" x14ac:dyDescent="0.25">
      <c r="A50" s="34"/>
      <c r="B50" s="155"/>
      <c r="C50" s="155"/>
      <c r="D50" s="155"/>
      <c r="E50" s="155"/>
      <c r="F50" s="155"/>
      <c r="G50" s="155"/>
      <c r="H50" s="155"/>
      <c r="I50" s="155"/>
      <c r="J50" s="11"/>
      <c r="K50" s="11"/>
    </row>
    <row r="51" spans="1:11" x14ac:dyDescent="0.25">
      <c r="A51" s="34"/>
      <c r="B51" s="155"/>
      <c r="C51" s="155"/>
      <c r="D51" s="155"/>
      <c r="E51" s="155"/>
      <c r="F51" s="155"/>
      <c r="G51" s="155"/>
      <c r="H51" s="155"/>
      <c r="I51" s="155"/>
      <c r="J51" s="11"/>
      <c r="K51" s="11"/>
    </row>
    <row r="52" spans="1:11" s="29" customFormat="1" ht="13.5" thickBot="1" x14ac:dyDescent="0.25">
      <c r="A52" s="162"/>
      <c r="B52" s="162"/>
      <c r="C52" s="142"/>
      <c r="D52" s="162"/>
      <c r="E52" s="162"/>
      <c r="F52" s="143"/>
      <c r="G52" s="27"/>
      <c r="H52" s="27"/>
      <c r="I52" s="28"/>
      <c r="J52" s="28"/>
      <c r="K52" s="28"/>
    </row>
    <row r="53" spans="1:11" x14ac:dyDescent="0.25">
      <c r="A53" s="234" t="s">
        <v>22</v>
      </c>
      <c r="B53" s="234"/>
      <c r="C53" s="234"/>
      <c r="D53" s="234"/>
      <c r="E53" s="235"/>
      <c r="F53" s="236" t="s">
        <v>23</v>
      </c>
      <c r="G53" s="237"/>
      <c r="H53" s="237"/>
      <c r="I53" s="237"/>
      <c r="J53" s="238"/>
      <c r="K53" s="11"/>
    </row>
    <row r="54" spans="1:11" ht="30" customHeight="1" thickBot="1" x14ac:dyDescent="0.3">
      <c r="A54" s="242" t="s">
        <v>86</v>
      </c>
      <c r="B54" s="242"/>
      <c r="C54" s="242"/>
      <c r="D54" s="242"/>
      <c r="E54" s="243"/>
      <c r="F54" s="239"/>
      <c r="G54" s="240"/>
      <c r="H54" s="240"/>
      <c r="I54" s="240"/>
      <c r="J54" s="241"/>
      <c r="K54" s="2"/>
    </row>
    <row r="55" spans="1:11" ht="54.75" customHeight="1" thickBot="1" x14ac:dyDescent="0.3">
      <c r="A55" s="225" t="s">
        <v>68</v>
      </c>
      <c r="B55" s="226"/>
      <c r="C55" s="72" t="s">
        <v>24</v>
      </c>
      <c r="D55" s="73" t="s">
        <v>59</v>
      </c>
      <c r="E55" s="96" t="s">
        <v>25</v>
      </c>
      <c r="F55" s="225" t="s">
        <v>64</v>
      </c>
      <c r="G55" s="227"/>
      <c r="H55" s="74" t="s">
        <v>25</v>
      </c>
      <c r="I55" s="225" t="s">
        <v>65</v>
      </c>
      <c r="J55" s="227"/>
      <c r="K55" s="3"/>
    </row>
    <row r="56" spans="1:11" ht="24.75" customHeight="1" thickBot="1" x14ac:dyDescent="0.3">
      <c r="A56" s="228" t="s">
        <v>79</v>
      </c>
      <c r="B56" s="229"/>
      <c r="C56" s="229"/>
      <c r="D56" s="229"/>
      <c r="E56" s="97"/>
      <c r="F56" s="230" t="s">
        <v>69</v>
      </c>
      <c r="G56" s="231"/>
      <c r="H56" s="77"/>
      <c r="I56" s="230" t="s">
        <v>69</v>
      </c>
      <c r="J56" s="231"/>
      <c r="K56" s="3"/>
    </row>
    <row r="57" spans="1:11" ht="15.75" thickBot="1" x14ac:dyDescent="0.3">
      <c r="A57" s="71"/>
      <c r="B57" s="37"/>
      <c r="C57" s="38"/>
      <c r="D57" s="163"/>
      <c r="E57" s="98"/>
      <c r="F57" s="49"/>
      <c r="G57" s="50" t="s">
        <v>26</v>
      </c>
      <c r="H57" s="78"/>
      <c r="I57" s="49"/>
      <c r="J57" s="50" t="s">
        <v>26</v>
      </c>
      <c r="K57" s="3"/>
    </row>
    <row r="58" spans="1:11" ht="15.75" hidden="1" customHeight="1" thickBot="1" x14ac:dyDescent="0.3">
      <c r="A58" s="211" t="s">
        <v>27</v>
      </c>
      <c r="B58" s="212"/>
      <c r="C58" s="212"/>
      <c r="D58" s="212"/>
      <c r="E58" s="213"/>
      <c r="F58" s="79"/>
      <c r="G58" s="83"/>
      <c r="H58" s="80"/>
      <c r="I58" s="79"/>
      <c r="J58" s="83"/>
      <c r="K58" s="42"/>
    </row>
    <row r="59" spans="1:11" ht="15.75" hidden="1" customHeight="1" thickBot="1" x14ac:dyDescent="0.3">
      <c r="A59" s="214" t="s">
        <v>28</v>
      </c>
      <c r="B59" s="215"/>
      <c r="C59" s="215"/>
      <c r="D59" s="215"/>
      <c r="E59" s="216"/>
      <c r="F59" s="88"/>
      <c r="G59" s="89"/>
      <c r="H59" s="90"/>
      <c r="I59" s="88"/>
      <c r="J59" s="89"/>
      <c r="K59" s="42"/>
    </row>
    <row r="60" spans="1:11" ht="20.25" customHeight="1" thickBot="1" x14ac:dyDescent="0.3">
      <c r="A60" s="217" t="s">
        <v>70</v>
      </c>
      <c r="B60" s="218"/>
      <c r="C60" s="218"/>
      <c r="D60" s="218"/>
      <c r="E60" s="118" t="s">
        <v>26</v>
      </c>
      <c r="F60" s="116"/>
      <c r="G60" s="92">
        <v>17500000</v>
      </c>
      <c r="H60" s="118" t="s">
        <v>26</v>
      </c>
      <c r="I60" s="116"/>
      <c r="J60" s="92">
        <v>7500000</v>
      </c>
      <c r="K60" s="3"/>
    </row>
    <row r="61" spans="1:11" ht="27.75" customHeight="1" thickBot="1" x14ac:dyDescent="0.3">
      <c r="A61" s="219" t="s">
        <v>29</v>
      </c>
      <c r="B61" s="220"/>
      <c r="C61" s="91"/>
      <c r="D61" s="91"/>
      <c r="E61" s="103"/>
      <c r="F61" s="169"/>
      <c r="G61" s="175"/>
      <c r="H61" s="120"/>
      <c r="I61" s="169"/>
      <c r="J61" s="175"/>
      <c r="K61" s="3"/>
    </row>
    <row r="62" spans="1:11" ht="28.5" customHeight="1" thickBot="1" x14ac:dyDescent="0.3">
      <c r="A62" s="217" t="s">
        <v>30</v>
      </c>
      <c r="B62" s="218"/>
      <c r="C62" s="64"/>
      <c r="D62" s="99"/>
      <c r="E62" s="119" t="s">
        <v>26</v>
      </c>
      <c r="F62" s="117"/>
      <c r="G62" s="170"/>
      <c r="H62" s="121" t="s">
        <v>26</v>
      </c>
      <c r="I62" s="117"/>
      <c r="J62" s="170"/>
      <c r="K62" s="3"/>
    </row>
    <row r="63" spans="1:11" ht="17.25" customHeight="1" thickBot="1" x14ac:dyDescent="0.3">
      <c r="A63" s="221"/>
      <c r="B63" s="222"/>
      <c r="C63" s="45"/>
      <c r="D63" s="46"/>
      <c r="E63" s="104"/>
      <c r="F63" s="48"/>
      <c r="G63" s="62"/>
      <c r="H63" s="47"/>
      <c r="I63" s="48"/>
      <c r="J63" s="62"/>
      <c r="K63" s="3"/>
    </row>
    <row r="64" spans="1:11" ht="15.75" thickBot="1" x14ac:dyDescent="0.3">
      <c r="A64" s="223" t="s">
        <v>31</v>
      </c>
      <c r="B64" s="224"/>
      <c r="C64" s="68"/>
      <c r="D64" s="69"/>
      <c r="E64" s="105" t="s">
        <v>10</v>
      </c>
      <c r="F64" s="39" t="s">
        <v>10</v>
      </c>
      <c r="G64" s="40" t="s">
        <v>26</v>
      </c>
      <c r="H64" s="70" t="s">
        <v>10</v>
      </c>
      <c r="I64" s="39" t="s">
        <v>10</v>
      </c>
      <c r="J64" s="40" t="s">
        <v>26</v>
      </c>
      <c r="K64" s="3"/>
    </row>
    <row r="65" spans="1:11" ht="24.95" customHeight="1" x14ac:dyDescent="0.25">
      <c r="A65" s="201" t="s">
        <v>32</v>
      </c>
      <c r="B65" s="202"/>
      <c r="C65" s="43">
        <v>1</v>
      </c>
      <c r="D65" s="100" t="s">
        <v>33</v>
      </c>
      <c r="E65" s="106">
        <v>0.02</v>
      </c>
      <c r="F65" s="171"/>
      <c r="G65" s="181">
        <f>G$62*F65</f>
        <v>0</v>
      </c>
      <c r="H65" s="44">
        <v>0.02</v>
      </c>
      <c r="I65" s="171"/>
      <c r="J65" s="181">
        <f>J$62*I65</f>
        <v>0</v>
      </c>
      <c r="K65" s="3"/>
    </row>
    <row r="66" spans="1:11" ht="24.95" customHeight="1" x14ac:dyDescent="0.25">
      <c r="A66" s="201" t="s">
        <v>34</v>
      </c>
      <c r="B66" s="202"/>
      <c r="C66" s="43">
        <v>1</v>
      </c>
      <c r="D66" s="100" t="s">
        <v>35</v>
      </c>
      <c r="E66" s="106">
        <v>7.0000000000000007E-2</v>
      </c>
      <c r="F66" s="171"/>
      <c r="G66" s="181">
        <f>G$62*F66</f>
        <v>0</v>
      </c>
      <c r="H66" s="44">
        <v>7.0000000000000007E-2</v>
      </c>
      <c r="I66" s="171"/>
      <c r="J66" s="181">
        <f>J$62*I66</f>
        <v>0</v>
      </c>
      <c r="K66" s="42"/>
    </row>
    <row r="67" spans="1:11" ht="24.95" customHeight="1" x14ac:dyDescent="0.25">
      <c r="A67" s="201" t="s">
        <v>36</v>
      </c>
      <c r="B67" s="202"/>
      <c r="C67" s="43">
        <v>1</v>
      </c>
      <c r="D67" s="100" t="s">
        <v>37</v>
      </c>
      <c r="E67" s="106">
        <v>0.15</v>
      </c>
      <c r="F67" s="171"/>
      <c r="G67" s="181">
        <f>G$62*F67</f>
        <v>0</v>
      </c>
      <c r="H67" s="44">
        <v>0.15</v>
      </c>
      <c r="I67" s="171"/>
      <c r="J67" s="181">
        <f>J$62*I67</f>
        <v>0</v>
      </c>
      <c r="K67" s="42"/>
    </row>
    <row r="68" spans="1:11" ht="24.95" customHeight="1" thickBot="1" x14ac:dyDescent="0.3">
      <c r="A68" s="201" t="s">
        <v>38</v>
      </c>
      <c r="B68" s="202"/>
      <c r="C68" s="43">
        <v>1</v>
      </c>
      <c r="D68" s="100" t="s">
        <v>39</v>
      </c>
      <c r="E68" s="106">
        <v>0.03</v>
      </c>
      <c r="F68" s="172"/>
      <c r="G68" s="182">
        <f>G$62*F68</f>
        <v>0</v>
      </c>
      <c r="H68" s="44">
        <v>0.02</v>
      </c>
      <c r="I68" s="172"/>
      <c r="J68" s="182">
        <f>J$62*I68</f>
        <v>0</v>
      </c>
      <c r="K68" s="42"/>
    </row>
    <row r="69" spans="1:11" ht="24.95" customHeight="1" thickBot="1" x14ac:dyDescent="0.3">
      <c r="A69" s="205" t="s">
        <v>40</v>
      </c>
      <c r="B69" s="206"/>
      <c r="C69" s="75"/>
      <c r="D69" s="93"/>
      <c r="E69" s="107" t="s">
        <v>26</v>
      </c>
      <c r="F69" s="117"/>
      <c r="G69" s="170">
        <f>SUM(G65:G68)</f>
        <v>0</v>
      </c>
      <c r="H69" s="82" t="s">
        <v>26</v>
      </c>
      <c r="I69" s="117"/>
      <c r="J69" s="170">
        <f>SUM(J65:J68)</f>
        <v>0</v>
      </c>
      <c r="K69" s="42"/>
    </row>
    <row r="70" spans="1:11" ht="24.95" customHeight="1" thickBot="1" x14ac:dyDescent="0.3">
      <c r="A70" s="201" t="s">
        <v>41</v>
      </c>
      <c r="B70" s="202"/>
      <c r="C70" s="43">
        <v>1</v>
      </c>
      <c r="D70" s="100" t="s">
        <v>42</v>
      </c>
      <c r="E70" s="122" t="s">
        <v>74</v>
      </c>
      <c r="F70" s="173"/>
      <c r="G70" s="183">
        <f>G$69*F70</f>
        <v>0</v>
      </c>
      <c r="H70" s="66" t="s">
        <v>74</v>
      </c>
      <c r="I70" s="173"/>
      <c r="J70" s="183">
        <f>J$69*I70</f>
        <v>0</v>
      </c>
      <c r="K70" s="3"/>
    </row>
    <row r="71" spans="1:11" ht="29.25" customHeight="1" thickBot="1" x14ac:dyDescent="0.3">
      <c r="A71" s="207" t="s">
        <v>66</v>
      </c>
      <c r="B71" s="208"/>
      <c r="C71" s="94">
        <v>1</v>
      </c>
      <c r="D71" s="101" t="s">
        <v>42</v>
      </c>
      <c r="E71" s="115" t="s">
        <v>26</v>
      </c>
      <c r="F71" s="117"/>
      <c r="G71" s="170">
        <f>SUM(G69:G70)</f>
        <v>0</v>
      </c>
      <c r="H71" s="81" t="s">
        <v>26</v>
      </c>
      <c r="I71" s="117"/>
      <c r="J71" s="170">
        <f>SUM(J69:J70)</f>
        <v>0</v>
      </c>
      <c r="K71" s="3"/>
    </row>
    <row r="72" spans="1:11" ht="39.75" customHeight="1" thickBot="1" x14ac:dyDescent="0.3">
      <c r="A72" s="209" t="s">
        <v>75</v>
      </c>
      <c r="B72" s="210"/>
      <c r="C72" s="61">
        <v>1</v>
      </c>
      <c r="D72" s="102" t="s">
        <v>42</v>
      </c>
      <c r="E72" s="108" t="s">
        <v>26</v>
      </c>
      <c r="F72" s="193">
        <f>G71+J71</f>
        <v>0</v>
      </c>
      <c r="G72" s="194"/>
      <c r="H72" s="194"/>
      <c r="I72" s="194"/>
      <c r="J72" s="195"/>
      <c r="K72" s="3"/>
    </row>
    <row r="73" spans="1:11" ht="39.75" customHeight="1" thickBot="1" x14ac:dyDescent="0.3">
      <c r="A73" s="128"/>
      <c r="B73" s="129"/>
      <c r="C73" s="130"/>
      <c r="D73" s="131"/>
      <c r="E73" s="132"/>
      <c r="F73" s="197" t="s">
        <v>80</v>
      </c>
      <c r="G73" s="197"/>
      <c r="H73" s="197"/>
      <c r="I73" s="197"/>
      <c r="J73" s="198"/>
      <c r="K73" s="3"/>
    </row>
    <row r="74" spans="1:11" ht="28.5" customHeight="1" thickBot="1" x14ac:dyDescent="0.3">
      <c r="A74" s="199" t="s">
        <v>78</v>
      </c>
      <c r="B74" s="200"/>
      <c r="C74" s="123"/>
      <c r="D74" s="4"/>
      <c r="E74" s="124" t="s">
        <v>10</v>
      </c>
      <c r="F74" s="125" t="s">
        <v>10</v>
      </c>
      <c r="G74" s="126" t="s">
        <v>26</v>
      </c>
      <c r="H74" s="127" t="s">
        <v>10</v>
      </c>
      <c r="I74" s="125" t="s">
        <v>10</v>
      </c>
      <c r="J74" s="126" t="s">
        <v>26</v>
      </c>
      <c r="K74" s="3"/>
    </row>
    <row r="75" spans="1:11" ht="31.5" customHeight="1" x14ac:dyDescent="0.25">
      <c r="A75" s="201" t="s">
        <v>43</v>
      </c>
      <c r="B75" s="202"/>
      <c r="C75" s="43">
        <v>2</v>
      </c>
      <c r="D75" s="100" t="s">
        <v>44</v>
      </c>
      <c r="E75" s="106">
        <v>0.25</v>
      </c>
      <c r="F75" s="174"/>
      <c r="G75" s="181">
        <f>G$62*F75</f>
        <v>0</v>
      </c>
      <c r="H75" s="44">
        <v>0.3</v>
      </c>
      <c r="I75" s="171"/>
      <c r="J75" s="181">
        <f>J$62*I75</f>
        <v>0</v>
      </c>
      <c r="K75" s="42"/>
    </row>
    <row r="76" spans="1:11" ht="27" customHeight="1" x14ac:dyDescent="0.25">
      <c r="A76" s="201" t="s">
        <v>45</v>
      </c>
      <c r="B76" s="202"/>
      <c r="C76" s="43">
        <v>3</v>
      </c>
      <c r="D76" s="100" t="s">
        <v>46</v>
      </c>
      <c r="E76" s="106">
        <v>0.1</v>
      </c>
      <c r="F76" s="171"/>
      <c r="G76" s="181">
        <f>G$62*F76</f>
        <v>0</v>
      </c>
      <c r="H76" s="44">
        <v>7.0000000000000007E-2</v>
      </c>
      <c r="I76" s="171"/>
      <c r="J76" s="181">
        <f>J$62*I76</f>
        <v>0</v>
      </c>
      <c r="K76" s="42"/>
    </row>
    <row r="77" spans="1:11" ht="25.5" customHeight="1" x14ac:dyDescent="0.25">
      <c r="A77" s="201" t="s">
        <v>47</v>
      </c>
      <c r="B77" s="202"/>
      <c r="C77" s="43">
        <v>4</v>
      </c>
      <c r="D77" s="100" t="s">
        <v>48</v>
      </c>
      <c r="E77" s="106">
        <v>0.04</v>
      </c>
      <c r="F77" s="171"/>
      <c r="G77" s="181">
        <f>G$62*F77</f>
        <v>0</v>
      </c>
      <c r="H77" s="44">
        <v>0.03</v>
      </c>
      <c r="I77" s="171"/>
      <c r="J77" s="181">
        <f>J$62*I77</f>
        <v>0</v>
      </c>
      <c r="K77" s="42"/>
    </row>
    <row r="78" spans="1:11" ht="24.95" customHeight="1" x14ac:dyDescent="0.25">
      <c r="A78" s="201" t="s">
        <v>49</v>
      </c>
      <c r="B78" s="202"/>
      <c r="C78" s="43">
        <v>5</v>
      </c>
      <c r="D78" s="100" t="s">
        <v>50</v>
      </c>
      <c r="E78" s="106">
        <v>0.32</v>
      </c>
      <c r="F78" s="171"/>
      <c r="G78" s="181">
        <f>G$62*F78</f>
        <v>0</v>
      </c>
      <c r="H78" s="44">
        <v>0.32</v>
      </c>
      <c r="I78" s="171"/>
      <c r="J78" s="181">
        <f>J$62*I78</f>
        <v>0</v>
      </c>
      <c r="K78" s="42"/>
    </row>
    <row r="79" spans="1:11" ht="21.75" customHeight="1" thickBot="1" x14ac:dyDescent="0.3">
      <c r="A79" s="201" t="s">
        <v>51</v>
      </c>
      <c r="B79" s="202"/>
      <c r="C79" s="43">
        <v>6</v>
      </c>
      <c r="D79" s="100" t="s">
        <v>52</v>
      </c>
      <c r="E79" s="106">
        <v>0.02</v>
      </c>
      <c r="F79" s="171"/>
      <c r="G79" s="181">
        <f>G$62*F79</f>
        <v>0</v>
      </c>
      <c r="H79" s="44">
        <v>0.02</v>
      </c>
      <c r="I79" s="171"/>
      <c r="J79" s="181">
        <f>J$62*I79</f>
        <v>0</v>
      </c>
      <c r="K79" s="3"/>
    </row>
    <row r="80" spans="1:11" ht="24.95" customHeight="1" thickBot="1" x14ac:dyDescent="0.3">
      <c r="A80" s="203" t="s">
        <v>40</v>
      </c>
      <c r="B80" s="204"/>
      <c r="C80" s="51" t="s">
        <v>57</v>
      </c>
      <c r="D80" s="100" t="s">
        <v>55</v>
      </c>
      <c r="E80" s="109" t="s">
        <v>26</v>
      </c>
      <c r="F80" s="117"/>
      <c r="G80" s="170">
        <f>SUM(G75:G79)</f>
        <v>0</v>
      </c>
      <c r="H80" s="76" t="s">
        <v>26</v>
      </c>
      <c r="I80" s="117"/>
      <c r="J80" s="170">
        <f>SUM(J75:J79)</f>
        <v>0</v>
      </c>
      <c r="K80" s="42"/>
    </row>
    <row r="81" spans="1:11" ht="24.95" customHeight="1" thickBot="1" x14ac:dyDescent="0.3">
      <c r="A81" s="201" t="s">
        <v>41</v>
      </c>
      <c r="B81" s="202"/>
      <c r="C81" s="51" t="s">
        <v>57</v>
      </c>
      <c r="D81" s="100" t="s">
        <v>55</v>
      </c>
      <c r="E81" s="110" t="s">
        <v>74</v>
      </c>
      <c r="F81" s="173"/>
      <c r="G81" s="183">
        <f>G$80*F81</f>
        <v>0</v>
      </c>
      <c r="H81" s="67" t="s">
        <v>74</v>
      </c>
      <c r="I81" s="173"/>
      <c r="J81" s="183">
        <f>J$80*I81</f>
        <v>0</v>
      </c>
      <c r="K81" s="3"/>
    </row>
    <row r="82" spans="1:11" ht="30.75" customHeight="1" thickBot="1" x14ac:dyDescent="0.3">
      <c r="A82" s="189" t="s">
        <v>71</v>
      </c>
      <c r="B82" s="190"/>
      <c r="C82" s="65" t="s">
        <v>57</v>
      </c>
      <c r="D82" s="100" t="s">
        <v>55</v>
      </c>
      <c r="E82" s="113" t="s">
        <v>26</v>
      </c>
      <c r="F82" s="117"/>
      <c r="G82" s="184">
        <f>SUM(G80:G81)</f>
        <v>0</v>
      </c>
      <c r="H82" s="114" t="s">
        <v>26</v>
      </c>
      <c r="I82" s="117"/>
      <c r="J82" s="184">
        <f>SUM(J80:J81)</f>
        <v>0</v>
      </c>
      <c r="K82" s="3"/>
    </row>
    <row r="83" spans="1:11" ht="44.25" customHeight="1" thickBot="1" x14ac:dyDescent="0.3">
      <c r="A83" s="189" t="s">
        <v>76</v>
      </c>
      <c r="B83" s="190"/>
      <c r="C83" s="65" t="s">
        <v>57</v>
      </c>
      <c r="D83" s="164" t="s">
        <v>55</v>
      </c>
      <c r="E83" s="115" t="s">
        <v>26</v>
      </c>
      <c r="F83" s="193">
        <f>G82+J82</f>
        <v>0</v>
      </c>
      <c r="G83" s="194"/>
      <c r="H83" s="194"/>
      <c r="I83" s="194"/>
      <c r="J83" s="195"/>
      <c r="K83" s="2"/>
    </row>
    <row r="84" spans="1:11" ht="17.100000000000001" customHeight="1" thickBot="1" x14ac:dyDescent="0.3">
      <c r="A84" s="156"/>
      <c r="B84" s="95"/>
      <c r="C84" s="87"/>
      <c r="D84" s="41"/>
      <c r="E84" s="133"/>
      <c r="F84" s="134"/>
      <c r="G84" s="85"/>
      <c r="H84" s="84"/>
      <c r="I84" s="85"/>
      <c r="J84" s="86"/>
      <c r="K84" s="2"/>
    </row>
    <row r="85" spans="1:11" ht="37.5" customHeight="1" thickBot="1" x14ac:dyDescent="0.3">
      <c r="A85" s="189" t="s">
        <v>61</v>
      </c>
      <c r="B85" s="190"/>
      <c r="C85" s="135" t="s">
        <v>58</v>
      </c>
      <c r="D85" s="136" t="s">
        <v>56</v>
      </c>
      <c r="E85" s="111" t="s">
        <v>26</v>
      </c>
      <c r="F85" s="137"/>
      <c r="G85" s="184">
        <f>G71+G82</f>
        <v>0</v>
      </c>
      <c r="H85" s="112" t="s">
        <v>26</v>
      </c>
      <c r="I85" s="137"/>
      <c r="J85" s="184">
        <f>J71+J82</f>
        <v>0</v>
      </c>
      <c r="K85" s="2"/>
    </row>
    <row r="86" spans="1:11" ht="38.25" customHeight="1" thickBot="1" x14ac:dyDescent="0.3">
      <c r="A86" s="191" t="s">
        <v>77</v>
      </c>
      <c r="B86" s="192"/>
      <c r="C86" s="138" t="s">
        <v>58</v>
      </c>
      <c r="D86" s="102" t="s">
        <v>56</v>
      </c>
      <c r="E86" s="108" t="s">
        <v>26</v>
      </c>
      <c r="F86" s="193">
        <f>G85+J85</f>
        <v>0</v>
      </c>
      <c r="G86" s="194"/>
      <c r="H86" s="194"/>
      <c r="I86" s="194"/>
      <c r="J86" s="195"/>
      <c r="K86" s="2"/>
    </row>
    <row r="87" spans="1:11" ht="6.75" customHeight="1" x14ac:dyDescent="0.25">
      <c r="A87" s="35"/>
      <c r="B87" s="35"/>
      <c r="C87" s="36"/>
      <c r="D87" s="35"/>
      <c r="E87" s="35"/>
      <c r="F87" s="52"/>
      <c r="G87" s="53"/>
      <c r="H87" s="53"/>
      <c r="I87" s="2"/>
      <c r="J87" s="2"/>
      <c r="K87" s="2"/>
    </row>
    <row r="88" spans="1:11" x14ac:dyDescent="0.25">
      <c r="A88" s="196" t="s">
        <v>67</v>
      </c>
      <c r="B88" s="196"/>
      <c r="C88" s="196"/>
      <c r="D88" s="196"/>
      <c r="E88" s="196"/>
      <c r="F88" s="196"/>
      <c r="G88" s="196"/>
      <c r="H88" s="196"/>
      <c r="I88" s="196"/>
      <c r="J88" s="196"/>
      <c r="K88" s="3"/>
    </row>
    <row r="89" spans="1:11" x14ac:dyDescent="0.25">
      <c r="A89" s="186" t="s">
        <v>82</v>
      </c>
      <c r="B89" s="187"/>
      <c r="C89" s="187"/>
      <c r="D89" s="187"/>
      <c r="E89" s="187"/>
      <c r="F89" s="187"/>
      <c r="G89" s="187"/>
      <c r="H89" s="187"/>
      <c r="I89" s="187"/>
      <c r="J89" s="188"/>
      <c r="K89" s="3"/>
    </row>
    <row r="90" spans="1:11" ht="6.75" customHeight="1" x14ac:dyDescent="0.25">
      <c r="A90" s="54"/>
      <c r="B90" s="54"/>
      <c r="C90" s="6"/>
      <c r="D90" s="54"/>
      <c r="E90" s="54"/>
      <c r="F90" s="55"/>
      <c r="G90" s="56"/>
      <c r="H90" s="56"/>
      <c r="I90" s="57"/>
      <c r="J90" s="57"/>
      <c r="K90" s="57"/>
    </row>
  </sheetData>
  <sheetProtection algorithmName="SHA-512" hashValue="mJYvhKsP2DQ7p3tYUzTik7al0bEpD0PPL3b3fm8A3/6d8fwL1VCRbPd+aCzHCXSHAlp4SmjXuUSIKwBh4DtZYQ==" saltValue="ojBF7XiukaoJa1R5RgBhTg==" spinCount="100000" sheet="1" objects="1" scenarios="1" selectLockedCells="1"/>
  <customSheetViews>
    <customSheetView guid="{821C2A3F-5F42-4A76-8ECB-70825C9CABA6}" scale="90" zeroValues="0" fitToPage="1" hiddenRows="1" topLeftCell="A49">
      <selection activeCell="J62" activeCellId="3" sqref="G61 J61 G62 J62"/>
      <rowBreaks count="1" manualBreakCount="1">
        <brk id="50" max="16383" man="1"/>
      </rowBreaks>
      <pageMargins left="0.39370078740157483" right="0.27559055118110237" top="0.35433070866141736" bottom="0.47244094488188981" header="0.23622047244094491" footer="0.23622047244094491"/>
      <printOptions horizontalCentered="1" verticalCentered="1"/>
      <pageSetup paperSize="9" scale="83" fitToHeight="2" orientation="portrait" r:id="rId1"/>
      <headerFooter>
        <oddFooter>&amp;C&amp;10Seite &amp;P von &amp;N</oddFooter>
      </headerFooter>
    </customSheetView>
  </customSheetViews>
  <mergeCells count="70">
    <mergeCell ref="B2:G2"/>
    <mergeCell ref="B21:E21"/>
    <mergeCell ref="B1:G1"/>
    <mergeCell ref="B3:G3"/>
    <mergeCell ref="B4:G4"/>
    <mergeCell ref="B12:G12"/>
    <mergeCell ref="B13:I13"/>
    <mergeCell ref="B14:G14"/>
    <mergeCell ref="B15:G15"/>
    <mergeCell ref="B17:G17"/>
    <mergeCell ref="B19:E19"/>
    <mergeCell ref="B20:D20"/>
    <mergeCell ref="B10:I10"/>
    <mergeCell ref="B9:I9"/>
    <mergeCell ref="B8:I8"/>
    <mergeCell ref="B7:I7"/>
    <mergeCell ref="B33:E33"/>
    <mergeCell ref="B34:E34"/>
    <mergeCell ref="B43:G43"/>
    <mergeCell ref="B45:I45"/>
    <mergeCell ref="B22:E22"/>
    <mergeCell ref="B23:E23"/>
    <mergeCell ref="B31:E31"/>
    <mergeCell ref="B32:E32"/>
    <mergeCell ref="B37:H41"/>
    <mergeCell ref="B46:I46"/>
    <mergeCell ref="B47:I48"/>
    <mergeCell ref="A53:E53"/>
    <mergeCell ref="F53:J54"/>
    <mergeCell ref="A54:E54"/>
    <mergeCell ref="A55:B55"/>
    <mergeCell ref="F55:G55"/>
    <mergeCell ref="I55:J55"/>
    <mergeCell ref="A56:D56"/>
    <mergeCell ref="F56:G56"/>
    <mergeCell ref="I56:J56"/>
    <mergeCell ref="F72:J72"/>
    <mergeCell ref="A68:B68"/>
    <mergeCell ref="A58:E58"/>
    <mergeCell ref="A59:E59"/>
    <mergeCell ref="A60:D60"/>
    <mergeCell ref="A61:B61"/>
    <mergeCell ref="A62:B62"/>
    <mergeCell ref="A63:B63"/>
    <mergeCell ref="A64:B64"/>
    <mergeCell ref="A65:B65"/>
    <mergeCell ref="A66:B66"/>
    <mergeCell ref="A67:B67"/>
    <mergeCell ref="A82:B82"/>
    <mergeCell ref="A83:B83"/>
    <mergeCell ref="A69:B69"/>
    <mergeCell ref="A70:B70"/>
    <mergeCell ref="A71:B71"/>
    <mergeCell ref="A72:B72"/>
    <mergeCell ref="B6:I6"/>
    <mergeCell ref="A89:J89"/>
    <mergeCell ref="A85:B85"/>
    <mergeCell ref="A86:B86"/>
    <mergeCell ref="F86:J86"/>
    <mergeCell ref="A88:J88"/>
    <mergeCell ref="F83:J83"/>
    <mergeCell ref="F73:J73"/>
    <mergeCell ref="A74:B74"/>
    <mergeCell ref="A75:B75"/>
    <mergeCell ref="A76:B76"/>
    <mergeCell ref="A77:B77"/>
    <mergeCell ref="A78:B78"/>
    <mergeCell ref="A79:B79"/>
    <mergeCell ref="A80:B80"/>
    <mergeCell ref="A81:B81"/>
  </mergeCells>
  <printOptions horizontalCentered="1" verticalCentered="1"/>
  <pageMargins left="0.39370078740157483" right="0.27559055118110237" top="0.35433070866141736" bottom="0.47244094488188981" header="0.23622047244094491" footer="0.23622047244094491"/>
  <pageSetup paperSize="9" scale="83" fitToHeight="2" orientation="portrait" r:id="rId2"/>
  <headerFooter>
    <oddFooter>&amp;C&amp;10Seite &amp;P von &amp;N</oddFooter>
  </headerFooter>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Honorarangebot-Zentralbad-OPL</vt:lpstr>
      <vt:lpstr>'Honorarangebot-Zentralbad-OPL'!Druckbereich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Joachim Mueller</cp:lastModifiedBy>
  <cp:lastPrinted>2024-06-05T10:19:07Z</cp:lastPrinted>
  <dcterms:created xsi:type="dcterms:W3CDTF">2024-01-23T13:34:57Z</dcterms:created>
  <dcterms:modified xsi:type="dcterms:W3CDTF">2024-06-13T11:38:15Z</dcterms:modified>
</cp:coreProperties>
</file>