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A\TSF-W Völkershausen\Ausschreibung\"/>
    </mc:Choice>
  </mc:AlternateContent>
  <xr:revisionPtr revIDLastSave="0" documentId="8_{84B753DF-8ACA-4F70-BD48-61BCFCAEE8C9}" xr6:coauthVersionLast="36" xr6:coauthVersionMax="36" xr10:uidLastSave="{00000000-0000-0000-0000-000000000000}"/>
  <bookViews>
    <workbookView xWindow="0" yWindow="0" windowWidth="28800" windowHeight="11325" xr2:uid="{E050AAE5-03CA-421C-8AED-D03C26BA72DC}"/>
  </bookViews>
  <sheets>
    <sheet name="Beladeliste" sheetId="1" r:id="rId1"/>
  </sheets>
  <definedNames>
    <definedName name="Text1" localSheetId="0">Beladeliste!#REF!</definedName>
    <definedName name="Text2" localSheetId="0">Beladeliste!$F$3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9" i="1" l="1"/>
  <c r="J117" i="1"/>
  <c r="J116" i="1"/>
  <c r="J115" i="1"/>
  <c r="J114" i="1"/>
  <c r="J111" i="1"/>
  <c r="J110" i="1"/>
  <c r="J108" i="1"/>
  <c r="J107" i="1"/>
  <c r="J106" i="1"/>
  <c r="J105" i="1"/>
  <c r="J104" i="1"/>
  <c r="J103" i="1"/>
  <c r="J102" i="1"/>
  <c r="J101" i="1"/>
  <c r="J97" i="1"/>
  <c r="J96" i="1"/>
  <c r="J95" i="1"/>
  <c r="J90" i="1"/>
  <c r="J89" i="1"/>
  <c r="J88" i="1"/>
  <c r="J87" i="1"/>
  <c r="J86" i="1"/>
  <c r="J85" i="1"/>
  <c r="J82" i="1"/>
  <c r="J81" i="1"/>
  <c r="J78" i="1"/>
  <c r="J77" i="1"/>
  <c r="J76" i="1"/>
  <c r="J75" i="1"/>
  <c r="J72" i="1"/>
  <c r="J71" i="1"/>
  <c r="J68" i="1"/>
  <c r="J67" i="1"/>
  <c r="J65" i="1"/>
  <c r="J64" i="1"/>
  <c r="J63" i="1"/>
  <c r="J62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2" i="1"/>
  <c r="J29" i="1"/>
  <c r="J28" i="1"/>
  <c r="J27" i="1"/>
  <c r="J22" i="1"/>
  <c r="J21" i="1"/>
  <c r="J20" i="1"/>
  <c r="J19" i="1"/>
  <c r="J18" i="1"/>
  <c r="J17" i="1"/>
  <c r="J16" i="1"/>
  <c r="J15" i="1"/>
  <c r="J14" i="1"/>
  <c r="J13" i="1"/>
  <c r="J124" i="1" l="1"/>
  <c r="J125" i="1" s="1"/>
  <c r="J126" i="1" s="1"/>
  <c r="F120" i="1"/>
  <c r="F119" i="1"/>
  <c r="F118" i="1"/>
  <c r="F117" i="1"/>
  <c r="F116" i="1"/>
  <c r="F115" i="1"/>
  <c r="F114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7" i="1"/>
  <c r="F96" i="1"/>
  <c r="F95" i="1"/>
  <c r="F92" i="1"/>
  <c r="F91" i="1"/>
  <c r="F90" i="1"/>
  <c r="F89" i="1"/>
  <c r="F88" i="1"/>
  <c r="F87" i="1"/>
  <c r="F86" i="1"/>
  <c r="F85" i="1"/>
  <c r="F84" i="1"/>
  <c r="F83" i="1"/>
  <c r="F82" i="1"/>
  <c r="F81" i="1"/>
  <c r="F78" i="1"/>
  <c r="F77" i="1"/>
  <c r="F76" i="1"/>
  <c r="F75" i="1"/>
  <c r="F72" i="1"/>
  <c r="F71" i="1"/>
  <c r="F70" i="1"/>
  <c r="F69" i="1"/>
  <c r="F68" i="1"/>
  <c r="F67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29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22" i="1" l="1"/>
</calcChain>
</file>

<file path=xl/sharedStrings.xml><?xml version="1.0" encoding="utf-8"?>
<sst xmlns="http://schemas.openxmlformats.org/spreadsheetml/2006/main" count="391" uniqueCount="263">
  <si>
    <t>Leistungsbeschreibung Los 2: Beladung</t>
  </si>
  <si>
    <r>
      <rPr>
        <b/>
        <sz val="11"/>
        <color theme="1"/>
        <rFont val="Arial"/>
        <family val="2"/>
      </rPr>
      <t xml:space="preserve">Feuerwehr: </t>
    </r>
    <r>
      <rPr>
        <sz val="11"/>
        <color theme="1"/>
        <rFont val="Arial"/>
        <family val="2"/>
      </rPr>
      <t xml:space="preserve">Freiwillige Feuerwehr Stadt Vacha OT Völkershausen </t>
    </r>
  </si>
  <si>
    <r>
      <rPr>
        <b/>
        <sz val="11"/>
        <color theme="1"/>
        <rFont val="Arial"/>
        <family val="2"/>
      </rPr>
      <t>Fahrzeug:</t>
    </r>
    <r>
      <rPr>
        <sz val="11"/>
        <color theme="1"/>
        <rFont val="Arial"/>
        <family val="2"/>
      </rPr>
      <t xml:space="preserve"> TSF-W (1x)</t>
    </r>
  </si>
  <si>
    <t>Stand:</t>
  </si>
  <si>
    <t>Gruppe/</t>
  </si>
  <si>
    <t>Gegenstand</t>
  </si>
  <si>
    <t>Norm</t>
  </si>
  <si>
    <t>Masse</t>
  </si>
  <si>
    <t>Gesamt-
masse</t>
  </si>
  <si>
    <t>Zusätzlich zur DIN</t>
  </si>
  <si>
    <t>Beistellung Auftraggeber</t>
  </si>
  <si>
    <t>lfd. Nr.</t>
  </si>
  <si>
    <t>kg</t>
  </si>
  <si>
    <t>Vorbemerkungen</t>
  </si>
  <si>
    <t>Schutzkleidung und Schutzgerät</t>
  </si>
  <si>
    <t>1.1</t>
  </si>
  <si>
    <t>Warnkleidung (Weste) Klasse 2 mit Rückenaufschrift "Feuerwehr"</t>
  </si>
  <si>
    <t>DIN EN ISO 20471</t>
  </si>
  <si>
    <t>1.2</t>
  </si>
  <si>
    <t>Atemschutzgerät mit 1x 6l CFK Atemluftflasche und Lungenautomat mit Normaldruck-Rundgewindeanschluss (Dräger PSS AirBoss Active inkl. Dräger PSS Safety Belt oder gleichwertig)</t>
  </si>
  <si>
    <t>DIN EN 137</t>
  </si>
  <si>
    <t>1.3</t>
  </si>
  <si>
    <t xml:space="preserve">Atemanschluss als Vollmaske Klasse 3 mit verstellbarer Kopfbebänderung, Bänderung und Normaldruck-Rundgewindeanschluss; (Dräger FPS 7000 RA oder gleichwertig) </t>
  </si>
  <si>
    <t>DIN EN 136</t>
  </si>
  <si>
    <t>1.4</t>
  </si>
  <si>
    <t>Bewegungslosmelder (Dräger Bodyguard 1000 als Stand-alone-Lösung mit Schlüssel oder gleichwertig)</t>
  </si>
  <si>
    <t>1.5</t>
  </si>
  <si>
    <t>Kombinationsfilter A2B2E2K2P3</t>
  </si>
  <si>
    <t>DIN EN 14387</t>
  </si>
  <si>
    <t>1.6</t>
  </si>
  <si>
    <t>Atemschutzüberwachungssystem inkl. Doku-Block, Kurzzeitmesser, Echtzeituhr, Beleuchtung, Stift, etc.</t>
  </si>
  <si>
    <t>–</t>
  </si>
  <si>
    <t>1.7</t>
  </si>
  <si>
    <t>Filtergerät mit Haube zur Selbstrettung bei Bränden (Fluchthaube)
Lebenszeit 16 Jahre, inkl. Tragetasche zur Befestigung am Atemschutzgerät (Dräger Parat oder gleichwertig)</t>
  </si>
  <si>
    <t>DIN EN 403</t>
  </si>
  <si>
    <t>1.8</t>
  </si>
  <si>
    <t>Karton mit mindestens 50 Paar Infektionsschutzhandschuhen (in 2 unterschiedlichen Größen)</t>
  </si>
  <si>
    <t>DIN EN 455
(alle Teile)</t>
  </si>
  <si>
    <t>1.9</t>
  </si>
  <si>
    <t>Partikelfiltrierende Halbmaske EN 149 FFP2</t>
  </si>
  <si>
    <t>DIN EN 149</t>
  </si>
  <si>
    <t>X</t>
  </si>
  <si>
    <t>1.10</t>
  </si>
  <si>
    <t>Satz Gehörschutzstöpsel, mindestens 50 Paar, in wiederverwendbaren Schutzhülle , SNR-Wert: 30dB</t>
  </si>
  <si>
    <t>DIN EN 352-2</t>
  </si>
  <si>
    <t xml:space="preserve"> </t>
  </si>
  <si>
    <t>1.11</t>
  </si>
  <si>
    <t>Schutzkleidung als Latzhose je einmal Gr. 60 und Gr. 54 für Benutzer von handgeführten Kettensägen, Form C, Schutzklasse 1 LAGERUNG NICHT AUF DER KETTENSÄGE!</t>
  </si>
  <si>
    <t>DIN EN 381-5</t>
  </si>
  <si>
    <t>1.12</t>
  </si>
  <si>
    <t>Schutzhelm für Benutzer von handgeführten Kettensägen, mit Gesichts- und Gehörschutz - LAGERUNG NICHT AUF DER KETTENSÄGE!</t>
  </si>
  <si>
    <t>DGUV Vorschrift 47, DIN EN 352,
DIN EN 397,
DIN EN 1731</t>
  </si>
  <si>
    <t>Löschgerät</t>
  </si>
  <si>
    <t>2.1</t>
  </si>
  <si>
    <t>Kübelspritze A 10 (gefüllt)</t>
  </si>
  <si>
    <t>DIN 14405</t>
  </si>
  <si>
    <t>2.2</t>
  </si>
  <si>
    <t>Tragbarer Feuerlöscher mit 6 kg ABC-Löschpulver und einer Leistungsklasse min. 21 A-113 B, mit Kfz- Halterung</t>
  </si>
  <si>
    <t>DIN EN 3
(alle Teile)</t>
  </si>
  <si>
    <t>2.3</t>
  </si>
  <si>
    <t>Feuerpatsche mit Stiel 2.400 mm lang</t>
  </si>
  <si>
    <t>Schläuche, Armaturen und Zubehör</t>
  </si>
  <si>
    <t>3.1</t>
  </si>
  <si>
    <t>Druckschlauch B 75-5-KL 1-K (die Leistungsstufe sowie die abweichende Schlauchklasse sowie die Schlauchfarbe sind bei Bestellung zu vereinbaren)</t>
  </si>
  <si>
    <t>DIN 14811</t>
  </si>
  <si>
    <t>3.2</t>
  </si>
  <si>
    <t>Druckschlauch B 75-20-KL 1-K (die Leistungsstufe sowie die abweichende Schlauchklasse sowie die Schlauchfarbe sind bei Bestellung zu vereinbaren) (in Fächern gelagert)</t>
  </si>
  <si>
    <t>3.3</t>
  </si>
  <si>
    <t>Druckschlauch B 75-20-KL 1-K (die Leistungsstufe sowie die abweichende Schlauchklasse sowie die Schlauchfarbe sind bei Bestellung zu vereinbaren) (als lösch-technische Einrichtung zur schnellen Wasserabgabe - "Schnellangriffsverteiler")</t>
  </si>
  <si>
    <t>3.4</t>
  </si>
  <si>
    <t>Druckschlauch C 42-15-KL 1-K (die Leistungsstufe sowie die abweichende Schlauchklasse sowie die Schlauchfarbe sind bei Bestellung zu vereinbaren) (2x in Tragekörbe gerollt, 1x im Fach gelagert)</t>
  </si>
  <si>
    <t>3.5</t>
  </si>
  <si>
    <t>Druckschlauch C 42-30-KL 1-K (die Leistungsstufe sowie die abweichende Schlauchklasse sowie die Schlauchfarbe sind bei Bestellung zu vereinbaren) Gelagert als Schlauchpaket inkl. Hohlstrahlrohr und Absperrorgan)</t>
  </si>
  <si>
    <t>3.6</t>
  </si>
  <si>
    <t>Druckschlauch C 42-15-KL 1-K (abweichende Schlauchklasse sowie die Schlauchfarbe sind bei Bestellung zu vereinbaren) (als löschtechnische Einrichtung zur schnellen Wasserabgabe)</t>
  </si>
  <si>
    <t>3.7</t>
  </si>
  <si>
    <t>Feuerlöschschlauch A-110-1500-K (Saugschlauch) mit klappbaren Schnellkupplungsgriffen</t>
  </si>
  <si>
    <t>DIN EN ISO 14557</t>
  </si>
  <si>
    <t>3.8</t>
  </si>
  <si>
    <t>Saugkorb A mit Kupplungsgriffen</t>
  </si>
  <si>
    <t>DIN 14362-1</t>
  </si>
  <si>
    <t>3.9</t>
  </si>
  <si>
    <t>Saugschutzkorb A (Draht) mit Schnellverschluss</t>
  </si>
  <si>
    <t>3.10</t>
  </si>
  <si>
    <t>Schwimmboje für Saugschutzkorb, geeignet zum Füllen ohne Luftpumpe; mit desinfizierbarem, wechselbarem Mundstück</t>
  </si>
  <si>
    <t>3.11</t>
  </si>
  <si>
    <t>Standrohr 2B DN 80 mit Rückflussverhinderern und automatische Belüftung zur Vermeidung von Leitungsunterdruck.</t>
  </si>
  <si>
    <t>DIN 14375</t>
  </si>
  <si>
    <t>3.12</t>
  </si>
  <si>
    <t>Sammelstück A-2B mit Rückschlagklappen und Rohrbelüfter</t>
  </si>
  <si>
    <t>DIN SPEC 14355</t>
  </si>
  <si>
    <t>3.13</t>
  </si>
  <si>
    <t>Verteiler B-CBC; BV; mit Übergangsstück an Kette (als lösch-technische Einrichtung zur schnellen Wasserabgabe - "Schnellangriffsverteiler")</t>
  </si>
  <si>
    <t>DIN 14345</t>
  </si>
  <si>
    <t>3.14</t>
  </si>
  <si>
    <t>B-C Übergangsstück</t>
  </si>
  <si>
    <t>DIN 14342</t>
  </si>
  <si>
    <t>3.15</t>
  </si>
  <si>
    <t>C-D Übergangsstück</t>
  </si>
  <si>
    <t>DIN 14341</t>
  </si>
  <si>
    <t>3.16</t>
  </si>
  <si>
    <t>Hohlstrahlrohr mit Festkupplung B; Volumenstrom Q ≥ 400 l/min</t>
  </si>
  <si>
    <t>DIN EN 15182-2</t>
  </si>
  <si>
    <t>3.17</t>
  </si>
  <si>
    <t>Stützkrümmer SK (für Storz B)</t>
  </si>
  <si>
    <t>DIN 14368</t>
  </si>
  <si>
    <t>3.18</t>
  </si>
  <si>
    <r>
      <t xml:space="preserve">Hohlstrahlrohr mit Festkupplung C; Durchflussmenge </t>
    </r>
    <r>
      <rPr>
        <i/>
        <sz val="11"/>
        <color theme="1"/>
        <rFont val="Arial"/>
        <family val="2"/>
      </rPr>
      <t xml:space="preserve">Q </t>
    </r>
    <r>
      <rPr>
        <sz val="11"/>
        <color theme="1"/>
        <rFont val="Arial"/>
        <family val="2"/>
      </rPr>
      <t>≤ 235 l/min</t>
    </r>
  </si>
  <si>
    <t>3.19</t>
  </si>
  <si>
    <r>
      <t xml:space="preserve">Hohlstrahlrohr mit Festkupplung C; Durchflussmenge Q ≤ 235 l/min für löschtechnische Einrichtung zur schnellen Wasserabgabe bzw. für </t>
    </r>
    <r>
      <rPr>
        <b/>
        <sz val="11"/>
        <color theme="1"/>
        <rFont val="Arial"/>
        <family val="2"/>
      </rPr>
      <t>Schnellangriffseinrichtung</t>
    </r>
    <r>
      <rPr>
        <sz val="11"/>
        <color theme="1"/>
        <rFont val="Arial"/>
        <family val="2"/>
      </rPr>
      <t xml:space="preserve"> (Wasser)</t>
    </r>
  </si>
  <si>
    <t>3.20</t>
  </si>
  <si>
    <t>Mehrzweckleine 20m lang mit Karabinerhaken DIN 5290 F in Beutel DIN 14921 F-T</t>
  </si>
  <si>
    <t>DIN 14920</t>
  </si>
  <si>
    <t>3.21</t>
  </si>
  <si>
    <t>Seilschlauchhalter SH 1600 - H</t>
  </si>
  <si>
    <t>DIN 14828</t>
  </si>
  <si>
    <t>3.22</t>
  </si>
  <si>
    <t>Schlauchbrücke 2B - H oder vergleichbar</t>
  </si>
  <si>
    <t>DIN 14820-1</t>
  </si>
  <si>
    <t>3.23</t>
  </si>
  <si>
    <t>Schlauchtragekorb STK-C</t>
  </si>
  <si>
    <t>DIN 14827</t>
  </si>
  <si>
    <t>3.24</t>
  </si>
  <si>
    <t>Kupplungsschlüssel ABC mit Kälteschutz</t>
  </si>
  <si>
    <t>DIN 14822-2</t>
  </si>
  <si>
    <t>3.25</t>
  </si>
  <si>
    <t>Schlüssel B (für Überflurhydrant)</t>
  </si>
  <si>
    <t>DIN 3223</t>
  </si>
  <si>
    <t>3.26</t>
  </si>
  <si>
    <t>Schlüssel C (für Unterflurhydrant)</t>
  </si>
  <si>
    <t>3.27</t>
  </si>
  <si>
    <t>Paar Schachthaken (mit Kette)</t>
  </si>
  <si>
    <t>3.28</t>
  </si>
  <si>
    <t>Systemtrenner B-FW</t>
  </si>
  <si>
    <t>DIN 14346</t>
  </si>
  <si>
    <t>3.29</t>
  </si>
  <si>
    <t>Druckbegrenzer</t>
  </si>
  <si>
    <t>DIN 14380:2014-08</t>
  </si>
  <si>
    <t>3.30</t>
  </si>
  <si>
    <t>Hydroschild C</t>
  </si>
  <si>
    <t>3.31</t>
  </si>
  <si>
    <t>Schlauchabsperrung C (für Schlauchpaket)</t>
  </si>
  <si>
    <t>3.32</t>
  </si>
  <si>
    <t>Zusatzbeladung: Schaum
Mittel-Schaumpistole C mit Behälter,
Zumischrate 3 %, insg. 3 Behälter a 2l, Für den Einsatz mit handelsüblichen Schaummitteln geeignet.</t>
  </si>
  <si>
    <t>3.33</t>
  </si>
  <si>
    <t>Waldbrand-Schlauchtragekorb zur Wald- und Vegetationsbrandbekämpfung, Tragekorb komplett bestückt mit:
- 3 Stück Mehrzweckstrahlrohr DM,
- 1 Stück Verteiler mit Kugelhahnabsperrung C-DDD,
- mind. 3 Stück Feuerlöschschlauch D-25 15m</t>
  </si>
  <si>
    <t>Rettungsgerät</t>
  </si>
  <si>
    <t>4.1</t>
  </si>
  <si>
    <t>Steckleiter mit wärmeisolierender, rutschhemmender, griffsicherer und auswechselbarer Ummantelung der Sprossen, 4-teilig, 4-LM,</t>
  </si>
  <si>
    <t>DIN EN 1147</t>
  </si>
  <si>
    <t>4.2</t>
  </si>
  <si>
    <t>Einsteckteil LM</t>
  </si>
  <si>
    <t>4.3</t>
  </si>
  <si>
    <t>Feuerwehrleine FL 30-KF verpackt in lfd. Nr. 4.4</t>
  </si>
  <si>
    <t>4.4</t>
  </si>
  <si>
    <t>Feuerwehrleinenbeutel mit Tragegurt und Notlöseeinrichtung</t>
  </si>
  <si>
    <t>DIN 14922</t>
  </si>
  <si>
    <t>4.5</t>
  </si>
  <si>
    <t>Rettungsausrüstung für Sicherheitstrupp Dräger RPS 3500 Rettungspack-System, bestehend aus:1 x Druckminderer,1 x Mitteldruckschlauch mit Zugentlastung und Pneumatik, 1 x Y-Stück als Verteiler, 1 x eine robuste und gepolsterten Tasche, 1 x Druckluftflasche, 6,8 Liter, 300 bar, 1 x PSS Rettungshaube zur Notfallrettung für Rettungspacksystem, Fluchthaube mit konstantem Volumenstrom</t>
  </si>
  <si>
    <t>4.6</t>
  </si>
  <si>
    <t>Zusatzbeladung: Rauchschutzvorhang
Rauchschutzvorhang für Türbreiten von 700 - 1100 mm. Inklusive Tragetasche zur Befestigung an einem Schlauchtragekorb</t>
  </si>
  <si>
    <t>Sanitäts- und Wiederbelebungsgerät</t>
  </si>
  <si>
    <t>5.1</t>
  </si>
  <si>
    <t>Verbandkasten K</t>
  </si>
  <si>
    <t>DIN 14142</t>
  </si>
  <si>
    <t>5.2</t>
  </si>
  <si>
    <t>Tragetuch, mit Tasche</t>
  </si>
  <si>
    <t>DIN EN 1865</t>
  </si>
  <si>
    <t>5.3</t>
  </si>
  <si>
    <t>Krankentrage N oder K (Typ ist bei Bestellung zu vereinbaren)</t>
  </si>
  <si>
    <t>DIN 13024-1</t>
  </si>
  <si>
    <t>5.4</t>
  </si>
  <si>
    <t>Krankenhausdecke, etwa 1.900 mm × 1.400 mm in Schutzhülle</t>
  </si>
  <si>
    <t>Beleuchtungs-, Signal- und Fernmeldegerät</t>
  </si>
  <si>
    <t>6.1</t>
  </si>
  <si>
    <t>explosionsgeschützte Sicherheitshandleuchte (LED) mit schwenkbaren
Leuchtkopf mind. 90° (Knickkopf) inkl. Akku und Kfz-Ladehalterung (Einzellader)</t>
  </si>
  <si>
    <t>DIN 14649</t>
  </si>
  <si>
    <t>6.2</t>
  </si>
  <si>
    <t>6.3</t>
  </si>
  <si>
    <t>Zusatzbeladung: Beleuchtung
Akkuleuchte (Typ: Setolite Power LED 90)</t>
  </si>
  <si>
    <t>6.4</t>
  </si>
  <si>
    <t>Personenschutzleitung PRCD</t>
  </si>
  <si>
    <t>DIN 14660,
DIN VDE 0661</t>
  </si>
  <si>
    <t>6.5</t>
  </si>
  <si>
    <t>Warndreieck nach StVZO</t>
  </si>
  <si>
    <t>6.6</t>
  </si>
  <si>
    <t>Warnleuchte nach StVZO</t>
  </si>
  <si>
    <t>6.7</t>
  </si>
  <si>
    <t>Anhaltestab, beleuchtet, beidseitig rot leuchtend</t>
  </si>
  <si>
    <t>6.8</t>
  </si>
  <si>
    <t>Verkehrsleitkegel, voll reflektierend, etwa 500 mm hoch</t>
  </si>
  <si>
    <t>6.9</t>
  </si>
  <si>
    <t>Blitzleuchten mit Akku zur Verkehrssicherung (nach TL Warnleuchten 90, Klassifizierung WL 4)</t>
  </si>
  <si>
    <t>6.10</t>
  </si>
  <si>
    <t>Faltsignal zur Verkehrssicherung, Seitenlänge min. 800mm, Grundfarbe weiß (Aufschrift: FEUERWEHR; ÖLUNFALL; UNFALL)</t>
  </si>
  <si>
    <t>6.11</t>
  </si>
  <si>
    <t>BOS Handsprechfunkgerät - HRT für den Einsatzstellenfunk; (Ausführung nach Vorgabe Land Thüringen)</t>
  </si>
  <si>
    <t>6.12</t>
  </si>
  <si>
    <t>BOS Fahrzeugfunkgerät - MRT; (Ausführung nach Vorgabe Land Thüringen)</t>
  </si>
  <si>
    <t>Arbeitsgerät</t>
  </si>
  <si>
    <t>7.1</t>
  </si>
  <si>
    <t>Mulde St</t>
  </si>
  <si>
    <t>DIN 14060</t>
  </si>
  <si>
    <t>7.2</t>
  </si>
  <si>
    <t xml:space="preserve">Tragkraftspritze PFPN 10 - 1000 mit Entlüftungseinrichtung und Zubehör sowie Ladestromversorgung in der Fahrzeughalterung </t>
  </si>
  <si>
    <t>DIN EN 14466</t>
  </si>
  <si>
    <t>7.3</t>
  </si>
  <si>
    <t>Zusatzbeladung: Kettensäge mit:
- betriebsbereite Motorkettensäge mit Verbrennungsmotor, mind. 3,0 kW, Schwertlänge 400 mm mit Werkzeug und Ersatzkette (Fa. Stihl Typ: MS 261 CM oder gleichwertige Art)
- Doppelkanister mit Einfüllsystem zur Vermeidung von Überfüllung, mind. 5 l für 2-Takt-Gemisch und 2 l für Ketten-Öl 
- Fäll- und Spaltkeil aus Kunststoff
- Lagerung in Alu-Kiste</t>
  </si>
  <si>
    <t>Handwerkszeug und Messgerät</t>
  </si>
  <si>
    <t>8.1</t>
  </si>
  <si>
    <t>Multifunktionales, aus einem Stück geschmiedetes Hebel/Brechwerkzeug., mit folgenden Eigenschaften:
-Maximallänge 750 mm;
-korrosionsfreier Stahl oder mindestens korrosionsbeständige Oberflächenbeschichtung;
-Bruchfestigkeit mindestens ausreichend für eine Bedienungszugkraft von 2 500 N; 
-auf einer Stielseite Kuhfußklaue in einem Winkel von etwa 30° zum Werkzeugstiel, Klauenspalt min. 18 mm auf größter Breite;
-auf der anderen Stielseite keilförmige Querschneide und gegebenenfalls Dorn in einem Winkel von 90° zueinander und
 jeweils 90° zum Stiel mit Schlagfläche</t>
  </si>
  <si>
    <t>8.2</t>
  </si>
  <si>
    <t>Spalthammer</t>
  </si>
  <si>
    <t>8.3</t>
  </si>
  <si>
    <t>Feuerwehrwerkzeugkasten mit Fahrgestellwerkzeug, Pumpenwerkzeug und Werkzeugsatz</t>
  </si>
  <si>
    <t>DIN 14881
DIN 14880</t>
  </si>
  <si>
    <t>8.4</t>
  </si>
  <si>
    <t>Axt B 2 SB-A (Holzaxt)</t>
  </si>
  <si>
    <t>DIN 7294</t>
  </si>
  <si>
    <t>8.5</t>
  </si>
  <si>
    <t>Bügelsäge B</t>
  </si>
  <si>
    <t>DIN 20142</t>
  </si>
  <si>
    <t>8.6</t>
  </si>
  <si>
    <t>Bolzenschneider, Schenkel und Griffe isoliert bis 1000 Volt, Isolierung gemäß VDE (Schneidleistung min. 9 mm)</t>
  </si>
  <si>
    <t>8.7</t>
  </si>
  <si>
    <t>Stechschaufel Größe 5; mit Stiel 1.300 nach DIN 20151</t>
  </si>
  <si>
    <t>DIN 20121</t>
  </si>
  <si>
    <t>8.8</t>
  </si>
  <si>
    <t>Sandschaufel Größe 2; mit Stiel 1.300 nach DIN 20151</t>
  </si>
  <si>
    <t>DIN 20120</t>
  </si>
  <si>
    <t>8.9</t>
  </si>
  <si>
    <t>Stoßbesen mit Stiel, etwa 1.400 mm lang</t>
  </si>
  <si>
    <t>8.10</t>
  </si>
  <si>
    <t>Einreißhaken, mit Verlängerung</t>
  </si>
  <si>
    <t>DIN 14851</t>
  </si>
  <si>
    <t>8.11</t>
  </si>
  <si>
    <t xml:space="preserve">Zusatzbeladung: Sperrwerkzeug
Türöffnungswerkzeug nach DIN 14800-WKT in Alu-Kiste mit Deckel  (ohne Elektrowerkzeug) </t>
  </si>
  <si>
    <t>DIN 14800-12</t>
  </si>
  <si>
    <t>8.12</t>
  </si>
  <si>
    <t>Wärmebildkamera für den Feuerwehreinsatz (Innenangriff) mit folgenden Eigenschaften:
-robust und hitzebeständig;
-bedienbar mit Feuerwehrschutzhandschuhen nach DIN EN 659;
-Ausführung in Schutzart IP 67 nach DIN EN 60529 (VDE 0470-1)
-ausziehbarem Trageband mit Karabiner,
-Kfz-Ladehalterung
(REVEAL firePRO X oder gleichwertig)</t>
  </si>
  <si>
    <t>Sondergerät</t>
  </si>
  <si>
    <t>9.1</t>
  </si>
  <si>
    <r>
      <t>Abschleppseil</t>
    </r>
    <r>
      <rPr>
        <vertAlign val="superscript"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für 3.500 kg Anhängelast, 5 m lang mit
rotem Warntuch 200 mm × 200 mm (handelsübliche Ausführung)</t>
    </r>
  </si>
  <si>
    <t>9.2</t>
  </si>
  <si>
    <t>Unterlegkeil nach Angabe des Fahrgestellherstellers</t>
  </si>
  <si>
    <t>9.3</t>
  </si>
  <si>
    <t>Ölbindemittel Typ I R, geeignet zur Aufnahme von etwa 40 l Öl</t>
  </si>
  <si>
    <t>9.4</t>
  </si>
  <si>
    <t>Superweithalsfässer á 20 l mit Tragegriffen und schraubbarem Deckel</t>
  </si>
  <si>
    <t>9.5</t>
  </si>
  <si>
    <t>Zusatzbeladung: Stromerzeuger 5 kVA; i
Abmaße: 700x440x580 mm</t>
  </si>
  <si>
    <t>DIN 14685-1,
DIN 14680,
DIN EN 61316</t>
  </si>
  <si>
    <t>9.6</t>
  </si>
  <si>
    <t>Zubehör Stromerzeuger:
1x Kabeltrommel / Leitungsroller nach DIN 14680 bzw. DIN EN 6131
1x Abgasschlauch 2,5 m
1x Reservekanister 5l (Benzin)</t>
  </si>
  <si>
    <t>9.7</t>
  </si>
  <si>
    <t>Zusatzbeladung: Tauchpumpe
Tauchpumpe inkl. Zubehör (Typ: Mast TP4-1)
Lagerung in Alu-Kiste</t>
  </si>
  <si>
    <t xml:space="preserve">Masse der Beladung </t>
  </si>
  <si>
    <r>
      <t>Die Stadt Vacha beschafft (als Ersatz für ein vorhandenes TSF-W) ein Tragkraftspritzfahrzeug Wasser mit eingebauter Feuerlöschkreiselpumpe und eingebautem Löschwassertank von minimal 750 Liter Kapazität. Die Ausschreibung erfolgt in zwei Losen. Los 1: Fahrgestell und Aufbau. Los 2: Beladung.
Hinweise
Es ist ein Angebot zu erstellen, das alle geforderten Positionen in der geforderten Anzahl enthält.</t>
    </r>
    <r>
      <rPr>
        <b/>
        <sz val="11"/>
        <color theme="1"/>
        <rFont val="Arial"/>
        <family val="2"/>
      </rPr>
      <t xml:space="preserve"> Positionen, für die in der Spalte „Beistellung Auftraggeber“ ein X vermerkt ist, sind </t>
    </r>
    <r>
      <rPr>
        <b/>
        <u/>
        <sz val="11"/>
        <color theme="1"/>
        <rFont val="Arial"/>
        <family val="2"/>
      </rPr>
      <t>nicht</t>
    </r>
    <r>
      <rPr>
        <b/>
        <sz val="11"/>
        <color theme="1"/>
        <rFont val="Arial"/>
        <family val="2"/>
      </rPr>
      <t xml:space="preserve"> anzubieten.</t>
    </r>
    <r>
      <rPr>
        <sz val="11"/>
        <color theme="1"/>
        <rFont val="Arial"/>
        <family val="2"/>
      </rPr>
      <t xml:space="preserve"> In den Angeboten sind soweit möglich für jede Position die angebotenen Produkte zu bezeichnen.
Es gilt deutsches Recht Gerichtsstand für alle sich aus diesem Auftrag ergebenden Streitigkeiten ist Bad Salzungen/Thüringen. Die allgemeinen Geschäftsbedingungen des Auftragnehmers werden ausgeschlossen.</t>
    </r>
  </si>
  <si>
    <t>Einzelpreis netto</t>
  </si>
  <si>
    <t>Gesamtpreis netto</t>
  </si>
  <si>
    <t>Mehrwertsteuer 19 %</t>
  </si>
  <si>
    <t xml:space="preserve">Gesamtpreis brutto </t>
  </si>
  <si>
    <t>Stück- 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</si>
</sst>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14" fontId="2" fillId="0" borderId="0" xfId="0" applyNumberFormat="1" applyFont="1" applyAlignment="1" applyProtection="1">
      <alignment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center" wrapText="1"/>
    </xf>
    <xf numFmtId="0" fontId="7" fillId="4" borderId="5" xfId="1" applyFont="1" applyFill="1" applyBorder="1" applyAlignment="1" applyProtection="1">
      <alignment vertical="top" wrapText="1"/>
    </xf>
    <xf numFmtId="0" fontId="2" fillId="0" borderId="5" xfId="1" applyFont="1" applyBorder="1" applyAlignment="1" applyProtection="1">
      <alignment vertical="top" wrapText="1"/>
    </xf>
    <xf numFmtId="0" fontId="7" fillId="4" borderId="5" xfId="0" applyFont="1" applyFill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2" fillId="4" borderId="5" xfId="0" applyFont="1" applyFill="1" applyBorder="1" applyAlignment="1" applyProtection="1">
      <alignment vertical="center" wrapText="1"/>
    </xf>
    <xf numFmtId="1" fontId="2" fillId="4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left" vertical="center"/>
    </xf>
    <xf numFmtId="0" fontId="2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4" fontId="2" fillId="0" borderId="0" xfId="0" applyNumberFormat="1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1" fillId="2" borderId="0" xfId="0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4" fillId="3" borderId="5" xfId="0" applyFont="1" applyFill="1" applyBorder="1" applyAlignment="1" applyProtection="1">
      <alignment horizontal="right" vertical="center" wrapText="1"/>
    </xf>
    <xf numFmtId="164" fontId="2" fillId="0" borderId="5" xfId="0" applyNumberFormat="1" applyFont="1" applyBorder="1" applyAlignment="1" applyProtection="1">
      <alignment horizontal="right" vertical="center" wrapText="1"/>
    </xf>
    <xf numFmtId="164" fontId="2" fillId="0" borderId="0" xfId="0" applyNumberFormat="1" applyFont="1" applyAlignment="1" applyProtection="1">
      <alignment horizontal="right" vertical="center" wrapText="1"/>
    </xf>
    <xf numFmtId="164" fontId="4" fillId="3" borderId="5" xfId="0" applyNumberFormat="1" applyFont="1" applyFill="1" applyBorder="1" applyAlignment="1" applyProtection="1">
      <alignment horizontal="right" vertical="center" wrapText="1"/>
    </xf>
    <xf numFmtId="164" fontId="2" fillId="0" borderId="8" xfId="0" applyNumberFormat="1" applyFont="1" applyBorder="1" applyAlignment="1" applyProtection="1">
      <alignment horizontal="right" vertical="center" wrapText="1"/>
    </xf>
    <xf numFmtId="164" fontId="2" fillId="0" borderId="5" xfId="0" applyNumberFormat="1" applyFont="1" applyBorder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164" fontId="4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8" xfId="0" applyNumberFormat="1" applyFont="1" applyBorder="1" applyAlignment="1" applyProtection="1">
      <alignment horizontal="right" vertical="center" wrapText="1"/>
      <protection locked="0"/>
    </xf>
    <xf numFmtId="164" fontId="7" fillId="0" borderId="5" xfId="0" applyNumberFormat="1" applyFont="1" applyBorder="1" applyAlignment="1" applyProtection="1">
      <alignment horizontal="righ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textRotation="90" wrapText="1"/>
    </xf>
    <xf numFmtId="0" fontId="10" fillId="2" borderId="3" xfId="0" applyFont="1" applyFill="1" applyBorder="1" applyAlignment="1" applyProtection="1">
      <alignment horizontal="center" vertical="center" textRotation="90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right" vertical="center" wrapText="1"/>
      <protection locked="0"/>
    </xf>
  </cellXfs>
  <cellStyles count="2">
    <cellStyle name="Standard" xfId="0" builtinId="0"/>
    <cellStyle name="Standard 2" xfId="1" xr:uid="{185B3EAA-766E-42AC-82C6-635AB3436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E6E1-22AD-48D1-B5E4-4AF7B83F5FE6}">
  <sheetPr>
    <pageSetUpPr fitToPage="1"/>
  </sheetPr>
  <dimension ref="A1:J126"/>
  <sheetViews>
    <sheetView tabSelected="1" view="pageLayout" topLeftCell="A6" zoomScaleNormal="100" workbookViewId="0">
      <selection activeCell="I14" sqref="I14"/>
    </sheetView>
  </sheetViews>
  <sheetFormatPr baseColWidth="10" defaultColWidth="10.7109375" defaultRowHeight="14.25" x14ac:dyDescent="0.25"/>
  <cols>
    <col min="1" max="1" width="5.28515625" style="1" customWidth="1"/>
    <col min="2" max="2" width="54" style="1" customWidth="1"/>
    <col min="3" max="3" width="13.5703125" style="1" customWidth="1"/>
    <col min="4" max="7" width="6.7109375" style="1" customWidth="1"/>
    <col min="8" max="8" width="6.7109375" style="2" customWidth="1"/>
    <col min="9" max="9" width="17.42578125" style="1" customWidth="1"/>
    <col min="10" max="10" width="17.42578125" style="2" customWidth="1"/>
    <col min="11" max="17" width="10.5703125" style="1" customWidth="1"/>
    <col min="18" max="16384" width="10.7109375" style="1"/>
  </cols>
  <sheetData>
    <row r="1" spans="1:10" x14ac:dyDescent="0.25">
      <c r="A1" s="5"/>
      <c r="B1" s="5"/>
      <c r="C1" s="5"/>
      <c r="D1" s="5"/>
      <c r="E1" s="5"/>
      <c r="F1" s="5"/>
      <c r="G1" s="5"/>
      <c r="H1" s="6"/>
      <c r="I1" s="5"/>
      <c r="J1" s="6"/>
    </row>
    <row r="2" spans="1:10" ht="13.9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J2" s="1"/>
    </row>
    <row r="3" spans="1:10" ht="29.25" x14ac:dyDescent="0.25">
      <c r="A3" s="5"/>
      <c r="B3" s="5" t="s">
        <v>1</v>
      </c>
      <c r="C3" s="5"/>
      <c r="D3" s="7"/>
      <c r="E3" s="5"/>
      <c r="F3" s="8"/>
      <c r="G3" s="5"/>
      <c r="H3" s="6"/>
      <c r="I3" s="5"/>
      <c r="J3" s="6"/>
    </row>
    <row r="4" spans="1:10" ht="28.5" x14ac:dyDescent="0.25">
      <c r="A4" s="5"/>
      <c r="B4" s="5" t="s">
        <v>2</v>
      </c>
      <c r="C4" s="5"/>
      <c r="D4" s="5"/>
      <c r="E4" s="5"/>
      <c r="F4" s="7" t="s">
        <v>3</v>
      </c>
      <c r="G4" s="33">
        <v>45450</v>
      </c>
      <c r="H4" s="34"/>
      <c r="I4" s="33"/>
      <c r="J4" s="34"/>
    </row>
    <row r="5" spans="1:10" x14ac:dyDescent="0.25">
      <c r="A5" s="6"/>
      <c r="B5" s="5"/>
      <c r="C5" s="5"/>
      <c r="D5" s="5"/>
      <c r="E5" s="5"/>
      <c r="F5" s="5"/>
      <c r="G5" s="5"/>
      <c r="H5" s="6"/>
      <c r="I5" s="5"/>
      <c r="J5" s="6"/>
    </row>
    <row r="6" spans="1:10" ht="34.15" customHeight="1" x14ac:dyDescent="0.25">
      <c r="A6" s="53" t="s">
        <v>4</v>
      </c>
      <c r="B6" s="54" t="s">
        <v>5</v>
      </c>
      <c r="C6" s="54" t="s">
        <v>6</v>
      </c>
      <c r="D6" s="55" t="s">
        <v>262</v>
      </c>
      <c r="E6" s="54" t="s">
        <v>7</v>
      </c>
      <c r="F6" s="54" t="s">
        <v>8</v>
      </c>
      <c r="G6" s="51" t="s">
        <v>9</v>
      </c>
      <c r="H6" s="51" t="s">
        <v>10</v>
      </c>
      <c r="I6" s="59" t="s">
        <v>258</v>
      </c>
      <c r="J6" s="59" t="s">
        <v>259</v>
      </c>
    </row>
    <row r="7" spans="1:10" ht="34.15" customHeight="1" x14ac:dyDescent="0.25">
      <c r="A7" s="56" t="s">
        <v>11</v>
      </c>
      <c r="B7" s="57"/>
      <c r="C7" s="57"/>
      <c r="D7" s="58"/>
      <c r="E7" s="56" t="s">
        <v>12</v>
      </c>
      <c r="F7" s="56" t="s">
        <v>12</v>
      </c>
      <c r="G7" s="52"/>
      <c r="H7" s="52"/>
      <c r="I7" s="60"/>
      <c r="J7" s="60"/>
    </row>
    <row r="8" spans="1:10" x14ac:dyDescent="0.25">
      <c r="A8" s="6"/>
      <c r="B8" s="5"/>
      <c r="C8" s="5"/>
      <c r="D8" s="5"/>
      <c r="E8" s="5"/>
      <c r="F8" s="5"/>
      <c r="G8" s="5"/>
      <c r="H8" s="6"/>
      <c r="I8" s="5"/>
      <c r="J8" s="6"/>
    </row>
    <row r="9" spans="1:10" s="3" customFormat="1" ht="15" x14ac:dyDescent="0.25">
      <c r="A9" s="9">
        <v>0</v>
      </c>
      <c r="B9" s="10" t="s">
        <v>13</v>
      </c>
      <c r="C9" s="10"/>
      <c r="D9" s="11"/>
      <c r="E9" s="11"/>
      <c r="F9" s="11"/>
      <c r="G9" s="11"/>
      <c r="H9" s="11"/>
      <c r="I9" s="11"/>
      <c r="J9" s="11"/>
    </row>
    <row r="10" spans="1:10" ht="142.9" customHeight="1" x14ac:dyDescent="0.25">
      <c r="A10" s="12"/>
      <c r="B10" s="35" t="s">
        <v>257</v>
      </c>
      <c r="C10" s="36"/>
      <c r="D10" s="36"/>
      <c r="E10" s="36"/>
      <c r="F10" s="36"/>
      <c r="G10" s="36"/>
      <c r="H10" s="36"/>
      <c r="I10" s="39"/>
      <c r="J10" s="40"/>
    </row>
    <row r="11" spans="1:10" x14ac:dyDescent="0.25">
      <c r="A11" s="6"/>
      <c r="B11" s="5"/>
      <c r="C11" s="5"/>
      <c r="D11" s="14"/>
      <c r="E11" s="6"/>
      <c r="F11" s="14"/>
      <c r="G11" s="6"/>
      <c r="H11" s="6"/>
      <c r="I11" s="7"/>
      <c r="J11" s="7"/>
    </row>
    <row r="12" spans="1:10" s="3" customFormat="1" ht="15" x14ac:dyDescent="0.25">
      <c r="A12" s="9">
        <v>1</v>
      </c>
      <c r="B12" s="10" t="s">
        <v>14</v>
      </c>
      <c r="C12" s="10"/>
      <c r="D12" s="11"/>
      <c r="E12" s="11"/>
      <c r="F12" s="11"/>
      <c r="G12" s="11"/>
      <c r="H12" s="11"/>
      <c r="I12" s="41"/>
      <c r="J12" s="41"/>
    </row>
    <row r="13" spans="1:10" ht="28.5" x14ac:dyDescent="0.25">
      <c r="A13" s="12" t="s">
        <v>15</v>
      </c>
      <c r="B13" s="15" t="s">
        <v>16</v>
      </c>
      <c r="C13" s="15" t="s">
        <v>17</v>
      </c>
      <c r="D13" s="12">
        <v>9</v>
      </c>
      <c r="E13" s="12">
        <v>0.5</v>
      </c>
      <c r="F13" s="12">
        <f t="shared" ref="F13:F24" si="0">E13*D13</f>
        <v>4.5</v>
      </c>
      <c r="G13" s="12"/>
      <c r="H13" s="12"/>
      <c r="I13" s="46"/>
      <c r="J13" s="42">
        <f>D13*I13</f>
        <v>0</v>
      </c>
    </row>
    <row r="14" spans="1:10" ht="57" x14ac:dyDescent="0.25">
      <c r="A14" s="12" t="s">
        <v>18</v>
      </c>
      <c r="B14" s="15" t="s">
        <v>19</v>
      </c>
      <c r="C14" s="15" t="s">
        <v>20</v>
      </c>
      <c r="D14" s="12">
        <v>4</v>
      </c>
      <c r="E14" s="12">
        <v>17.5</v>
      </c>
      <c r="F14" s="12">
        <f t="shared" si="0"/>
        <v>70</v>
      </c>
      <c r="G14" s="12"/>
      <c r="H14" s="12"/>
      <c r="I14" s="46"/>
      <c r="J14" s="42">
        <f t="shared" ref="J14:J22" si="1">D14*I14</f>
        <v>0</v>
      </c>
    </row>
    <row r="15" spans="1:10" ht="57" x14ac:dyDescent="0.25">
      <c r="A15" s="12" t="s">
        <v>21</v>
      </c>
      <c r="B15" s="15" t="s">
        <v>22</v>
      </c>
      <c r="C15" s="15" t="s">
        <v>23</v>
      </c>
      <c r="D15" s="12">
        <v>4</v>
      </c>
      <c r="E15" s="12">
        <v>0.8</v>
      </c>
      <c r="F15" s="12">
        <f t="shared" si="0"/>
        <v>3.2</v>
      </c>
      <c r="G15" s="12"/>
      <c r="H15" s="12"/>
      <c r="I15" s="46"/>
      <c r="J15" s="42">
        <f t="shared" si="1"/>
        <v>0</v>
      </c>
    </row>
    <row r="16" spans="1:10" ht="28.5" x14ac:dyDescent="0.25">
      <c r="A16" s="12" t="s">
        <v>24</v>
      </c>
      <c r="B16" s="15" t="s">
        <v>25</v>
      </c>
      <c r="C16" s="15"/>
      <c r="D16" s="12">
        <v>2</v>
      </c>
      <c r="E16" s="12">
        <v>0.5</v>
      </c>
      <c r="F16" s="12">
        <f t="shared" si="0"/>
        <v>1</v>
      </c>
      <c r="G16" s="12"/>
      <c r="H16" s="12"/>
      <c r="I16" s="46"/>
      <c r="J16" s="42">
        <f t="shared" si="1"/>
        <v>0</v>
      </c>
    </row>
    <row r="17" spans="1:10" ht="28.5" x14ac:dyDescent="0.25">
      <c r="A17" s="12" t="s">
        <v>26</v>
      </c>
      <c r="B17" s="15" t="s">
        <v>27</v>
      </c>
      <c r="C17" s="15" t="s">
        <v>28</v>
      </c>
      <c r="D17" s="12">
        <v>9</v>
      </c>
      <c r="E17" s="12">
        <v>0.4</v>
      </c>
      <c r="F17" s="12">
        <f t="shared" si="0"/>
        <v>3.6</v>
      </c>
      <c r="G17" s="12"/>
      <c r="H17" s="12"/>
      <c r="I17" s="46"/>
      <c r="J17" s="42">
        <f t="shared" si="1"/>
        <v>0</v>
      </c>
    </row>
    <row r="18" spans="1:10" ht="28.5" x14ac:dyDescent="0.25">
      <c r="A18" s="12" t="s">
        <v>29</v>
      </c>
      <c r="B18" s="15" t="s">
        <v>30</v>
      </c>
      <c r="C18" s="15" t="s">
        <v>31</v>
      </c>
      <c r="D18" s="12">
        <v>1</v>
      </c>
      <c r="E18" s="12">
        <v>1.5</v>
      </c>
      <c r="F18" s="12">
        <f t="shared" si="0"/>
        <v>1.5</v>
      </c>
      <c r="G18" s="12"/>
      <c r="H18" s="12"/>
      <c r="I18" s="46"/>
      <c r="J18" s="42">
        <f t="shared" si="1"/>
        <v>0</v>
      </c>
    </row>
    <row r="19" spans="1:10" ht="57" x14ac:dyDescent="0.25">
      <c r="A19" s="12" t="s">
        <v>32</v>
      </c>
      <c r="B19" s="15" t="s">
        <v>33</v>
      </c>
      <c r="C19" s="15" t="s">
        <v>34</v>
      </c>
      <c r="D19" s="12">
        <v>2</v>
      </c>
      <c r="E19" s="12">
        <v>0.4</v>
      </c>
      <c r="F19" s="12">
        <f t="shared" si="0"/>
        <v>0.8</v>
      </c>
      <c r="G19" s="12"/>
      <c r="H19" s="12"/>
      <c r="I19" s="46"/>
      <c r="J19" s="42">
        <f t="shared" si="1"/>
        <v>0</v>
      </c>
    </row>
    <row r="20" spans="1:10" ht="42.75" x14ac:dyDescent="0.25">
      <c r="A20" s="12" t="s">
        <v>35</v>
      </c>
      <c r="B20" s="15" t="s">
        <v>36</v>
      </c>
      <c r="C20" s="15" t="s">
        <v>37</v>
      </c>
      <c r="D20" s="12">
        <v>2</v>
      </c>
      <c r="E20" s="12">
        <v>0.2</v>
      </c>
      <c r="F20" s="12">
        <f t="shared" si="0"/>
        <v>0.4</v>
      </c>
      <c r="G20" s="12"/>
      <c r="H20" s="12"/>
      <c r="I20" s="46"/>
      <c r="J20" s="42">
        <f t="shared" si="1"/>
        <v>0</v>
      </c>
    </row>
    <row r="21" spans="1:10" x14ac:dyDescent="0.25">
      <c r="A21" s="12" t="s">
        <v>38</v>
      </c>
      <c r="B21" s="15" t="s">
        <v>39</v>
      </c>
      <c r="C21" s="15" t="s">
        <v>40</v>
      </c>
      <c r="D21" s="12">
        <v>10</v>
      </c>
      <c r="E21" s="12">
        <v>0.5</v>
      </c>
      <c r="F21" s="12">
        <f t="shared" si="0"/>
        <v>5</v>
      </c>
      <c r="G21" s="12" t="s">
        <v>41</v>
      </c>
      <c r="H21" s="12"/>
      <c r="I21" s="46"/>
      <c r="J21" s="42">
        <f t="shared" si="1"/>
        <v>0</v>
      </c>
    </row>
    <row r="22" spans="1:10" ht="28.5" x14ac:dyDescent="0.25">
      <c r="A22" s="12" t="s">
        <v>42</v>
      </c>
      <c r="B22" s="16" t="s">
        <v>43</v>
      </c>
      <c r="C22" s="17" t="s">
        <v>44</v>
      </c>
      <c r="D22" s="12">
        <v>1</v>
      </c>
      <c r="E22" s="12">
        <v>1</v>
      </c>
      <c r="F22" s="12">
        <f t="shared" si="0"/>
        <v>1</v>
      </c>
      <c r="G22" s="12" t="s">
        <v>41</v>
      </c>
      <c r="H22" s="12" t="s">
        <v>45</v>
      </c>
      <c r="I22" s="46"/>
      <c r="J22" s="42">
        <f t="shared" si="1"/>
        <v>0</v>
      </c>
    </row>
    <row r="23" spans="1:10" ht="57" x14ac:dyDescent="0.25">
      <c r="A23" s="12" t="s">
        <v>46</v>
      </c>
      <c r="B23" s="16" t="s">
        <v>47</v>
      </c>
      <c r="C23" s="17" t="s">
        <v>48</v>
      </c>
      <c r="D23" s="12">
        <v>2</v>
      </c>
      <c r="E23" s="12">
        <v>3</v>
      </c>
      <c r="F23" s="12">
        <f t="shared" si="0"/>
        <v>6</v>
      </c>
      <c r="G23" s="12" t="s">
        <v>41</v>
      </c>
      <c r="H23" s="12" t="s">
        <v>41</v>
      </c>
      <c r="I23" s="61" t="s">
        <v>41</v>
      </c>
      <c r="J23" s="61" t="s">
        <v>41</v>
      </c>
    </row>
    <row r="24" spans="1:10" ht="71.25" x14ac:dyDescent="0.25">
      <c r="A24" s="12" t="s">
        <v>49</v>
      </c>
      <c r="B24" s="18" t="s">
        <v>50</v>
      </c>
      <c r="C24" s="16" t="s">
        <v>51</v>
      </c>
      <c r="D24" s="12">
        <v>2</v>
      </c>
      <c r="E24" s="12">
        <v>1.2</v>
      </c>
      <c r="F24" s="12">
        <f t="shared" si="0"/>
        <v>2.4</v>
      </c>
      <c r="G24" s="12" t="s">
        <v>41</v>
      </c>
      <c r="H24" s="12" t="s">
        <v>41</v>
      </c>
      <c r="I24" s="61" t="s">
        <v>41</v>
      </c>
      <c r="J24" s="61" t="s">
        <v>41</v>
      </c>
    </row>
    <row r="25" spans="1:10" x14ac:dyDescent="0.25">
      <c r="A25" s="6"/>
      <c r="B25" s="5"/>
      <c r="C25" s="5"/>
      <c r="D25" s="14"/>
      <c r="E25" s="6"/>
      <c r="F25" s="14"/>
      <c r="G25" s="6"/>
      <c r="H25" s="6"/>
      <c r="I25" s="47"/>
      <c r="J25" s="43"/>
    </row>
    <row r="26" spans="1:10" s="3" customFormat="1" ht="15" x14ac:dyDescent="0.25">
      <c r="A26" s="9">
        <v>2</v>
      </c>
      <c r="B26" s="10" t="s">
        <v>52</v>
      </c>
      <c r="C26" s="10"/>
      <c r="D26" s="11"/>
      <c r="E26" s="11"/>
      <c r="F26" s="11"/>
      <c r="G26" s="11"/>
      <c r="H26" s="11"/>
      <c r="I26" s="48"/>
      <c r="J26" s="44"/>
    </row>
    <row r="27" spans="1:10" x14ac:dyDescent="0.25">
      <c r="A27" s="12" t="s">
        <v>53</v>
      </c>
      <c r="B27" s="15" t="s">
        <v>54</v>
      </c>
      <c r="C27" s="15" t="s">
        <v>55</v>
      </c>
      <c r="D27" s="12">
        <v>1</v>
      </c>
      <c r="E27" s="12">
        <v>20</v>
      </c>
      <c r="F27" s="12">
        <f>E27*D27</f>
        <v>20</v>
      </c>
      <c r="G27" s="12"/>
      <c r="H27" s="12"/>
      <c r="I27" s="46"/>
      <c r="J27" s="42">
        <f t="shared" ref="J27:J29" si="2">D27*I27</f>
        <v>0</v>
      </c>
    </row>
    <row r="28" spans="1:10" ht="42.75" x14ac:dyDescent="0.25">
      <c r="A28" s="12" t="s">
        <v>56</v>
      </c>
      <c r="B28" s="15" t="s">
        <v>57</v>
      </c>
      <c r="C28" s="15" t="s">
        <v>58</v>
      </c>
      <c r="D28" s="12">
        <v>1</v>
      </c>
      <c r="E28" s="12">
        <v>11</v>
      </c>
      <c r="F28" s="12">
        <f>E28*D28</f>
        <v>11</v>
      </c>
      <c r="G28" s="12"/>
      <c r="H28" s="12"/>
      <c r="I28" s="46"/>
      <c r="J28" s="42">
        <f t="shared" si="2"/>
        <v>0</v>
      </c>
    </row>
    <row r="29" spans="1:10" x14ac:dyDescent="0.25">
      <c r="A29" s="12" t="s">
        <v>59</v>
      </c>
      <c r="B29" s="15" t="s">
        <v>60</v>
      </c>
      <c r="C29" s="15" t="s">
        <v>31</v>
      </c>
      <c r="D29" s="12">
        <v>2</v>
      </c>
      <c r="E29" s="12">
        <v>4</v>
      </c>
      <c r="F29" s="12">
        <f>E29*D29</f>
        <v>8</v>
      </c>
      <c r="G29" s="12" t="s">
        <v>41</v>
      </c>
      <c r="H29" s="12"/>
      <c r="I29" s="46"/>
      <c r="J29" s="42">
        <f t="shared" si="2"/>
        <v>0</v>
      </c>
    </row>
    <row r="30" spans="1:10" x14ac:dyDescent="0.25">
      <c r="A30" s="6"/>
      <c r="B30" s="5"/>
      <c r="C30" s="5"/>
      <c r="D30" s="14"/>
      <c r="E30" s="6"/>
      <c r="F30" s="14"/>
      <c r="G30" s="6"/>
      <c r="H30" s="6"/>
      <c r="I30" s="47"/>
      <c r="J30" s="43"/>
    </row>
    <row r="31" spans="1:10" s="3" customFormat="1" ht="15" x14ac:dyDescent="0.25">
      <c r="A31" s="9">
        <v>3</v>
      </c>
      <c r="B31" s="10" t="s">
        <v>61</v>
      </c>
      <c r="C31" s="10"/>
      <c r="D31" s="11"/>
      <c r="E31" s="11"/>
      <c r="F31" s="11"/>
      <c r="G31" s="11"/>
      <c r="H31" s="11"/>
      <c r="I31" s="48"/>
      <c r="J31" s="44"/>
    </row>
    <row r="32" spans="1:10" ht="42.75" x14ac:dyDescent="0.25">
      <c r="A32" s="12" t="s">
        <v>62</v>
      </c>
      <c r="B32" s="15" t="s">
        <v>63</v>
      </c>
      <c r="C32" s="15" t="s">
        <v>64</v>
      </c>
      <c r="D32" s="12">
        <v>1</v>
      </c>
      <c r="E32" s="12">
        <v>4</v>
      </c>
      <c r="F32" s="12">
        <f t="shared" ref="F32:F64" si="3">E32*D32</f>
        <v>4</v>
      </c>
      <c r="G32" s="12"/>
      <c r="H32" s="12"/>
      <c r="I32" s="46"/>
      <c r="J32" s="42">
        <f>D32*I32</f>
        <v>0</v>
      </c>
    </row>
    <row r="33" spans="1:10" ht="57" x14ac:dyDescent="0.25">
      <c r="A33" s="12" t="s">
        <v>65</v>
      </c>
      <c r="B33" s="15" t="s">
        <v>66</v>
      </c>
      <c r="C33" s="15" t="s">
        <v>64</v>
      </c>
      <c r="D33" s="12">
        <v>9</v>
      </c>
      <c r="E33" s="12">
        <v>12.2</v>
      </c>
      <c r="F33" s="12">
        <f t="shared" si="3"/>
        <v>109.8</v>
      </c>
      <c r="G33" s="12"/>
      <c r="H33" s="12" t="s">
        <v>41</v>
      </c>
      <c r="I33" s="61" t="s">
        <v>41</v>
      </c>
      <c r="J33" s="61" t="s">
        <v>41</v>
      </c>
    </row>
    <row r="34" spans="1:10" ht="71.45" customHeight="1" x14ac:dyDescent="0.25">
      <c r="A34" s="12" t="s">
        <v>67</v>
      </c>
      <c r="B34" s="15" t="s">
        <v>68</v>
      </c>
      <c r="C34" s="15" t="s">
        <v>64</v>
      </c>
      <c r="D34" s="12">
        <v>1</v>
      </c>
      <c r="E34" s="12">
        <v>12.2</v>
      </c>
      <c r="F34" s="12">
        <f t="shared" si="3"/>
        <v>12.2</v>
      </c>
      <c r="G34" s="12"/>
      <c r="H34" s="12" t="s">
        <v>41</v>
      </c>
      <c r="I34" s="61" t="s">
        <v>41</v>
      </c>
      <c r="J34" s="61" t="s">
        <v>41</v>
      </c>
    </row>
    <row r="35" spans="1:10" ht="57" x14ac:dyDescent="0.25">
      <c r="A35" s="12" t="s">
        <v>69</v>
      </c>
      <c r="B35" s="15" t="s">
        <v>70</v>
      </c>
      <c r="C35" s="15" t="s">
        <v>64</v>
      </c>
      <c r="D35" s="12">
        <v>7</v>
      </c>
      <c r="E35" s="12">
        <v>4.9000000000000004</v>
      </c>
      <c r="F35" s="12">
        <f t="shared" si="3"/>
        <v>34.300000000000004</v>
      </c>
      <c r="G35" s="12"/>
      <c r="H35" s="12"/>
      <c r="I35" s="46"/>
      <c r="J35" s="42">
        <f t="shared" ref="J35:J55" si="4">D35*I35</f>
        <v>0</v>
      </c>
    </row>
    <row r="36" spans="1:10" ht="71.25" x14ac:dyDescent="0.25">
      <c r="A36" s="12" t="s">
        <v>71</v>
      </c>
      <c r="B36" s="15" t="s">
        <v>72</v>
      </c>
      <c r="C36" s="15" t="s">
        <v>64</v>
      </c>
      <c r="D36" s="12">
        <v>1</v>
      </c>
      <c r="E36" s="12">
        <v>10</v>
      </c>
      <c r="F36" s="12">
        <f t="shared" si="3"/>
        <v>10</v>
      </c>
      <c r="G36" s="12"/>
      <c r="H36" s="12"/>
      <c r="I36" s="46"/>
      <c r="J36" s="42">
        <f t="shared" si="4"/>
        <v>0</v>
      </c>
    </row>
    <row r="37" spans="1:10" ht="55.9" customHeight="1" x14ac:dyDescent="0.25">
      <c r="A37" s="12" t="s">
        <v>73</v>
      </c>
      <c r="B37" s="15" t="s">
        <v>74</v>
      </c>
      <c r="C37" s="15" t="s">
        <v>64</v>
      </c>
      <c r="D37" s="12">
        <v>2</v>
      </c>
      <c r="E37" s="12">
        <v>2.9</v>
      </c>
      <c r="F37" s="12">
        <f t="shared" si="3"/>
        <v>5.8</v>
      </c>
      <c r="G37" s="12"/>
      <c r="H37" s="12"/>
      <c r="I37" s="46"/>
      <c r="J37" s="42">
        <f t="shared" si="4"/>
        <v>0</v>
      </c>
    </row>
    <row r="38" spans="1:10" ht="28.5" x14ac:dyDescent="0.25">
      <c r="A38" s="12" t="s">
        <v>75</v>
      </c>
      <c r="B38" s="15" t="s">
        <v>76</v>
      </c>
      <c r="C38" s="15" t="s">
        <v>77</v>
      </c>
      <c r="D38" s="12">
        <v>4</v>
      </c>
      <c r="E38" s="12">
        <v>14</v>
      </c>
      <c r="F38" s="12">
        <f t="shared" si="3"/>
        <v>56</v>
      </c>
      <c r="G38" s="12"/>
      <c r="H38" s="12"/>
      <c r="I38" s="46"/>
      <c r="J38" s="42">
        <f t="shared" si="4"/>
        <v>0</v>
      </c>
    </row>
    <row r="39" spans="1:10" x14ac:dyDescent="0.25">
      <c r="A39" s="12" t="s">
        <v>78</v>
      </c>
      <c r="B39" s="15" t="s">
        <v>79</v>
      </c>
      <c r="C39" s="15" t="s">
        <v>80</v>
      </c>
      <c r="D39" s="12">
        <v>1</v>
      </c>
      <c r="E39" s="12">
        <v>6</v>
      </c>
      <c r="F39" s="12">
        <f t="shared" si="3"/>
        <v>6</v>
      </c>
      <c r="G39" s="12"/>
      <c r="H39" s="12"/>
      <c r="I39" s="46"/>
      <c r="J39" s="42">
        <f t="shared" si="4"/>
        <v>0</v>
      </c>
    </row>
    <row r="40" spans="1:10" x14ac:dyDescent="0.25">
      <c r="A40" s="12" t="s">
        <v>81</v>
      </c>
      <c r="B40" s="15" t="s">
        <v>82</v>
      </c>
      <c r="C40" s="15" t="s">
        <v>31</v>
      </c>
      <c r="D40" s="12">
        <v>1</v>
      </c>
      <c r="E40" s="12">
        <v>1.3</v>
      </c>
      <c r="F40" s="12">
        <f t="shared" si="3"/>
        <v>1.3</v>
      </c>
      <c r="G40" s="12"/>
      <c r="H40" s="12"/>
      <c r="I40" s="46"/>
      <c r="J40" s="42">
        <f t="shared" si="4"/>
        <v>0</v>
      </c>
    </row>
    <row r="41" spans="1:10" ht="42.75" x14ac:dyDescent="0.25">
      <c r="A41" s="12" t="s">
        <v>83</v>
      </c>
      <c r="B41" s="15" t="s">
        <v>84</v>
      </c>
      <c r="C41" s="15" t="s">
        <v>31</v>
      </c>
      <c r="D41" s="12">
        <v>1</v>
      </c>
      <c r="E41" s="12">
        <v>0.5</v>
      </c>
      <c r="F41" s="12">
        <f t="shared" si="3"/>
        <v>0.5</v>
      </c>
      <c r="G41" s="12"/>
      <c r="H41" s="12"/>
      <c r="I41" s="46"/>
      <c r="J41" s="42">
        <f t="shared" si="4"/>
        <v>0</v>
      </c>
    </row>
    <row r="42" spans="1:10" ht="49.15" customHeight="1" x14ac:dyDescent="0.25">
      <c r="A42" s="12" t="s">
        <v>85</v>
      </c>
      <c r="B42" s="19" t="s">
        <v>86</v>
      </c>
      <c r="C42" s="15" t="s">
        <v>87</v>
      </c>
      <c r="D42" s="12">
        <v>1</v>
      </c>
      <c r="E42" s="12">
        <v>7.2</v>
      </c>
      <c r="F42" s="12">
        <f t="shared" si="3"/>
        <v>7.2</v>
      </c>
      <c r="G42" s="12"/>
      <c r="H42" s="12"/>
      <c r="I42" s="46"/>
      <c r="J42" s="42">
        <f t="shared" si="4"/>
        <v>0</v>
      </c>
    </row>
    <row r="43" spans="1:10" ht="28.5" x14ac:dyDescent="0.25">
      <c r="A43" s="12" t="s">
        <v>88</v>
      </c>
      <c r="B43" s="15" t="s">
        <v>89</v>
      </c>
      <c r="C43" s="15" t="s">
        <v>90</v>
      </c>
      <c r="D43" s="12">
        <v>1</v>
      </c>
      <c r="E43" s="12">
        <v>3.6</v>
      </c>
      <c r="F43" s="12">
        <f t="shared" si="3"/>
        <v>3.6</v>
      </c>
      <c r="G43" s="12"/>
      <c r="H43" s="12"/>
      <c r="I43" s="46"/>
      <c r="J43" s="42">
        <f t="shared" si="4"/>
        <v>0</v>
      </c>
    </row>
    <row r="44" spans="1:10" ht="42.75" x14ac:dyDescent="0.25">
      <c r="A44" s="12" t="s">
        <v>91</v>
      </c>
      <c r="B44" s="15" t="s">
        <v>92</v>
      </c>
      <c r="C44" s="15" t="s">
        <v>93</v>
      </c>
      <c r="D44" s="12">
        <v>1</v>
      </c>
      <c r="E44" s="12">
        <v>6.6</v>
      </c>
      <c r="F44" s="12">
        <f t="shared" si="3"/>
        <v>6.6</v>
      </c>
      <c r="G44" s="12"/>
      <c r="H44" s="12"/>
      <c r="I44" s="46"/>
      <c r="J44" s="42">
        <f t="shared" si="4"/>
        <v>0</v>
      </c>
    </row>
    <row r="45" spans="1:10" x14ac:dyDescent="0.25">
      <c r="A45" s="12" t="s">
        <v>94</v>
      </c>
      <c r="B45" s="15" t="s">
        <v>95</v>
      </c>
      <c r="C45" s="15" t="s">
        <v>96</v>
      </c>
      <c r="D45" s="12">
        <v>2</v>
      </c>
      <c r="E45" s="12">
        <v>0.7</v>
      </c>
      <c r="F45" s="12">
        <f t="shared" si="3"/>
        <v>1.4</v>
      </c>
      <c r="G45" s="12"/>
      <c r="H45" s="12"/>
      <c r="I45" s="46"/>
      <c r="J45" s="42">
        <f t="shared" si="4"/>
        <v>0</v>
      </c>
    </row>
    <row r="46" spans="1:10" x14ac:dyDescent="0.25">
      <c r="A46" s="12" t="s">
        <v>97</v>
      </c>
      <c r="B46" s="15" t="s">
        <v>98</v>
      </c>
      <c r="C46" s="15" t="s">
        <v>99</v>
      </c>
      <c r="D46" s="12">
        <v>1</v>
      </c>
      <c r="E46" s="12">
        <v>0.4</v>
      </c>
      <c r="F46" s="12">
        <f t="shared" si="3"/>
        <v>0.4</v>
      </c>
      <c r="G46" s="12"/>
      <c r="H46" s="12"/>
      <c r="I46" s="46"/>
      <c r="J46" s="42">
        <f t="shared" si="4"/>
        <v>0</v>
      </c>
    </row>
    <row r="47" spans="1:10" ht="28.5" x14ac:dyDescent="0.25">
      <c r="A47" s="12" t="s">
        <v>100</v>
      </c>
      <c r="B47" s="20" t="s">
        <v>101</v>
      </c>
      <c r="C47" s="15" t="s">
        <v>102</v>
      </c>
      <c r="D47" s="12">
        <v>1</v>
      </c>
      <c r="E47" s="12">
        <v>3.5</v>
      </c>
      <c r="F47" s="12">
        <f t="shared" si="3"/>
        <v>3.5</v>
      </c>
      <c r="G47" s="12"/>
      <c r="H47" s="12"/>
      <c r="I47" s="46"/>
      <c r="J47" s="42">
        <f t="shared" si="4"/>
        <v>0</v>
      </c>
    </row>
    <row r="48" spans="1:10" x14ac:dyDescent="0.25">
      <c r="A48" s="12" t="s">
        <v>103</v>
      </c>
      <c r="B48" s="15" t="s">
        <v>104</v>
      </c>
      <c r="C48" s="15" t="s">
        <v>105</v>
      </c>
      <c r="D48" s="12">
        <v>1</v>
      </c>
      <c r="E48" s="12">
        <v>2</v>
      </c>
      <c r="F48" s="12">
        <f t="shared" si="3"/>
        <v>2</v>
      </c>
      <c r="G48" s="12"/>
      <c r="H48" s="12"/>
      <c r="I48" s="46"/>
      <c r="J48" s="42">
        <f t="shared" si="4"/>
        <v>0</v>
      </c>
    </row>
    <row r="49" spans="1:10" ht="28.5" x14ac:dyDescent="0.25">
      <c r="A49" s="12" t="s">
        <v>106</v>
      </c>
      <c r="B49" s="15" t="s">
        <v>107</v>
      </c>
      <c r="C49" s="15" t="s">
        <v>102</v>
      </c>
      <c r="D49" s="12">
        <v>3</v>
      </c>
      <c r="E49" s="12">
        <v>3.5</v>
      </c>
      <c r="F49" s="12">
        <f t="shared" si="3"/>
        <v>10.5</v>
      </c>
      <c r="G49" s="12"/>
      <c r="H49" s="12"/>
      <c r="I49" s="46"/>
      <c r="J49" s="42">
        <f t="shared" si="4"/>
        <v>0</v>
      </c>
    </row>
    <row r="50" spans="1:10" ht="58.9" customHeight="1" x14ac:dyDescent="0.25">
      <c r="A50" s="12" t="s">
        <v>108</v>
      </c>
      <c r="B50" s="15" t="s">
        <v>109</v>
      </c>
      <c r="C50" s="15" t="s">
        <v>102</v>
      </c>
      <c r="D50" s="12">
        <v>1</v>
      </c>
      <c r="E50" s="12">
        <v>2</v>
      </c>
      <c r="F50" s="12">
        <f t="shared" si="3"/>
        <v>2</v>
      </c>
      <c r="G50" s="12"/>
      <c r="H50" s="12"/>
      <c r="I50" s="46"/>
      <c r="J50" s="42">
        <f t="shared" si="4"/>
        <v>0</v>
      </c>
    </row>
    <row r="51" spans="1:10" ht="28.5" x14ac:dyDescent="0.25">
      <c r="A51" s="12" t="s">
        <v>110</v>
      </c>
      <c r="B51" s="15" t="s">
        <v>111</v>
      </c>
      <c r="C51" s="15" t="s">
        <v>112</v>
      </c>
      <c r="D51" s="12">
        <v>2</v>
      </c>
      <c r="E51" s="12">
        <v>1.7</v>
      </c>
      <c r="F51" s="12">
        <f t="shared" si="3"/>
        <v>3.4</v>
      </c>
      <c r="G51" s="12"/>
      <c r="H51" s="12"/>
      <c r="I51" s="46"/>
      <c r="J51" s="42">
        <f t="shared" si="4"/>
        <v>0</v>
      </c>
    </row>
    <row r="52" spans="1:10" x14ac:dyDescent="0.25">
      <c r="A52" s="12" t="s">
        <v>113</v>
      </c>
      <c r="B52" s="15" t="s">
        <v>114</v>
      </c>
      <c r="C52" s="15" t="s">
        <v>115</v>
      </c>
      <c r="D52" s="12">
        <v>3</v>
      </c>
      <c r="E52" s="12">
        <v>0.15</v>
      </c>
      <c r="F52" s="12">
        <f t="shared" si="3"/>
        <v>0.44999999999999996</v>
      </c>
      <c r="G52" s="12"/>
      <c r="H52" s="12"/>
      <c r="I52" s="46"/>
      <c r="J52" s="42">
        <f t="shared" si="4"/>
        <v>0</v>
      </c>
    </row>
    <row r="53" spans="1:10" x14ac:dyDescent="0.25">
      <c r="A53" s="12" t="s">
        <v>116</v>
      </c>
      <c r="B53" s="15" t="s">
        <v>117</v>
      </c>
      <c r="C53" s="15" t="s">
        <v>118</v>
      </c>
      <c r="D53" s="12">
        <v>3</v>
      </c>
      <c r="E53" s="12">
        <v>12</v>
      </c>
      <c r="F53" s="12">
        <f t="shared" si="3"/>
        <v>36</v>
      </c>
      <c r="G53" s="12"/>
      <c r="H53" s="12"/>
      <c r="I53" s="46"/>
      <c r="J53" s="42">
        <f t="shared" si="4"/>
        <v>0</v>
      </c>
    </row>
    <row r="54" spans="1:10" x14ac:dyDescent="0.25">
      <c r="A54" s="12" t="s">
        <v>119</v>
      </c>
      <c r="B54" s="15" t="s">
        <v>120</v>
      </c>
      <c r="C54" s="15" t="s">
        <v>121</v>
      </c>
      <c r="D54" s="12">
        <v>2</v>
      </c>
      <c r="E54" s="12">
        <v>4</v>
      </c>
      <c r="F54" s="12">
        <f t="shared" si="3"/>
        <v>8</v>
      </c>
      <c r="G54" s="12"/>
      <c r="H54" s="12"/>
      <c r="I54" s="46"/>
      <c r="J54" s="42">
        <f t="shared" si="4"/>
        <v>0</v>
      </c>
    </row>
    <row r="55" spans="1:10" x14ac:dyDescent="0.25">
      <c r="A55" s="12" t="s">
        <v>122</v>
      </c>
      <c r="B55" s="15" t="s">
        <v>123</v>
      </c>
      <c r="C55" s="15" t="s">
        <v>124</v>
      </c>
      <c r="D55" s="12">
        <v>3</v>
      </c>
      <c r="E55" s="12">
        <v>0.7</v>
      </c>
      <c r="F55" s="12">
        <f t="shared" si="3"/>
        <v>2.0999999999999996</v>
      </c>
      <c r="G55" s="12"/>
      <c r="H55" s="12"/>
      <c r="I55" s="46"/>
      <c r="J55" s="42">
        <f t="shared" si="4"/>
        <v>0</v>
      </c>
    </row>
    <row r="56" spans="1:10" x14ac:dyDescent="0.25">
      <c r="A56" s="12" t="s">
        <v>125</v>
      </c>
      <c r="B56" s="15" t="s">
        <v>126</v>
      </c>
      <c r="C56" s="15" t="s">
        <v>127</v>
      </c>
      <c r="D56" s="12">
        <v>1</v>
      </c>
      <c r="E56" s="12">
        <v>2.2000000000000002</v>
      </c>
      <c r="F56" s="12">
        <f t="shared" si="3"/>
        <v>2.2000000000000002</v>
      </c>
      <c r="G56" s="12"/>
      <c r="H56" s="12" t="s">
        <v>41</v>
      </c>
      <c r="I56" s="61" t="s">
        <v>41</v>
      </c>
      <c r="J56" s="61" t="s">
        <v>41</v>
      </c>
    </row>
    <row r="57" spans="1:10" x14ac:dyDescent="0.25">
      <c r="A57" s="12" t="s">
        <v>128</v>
      </c>
      <c r="B57" s="15" t="s">
        <v>129</v>
      </c>
      <c r="C57" s="15" t="s">
        <v>127</v>
      </c>
      <c r="D57" s="12">
        <v>1</v>
      </c>
      <c r="E57" s="12">
        <v>5.6</v>
      </c>
      <c r="F57" s="12">
        <f t="shared" si="3"/>
        <v>5.6</v>
      </c>
      <c r="G57" s="12"/>
      <c r="H57" s="12" t="s">
        <v>41</v>
      </c>
      <c r="I57" s="61" t="s">
        <v>41</v>
      </c>
      <c r="J57" s="61" t="s">
        <v>41</v>
      </c>
    </row>
    <row r="58" spans="1:10" x14ac:dyDescent="0.25">
      <c r="A58" s="12" t="s">
        <v>130</v>
      </c>
      <c r="B58" s="15" t="s">
        <v>131</v>
      </c>
      <c r="C58" s="15" t="s">
        <v>31</v>
      </c>
      <c r="D58" s="12">
        <v>1</v>
      </c>
      <c r="E58" s="12">
        <v>0.3</v>
      </c>
      <c r="F58" s="12">
        <f t="shared" si="3"/>
        <v>0.3</v>
      </c>
      <c r="G58" s="12"/>
      <c r="H58" s="12" t="s">
        <v>41</v>
      </c>
      <c r="I58" s="61" t="s">
        <v>41</v>
      </c>
      <c r="J58" s="61" t="s">
        <v>41</v>
      </c>
    </row>
    <row r="59" spans="1:10" x14ac:dyDescent="0.25">
      <c r="A59" s="12" t="s">
        <v>132</v>
      </c>
      <c r="B59" s="15" t="s">
        <v>133</v>
      </c>
      <c r="C59" s="15" t="s">
        <v>134</v>
      </c>
      <c r="D59" s="12">
        <v>1</v>
      </c>
      <c r="E59" s="12">
        <v>5</v>
      </c>
      <c r="F59" s="12">
        <f t="shared" si="3"/>
        <v>5</v>
      </c>
      <c r="G59" s="12"/>
      <c r="H59" s="12" t="s">
        <v>41</v>
      </c>
      <c r="I59" s="61" t="s">
        <v>41</v>
      </c>
      <c r="J59" s="61" t="s">
        <v>41</v>
      </c>
    </row>
    <row r="60" spans="1:10" ht="42.75" x14ac:dyDescent="0.25">
      <c r="A60" s="12" t="s">
        <v>135</v>
      </c>
      <c r="B60" s="15" t="s">
        <v>136</v>
      </c>
      <c r="C60" s="15" t="s">
        <v>137</v>
      </c>
      <c r="D60" s="12">
        <v>1</v>
      </c>
      <c r="E60" s="12">
        <v>5.5</v>
      </c>
      <c r="F60" s="12">
        <f t="shared" si="3"/>
        <v>5.5</v>
      </c>
      <c r="G60" s="12" t="s">
        <v>41</v>
      </c>
      <c r="H60" s="12" t="s">
        <v>41</v>
      </c>
      <c r="I60" s="61" t="s">
        <v>41</v>
      </c>
      <c r="J60" s="61" t="s">
        <v>41</v>
      </c>
    </row>
    <row r="61" spans="1:10" x14ac:dyDescent="0.25">
      <c r="A61" s="12" t="s">
        <v>138</v>
      </c>
      <c r="B61" s="15" t="s">
        <v>139</v>
      </c>
      <c r="C61" s="15" t="s">
        <v>31</v>
      </c>
      <c r="D61" s="12">
        <v>1</v>
      </c>
      <c r="E61" s="12">
        <v>1.5</v>
      </c>
      <c r="F61" s="12">
        <f t="shared" si="3"/>
        <v>1.5</v>
      </c>
      <c r="G61" s="12" t="s">
        <v>41</v>
      </c>
      <c r="H61" s="12" t="s">
        <v>41</v>
      </c>
      <c r="I61" s="61" t="s">
        <v>41</v>
      </c>
      <c r="J61" s="61" t="s">
        <v>41</v>
      </c>
    </row>
    <row r="62" spans="1:10" x14ac:dyDescent="0.25">
      <c r="A62" s="12" t="s">
        <v>140</v>
      </c>
      <c r="B62" s="15" t="s">
        <v>141</v>
      </c>
      <c r="C62" s="15" t="s">
        <v>31</v>
      </c>
      <c r="D62" s="12">
        <v>1</v>
      </c>
      <c r="E62" s="12">
        <v>1.5</v>
      </c>
      <c r="F62" s="12">
        <f t="shared" si="3"/>
        <v>1.5</v>
      </c>
      <c r="G62" s="12" t="s">
        <v>41</v>
      </c>
      <c r="H62" s="12"/>
      <c r="I62" s="46"/>
      <c r="J62" s="42">
        <f t="shared" ref="J62:J65" si="5">D62*I62</f>
        <v>0</v>
      </c>
    </row>
    <row r="63" spans="1:10" ht="57" x14ac:dyDescent="0.25">
      <c r="A63" s="12" t="s">
        <v>142</v>
      </c>
      <c r="B63" s="20" t="s">
        <v>143</v>
      </c>
      <c r="C63" s="15" t="s">
        <v>31</v>
      </c>
      <c r="D63" s="12">
        <v>1</v>
      </c>
      <c r="E63" s="12">
        <v>10</v>
      </c>
      <c r="F63" s="12">
        <f t="shared" si="3"/>
        <v>10</v>
      </c>
      <c r="G63" s="12" t="s">
        <v>41</v>
      </c>
      <c r="H63" s="12"/>
      <c r="I63" s="46"/>
      <c r="J63" s="42">
        <f t="shared" si="5"/>
        <v>0</v>
      </c>
    </row>
    <row r="64" spans="1:10" ht="84" customHeight="1" x14ac:dyDescent="0.25">
      <c r="A64" s="12" t="s">
        <v>144</v>
      </c>
      <c r="B64" s="21" t="s">
        <v>145</v>
      </c>
      <c r="C64" s="21"/>
      <c r="D64" s="12">
        <v>1</v>
      </c>
      <c r="E64" s="22">
        <v>22</v>
      </c>
      <c r="F64" s="12">
        <f t="shared" si="3"/>
        <v>22</v>
      </c>
      <c r="G64" s="12" t="s">
        <v>41</v>
      </c>
      <c r="H64" s="12"/>
      <c r="I64" s="46"/>
      <c r="J64" s="42">
        <f t="shared" si="5"/>
        <v>0</v>
      </c>
    </row>
    <row r="65" spans="1:10" x14ac:dyDescent="0.25">
      <c r="A65" s="62"/>
      <c r="B65" s="13"/>
      <c r="C65" s="13"/>
      <c r="D65" s="63"/>
      <c r="E65" s="63"/>
      <c r="F65" s="63"/>
      <c r="G65" s="63"/>
      <c r="H65" s="63"/>
      <c r="I65" s="64"/>
      <c r="J65" s="42">
        <f t="shared" si="5"/>
        <v>0</v>
      </c>
    </row>
    <row r="66" spans="1:10" s="3" customFormat="1" ht="15" x14ac:dyDescent="0.25">
      <c r="A66" s="9">
        <v>4</v>
      </c>
      <c r="B66" s="10" t="s">
        <v>146</v>
      </c>
      <c r="C66" s="10"/>
      <c r="D66" s="11"/>
      <c r="E66" s="11"/>
      <c r="F66" s="11"/>
      <c r="G66" s="11"/>
      <c r="H66" s="11"/>
      <c r="I66" s="48"/>
      <c r="J66" s="44"/>
    </row>
    <row r="67" spans="1:10" ht="42.75" x14ac:dyDescent="0.25">
      <c r="A67" s="12" t="s">
        <v>147</v>
      </c>
      <c r="B67" s="15" t="s">
        <v>148</v>
      </c>
      <c r="C67" s="15" t="s">
        <v>149</v>
      </c>
      <c r="D67" s="12">
        <v>1</v>
      </c>
      <c r="E67" s="12">
        <v>40</v>
      </c>
      <c r="F67" s="12">
        <f t="shared" ref="F67:F72" si="6">E67*D67</f>
        <v>40</v>
      </c>
      <c r="G67" s="12"/>
      <c r="H67" s="12"/>
      <c r="I67" s="46"/>
      <c r="J67" s="42">
        <f t="shared" ref="J67:J68" si="7">D67*I67</f>
        <v>0</v>
      </c>
    </row>
    <row r="68" spans="1:10" x14ac:dyDescent="0.25">
      <c r="A68" s="12" t="s">
        <v>150</v>
      </c>
      <c r="B68" s="15" t="s">
        <v>151</v>
      </c>
      <c r="C68" s="15" t="s">
        <v>149</v>
      </c>
      <c r="D68" s="12">
        <v>1</v>
      </c>
      <c r="E68" s="12">
        <v>3</v>
      </c>
      <c r="F68" s="12">
        <f t="shared" si="6"/>
        <v>3</v>
      </c>
      <c r="G68" s="12"/>
      <c r="H68" s="12"/>
      <c r="I68" s="46"/>
      <c r="J68" s="42">
        <f t="shared" si="7"/>
        <v>0</v>
      </c>
    </row>
    <row r="69" spans="1:10" x14ac:dyDescent="0.25">
      <c r="A69" s="12" t="s">
        <v>152</v>
      </c>
      <c r="B69" s="15" t="s">
        <v>153</v>
      </c>
      <c r="C69" s="15" t="s">
        <v>112</v>
      </c>
      <c r="D69" s="12">
        <v>4</v>
      </c>
      <c r="E69" s="12">
        <v>2.5</v>
      </c>
      <c r="F69" s="12">
        <f t="shared" si="6"/>
        <v>10</v>
      </c>
      <c r="G69" s="12"/>
      <c r="H69" s="12" t="s">
        <v>41</v>
      </c>
      <c r="I69" s="61" t="s">
        <v>41</v>
      </c>
      <c r="J69" s="61" t="s">
        <v>41</v>
      </c>
    </row>
    <row r="70" spans="1:10" ht="28.5" x14ac:dyDescent="0.25">
      <c r="A70" s="12" t="s">
        <v>154</v>
      </c>
      <c r="B70" s="15" t="s">
        <v>155</v>
      </c>
      <c r="C70" s="15" t="s">
        <v>156</v>
      </c>
      <c r="D70" s="12">
        <v>4</v>
      </c>
      <c r="E70" s="12">
        <v>0.4</v>
      </c>
      <c r="F70" s="12">
        <f t="shared" si="6"/>
        <v>1.6</v>
      </c>
      <c r="G70" s="12"/>
      <c r="H70" s="12" t="s">
        <v>41</v>
      </c>
      <c r="I70" s="61" t="s">
        <v>41</v>
      </c>
      <c r="J70" s="61" t="s">
        <v>41</v>
      </c>
    </row>
    <row r="71" spans="1:10" s="4" customFormat="1" ht="128.25" x14ac:dyDescent="0.25">
      <c r="A71" s="12" t="s">
        <v>157</v>
      </c>
      <c r="B71" s="19" t="s">
        <v>158</v>
      </c>
      <c r="C71" s="19" t="s">
        <v>31</v>
      </c>
      <c r="D71" s="23">
        <v>1</v>
      </c>
      <c r="E71" s="23">
        <v>7</v>
      </c>
      <c r="F71" s="23">
        <f t="shared" si="6"/>
        <v>7</v>
      </c>
      <c r="G71" s="23" t="s">
        <v>41</v>
      </c>
      <c r="H71" s="23"/>
      <c r="I71" s="50"/>
      <c r="J71" s="42">
        <f t="shared" ref="J71:J72" si="8">D71*I71</f>
        <v>0</v>
      </c>
    </row>
    <row r="72" spans="1:10" ht="57" x14ac:dyDescent="0.25">
      <c r="A72" s="12" t="s">
        <v>159</v>
      </c>
      <c r="B72" s="15" t="s">
        <v>160</v>
      </c>
      <c r="C72" s="15" t="s">
        <v>31</v>
      </c>
      <c r="D72" s="12">
        <v>1</v>
      </c>
      <c r="E72" s="12">
        <v>5</v>
      </c>
      <c r="F72" s="12">
        <f t="shared" si="6"/>
        <v>5</v>
      </c>
      <c r="G72" s="12" t="s">
        <v>41</v>
      </c>
      <c r="H72" s="12"/>
      <c r="I72" s="46"/>
      <c r="J72" s="42">
        <f t="shared" si="8"/>
        <v>0</v>
      </c>
    </row>
    <row r="73" spans="1:10" x14ac:dyDescent="0.25">
      <c r="A73" s="6"/>
      <c r="B73" s="5"/>
      <c r="C73" s="5"/>
      <c r="D73" s="14"/>
      <c r="E73" s="6"/>
      <c r="F73" s="14"/>
      <c r="G73" s="14"/>
      <c r="H73" s="14"/>
      <c r="I73" s="49"/>
      <c r="J73" s="45"/>
    </row>
    <row r="74" spans="1:10" s="3" customFormat="1" ht="15" x14ac:dyDescent="0.25">
      <c r="A74" s="9">
        <v>5</v>
      </c>
      <c r="B74" s="10" t="s">
        <v>161</v>
      </c>
      <c r="C74" s="10"/>
      <c r="D74" s="11"/>
      <c r="E74" s="11"/>
      <c r="F74" s="11"/>
      <c r="G74" s="11"/>
      <c r="H74" s="11"/>
      <c r="I74" s="48"/>
      <c r="J74" s="44"/>
    </row>
    <row r="75" spans="1:10" x14ac:dyDescent="0.25">
      <c r="A75" s="12" t="s">
        <v>162</v>
      </c>
      <c r="B75" s="15" t="s">
        <v>163</v>
      </c>
      <c r="C75" s="15" t="s">
        <v>164</v>
      </c>
      <c r="D75" s="12">
        <v>1</v>
      </c>
      <c r="E75" s="12">
        <v>6.2</v>
      </c>
      <c r="F75" s="12">
        <f>E75*D75</f>
        <v>6.2</v>
      </c>
      <c r="G75" s="12"/>
      <c r="H75" s="12"/>
      <c r="I75" s="46"/>
      <c r="J75" s="42">
        <f t="shared" ref="J75:J78" si="9">D75*I75</f>
        <v>0</v>
      </c>
    </row>
    <row r="76" spans="1:10" x14ac:dyDescent="0.25">
      <c r="A76" s="12" t="s">
        <v>165</v>
      </c>
      <c r="B76" s="15" t="s">
        <v>166</v>
      </c>
      <c r="C76" s="15" t="s">
        <v>167</v>
      </c>
      <c r="D76" s="12">
        <v>1</v>
      </c>
      <c r="E76" s="12">
        <v>3.5</v>
      </c>
      <c r="F76" s="12">
        <f>E76*D76</f>
        <v>3.5</v>
      </c>
      <c r="G76" s="12"/>
      <c r="H76" s="12"/>
      <c r="I76" s="46"/>
      <c r="J76" s="42">
        <f t="shared" si="9"/>
        <v>0</v>
      </c>
    </row>
    <row r="77" spans="1:10" s="4" customFormat="1" ht="28.5" x14ac:dyDescent="0.25">
      <c r="A77" s="23" t="s">
        <v>168</v>
      </c>
      <c r="B77" s="19" t="s">
        <v>169</v>
      </c>
      <c r="C77" s="19" t="s">
        <v>170</v>
      </c>
      <c r="D77" s="23">
        <v>1</v>
      </c>
      <c r="E77" s="23">
        <v>7.3</v>
      </c>
      <c r="F77" s="23">
        <f>E77*D77</f>
        <v>7.3</v>
      </c>
      <c r="G77" s="23"/>
      <c r="H77" s="23"/>
      <c r="I77" s="50"/>
      <c r="J77" s="42">
        <f t="shared" si="9"/>
        <v>0</v>
      </c>
    </row>
    <row r="78" spans="1:10" ht="28.5" x14ac:dyDescent="0.25">
      <c r="A78" s="12" t="s">
        <v>171</v>
      </c>
      <c r="B78" s="15" t="s">
        <v>172</v>
      </c>
      <c r="C78" s="15" t="s">
        <v>31</v>
      </c>
      <c r="D78" s="12">
        <v>1</v>
      </c>
      <c r="E78" s="12">
        <v>1.8</v>
      </c>
      <c r="F78" s="12">
        <f>E78*D78</f>
        <v>1.8</v>
      </c>
      <c r="G78" s="12"/>
      <c r="H78" s="12"/>
      <c r="I78" s="46"/>
      <c r="J78" s="42">
        <f t="shared" si="9"/>
        <v>0</v>
      </c>
    </row>
    <row r="79" spans="1:10" x14ac:dyDescent="0.25">
      <c r="A79" s="12"/>
      <c r="B79" s="15"/>
      <c r="C79" s="15"/>
      <c r="D79" s="12"/>
      <c r="E79" s="12"/>
      <c r="F79" s="12"/>
      <c r="G79" s="12"/>
      <c r="H79" s="12"/>
      <c r="I79" s="46"/>
      <c r="J79" s="42"/>
    </row>
    <row r="80" spans="1:10" s="3" customFormat="1" ht="15" x14ac:dyDescent="0.25">
      <c r="A80" s="9">
        <v>6</v>
      </c>
      <c r="B80" s="10" t="s">
        <v>173</v>
      </c>
      <c r="C80" s="10"/>
      <c r="D80" s="11"/>
      <c r="E80" s="11"/>
      <c r="F80" s="11"/>
      <c r="G80" s="11"/>
      <c r="H80" s="11"/>
      <c r="I80" s="48"/>
      <c r="J80" s="44"/>
    </row>
    <row r="81" spans="1:10" ht="57" x14ac:dyDescent="0.25">
      <c r="A81" s="12" t="s">
        <v>174</v>
      </c>
      <c r="B81" s="15" t="s">
        <v>175</v>
      </c>
      <c r="C81" s="15" t="s">
        <v>176</v>
      </c>
      <c r="D81" s="12">
        <v>3</v>
      </c>
      <c r="E81" s="12">
        <v>1</v>
      </c>
      <c r="F81" s="12">
        <f t="shared" ref="F81:F92" si="10">E81*D81</f>
        <v>3</v>
      </c>
      <c r="G81" s="12"/>
      <c r="H81" s="12"/>
      <c r="I81" s="46"/>
      <c r="J81" s="42">
        <f t="shared" ref="J81:J82" si="11">D81*I81</f>
        <v>0</v>
      </c>
    </row>
    <row r="82" spans="1:10" ht="57" x14ac:dyDescent="0.25">
      <c r="A82" s="12" t="s">
        <v>177</v>
      </c>
      <c r="B82" s="15" t="s">
        <v>175</v>
      </c>
      <c r="C82" s="15" t="s">
        <v>176</v>
      </c>
      <c r="D82" s="12">
        <v>1</v>
      </c>
      <c r="E82" s="12">
        <v>1</v>
      </c>
      <c r="F82" s="12">
        <f t="shared" si="10"/>
        <v>1</v>
      </c>
      <c r="G82" s="12"/>
      <c r="H82" s="12"/>
      <c r="I82" s="46"/>
      <c r="J82" s="42">
        <f t="shared" si="11"/>
        <v>0</v>
      </c>
    </row>
    <row r="83" spans="1:10" ht="28.5" x14ac:dyDescent="0.25">
      <c r="A83" s="12" t="s">
        <v>178</v>
      </c>
      <c r="B83" s="20" t="s">
        <v>179</v>
      </c>
      <c r="C83" s="15" t="s">
        <v>31</v>
      </c>
      <c r="D83" s="12">
        <v>1</v>
      </c>
      <c r="E83" s="12">
        <v>15</v>
      </c>
      <c r="F83" s="12">
        <f t="shared" si="10"/>
        <v>15</v>
      </c>
      <c r="G83" s="12" t="s">
        <v>41</v>
      </c>
      <c r="H83" s="12" t="s">
        <v>41</v>
      </c>
      <c r="I83" s="61" t="s">
        <v>41</v>
      </c>
      <c r="J83" s="61" t="s">
        <v>41</v>
      </c>
    </row>
    <row r="84" spans="1:10" s="2" customFormat="1" ht="42.75" x14ac:dyDescent="0.25">
      <c r="A84" s="12" t="s">
        <v>180</v>
      </c>
      <c r="B84" s="24" t="s">
        <v>181</v>
      </c>
      <c r="C84" s="24" t="s">
        <v>182</v>
      </c>
      <c r="D84" s="12">
        <v>1</v>
      </c>
      <c r="E84" s="12">
        <v>1</v>
      </c>
      <c r="F84" s="12">
        <f t="shared" si="10"/>
        <v>1</v>
      </c>
      <c r="G84" s="12" t="s">
        <v>41</v>
      </c>
      <c r="H84" s="12" t="s">
        <v>41</v>
      </c>
      <c r="I84" s="61" t="s">
        <v>41</v>
      </c>
      <c r="J84" s="61" t="s">
        <v>41</v>
      </c>
    </row>
    <row r="85" spans="1:10" x14ac:dyDescent="0.25">
      <c r="A85" s="12" t="s">
        <v>183</v>
      </c>
      <c r="B85" s="15" t="s">
        <v>184</v>
      </c>
      <c r="C85" s="15" t="s">
        <v>31</v>
      </c>
      <c r="D85" s="12">
        <v>2</v>
      </c>
      <c r="E85" s="12">
        <v>2</v>
      </c>
      <c r="F85" s="12">
        <f t="shared" si="10"/>
        <v>4</v>
      </c>
      <c r="G85" s="12"/>
      <c r="H85" s="12"/>
      <c r="I85" s="46"/>
      <c r="J85" s="42">
        <f t="shared" ref="J85:J90" si="12">D85*I85</f>
        <v>0</v>
      </c>
    </row>
    <row r="86" spans="1:10" x14ac:dyDescent="0.25">
      <c r="A86" s="12" t="s">
        <v>185</v>
      </c>
      <c r="B86" s="15" t="s">
        <v>186</v>
      </c>
      <c r="C86" s="15" t="s">
        <v>31</v>
      </c>
      <c r="D86" s="12">
        <v>2</v>
      </c>
      <c r="E86" s="12">
        <v>1</v>
      </c>
      <c r="F86" s="12">
        <f t="shared" si="10"/>
        <v>2</v>
      </c>
      <c r="G86" s="12"/>
      <c r="H86" s="12"/>
      <c r="I86" s="46"/>
      <c r="J86" s="42">
        <f t="shared" si="12"/>
        <v>0</v>
      </c>
    </row>
    <row r="87" spans="1:10" x14ac:dyDescent="0.25">
      <c r="A87" s="12" t="s">
        <v>187</v>
      </c>
      <c r="B87" s="15" t="s">
        <v>188</v>
      </c>
      <c r="C87" s="15" t="s">
        <v>31</v>
      </c>
      <c r="D87" s="12">
        <v>2</v>
      </c>
      <c r="E87" s="12">
        <v>0.7</v>
      </c>
      <c r="F87" s="12">
        <f t="shared" si="10"/>
        <v>1.4</v>
      </c>
      <c r="G87" s="12"/>
      <c r="H87" s="12"/>
      <c r="I87" s="46"/>
      <c r="J87" s="42">
        <f t="shared" si="12"/>
        <v>0</v>
      </c>
    </row>
    <row r="88" spans="1:10" x14ac:dyDescent="0.25">
      <c r="A88" s="12" t="s">
        <v>189</v>
      </c>
      <c r="B88" s="15" t="s">
        <v>190</v>
      </c>
      <c r="C88" s="15" t="s">
        <v>31</v>
      </c>
      <c r="D88" s="12">
        <v>6</v>
      </c>
      <c r="E88" s="12">
        <v>1.6</v>
      </c>
      <c r="F88" s="12">
        <f t="shared" si="10"/>
        <v>9.6000000000000014</v>
      </c>
      <c r="G88" s="12"/>
      <c r="H88" s="12"/>
      <c r="I88" s="46"/>
      <c r="J88" s="42">
        <f t="shared" si="12"/>
        <v>0</v>
      </c>
    </row>
    <row r="89" spans="1:10" s="4" customFormat="1" ht="28.5" x14ac:dyDescent="0.25">
      <c r="A89" s="12" t="s">
        <v>191</v>
      </c>
      <c r="B89" s="19" t="s">
        <v>192</v>
      </c>
      <c r="C89" s="19" t="s">
        <v>31</v>
      </c>
      <c r="D89" s="23">
        <v>2</v>
      </c>
      <c r="E89" s="23">
        <v>4</v>
      </c>
      <c r="F89" s="23">
        <f t="shared" si="10"/>
        <v>8</v>
      </c>
      <c r="G89" s="23" t="s">
        <v>41</v>
      </c>
      <c r="H89" s="23"/>
      <c r="I89" s="50"/>
      <c r="J89" s="42">
        <f t="shared" si="12"/>
        <v>0</v>
      </c>
    </row>
    <row r="90" spans="1:10" s="4" customFormat="1" ht="42.75" x14ac:dyDescent="0.25">
      <c r="A90" s="12" t="s">
        <v>193</v>
      </c>
      <c r="B90" s="19" t="s">
        <v>194</v>
      </c>
      <c r="C90" s="19" t="s">
        <v>31</v>
      </c>
      <c r="D90" s="23">
        <v>2</v>
      </c>
      <c r="E90" s="23">
        <v>5</v>
      </c>
      <c r="F90" s="23">
        <f t="shared" si="10"/>
        <v>10</v>
      </c>
      <c r="G90" s="23" t="s">
        <v>41</v>
      </c>
      <c r="H90" s="23"/>
      <c r="I90" s="50"/>
      <c r="J90" s="42">
        <f t="shared" si="12"/>
        <v>0</v>
      </c>
    </row>
    <row r="91" spans="1:10" ht="42.75" x14ac:dyDescent="0.25">
      <c r="A91" s="12" t="s">
        <v>195</v>
      </c>
      <c r="B91" s="15" t="s">
        <v>196</v>
      </c>
      <c r="C91" s="15" t="s">
        <v>31</v>
      </c>
      <c r="D91" s="12">
        <v>5</v>
      </c>
      <c r="E91" s="12">
        <v>1</v>
      </c>
      <c r="F91" s="12">
        <f t="shared" si="10"/>
        <v>5</v>
      </c>
      <c r="G91" s="12"/>
      <c r="H91" s="12" t="s">
        <v>41</v>
      </c>
      <c r="I91" s="61" t="s">
        <v>41</v>
      </c>
      <c r="J91" s="61" t="s">
        <v>41</v>
      </c>
    </row>
    <row r="92" spans="1:10" ht="28.5" x14ac:dyDescent="0.25">
      <c r="A92" s="12" t="s">
        <v>197</v>
      </c>
      <c r="B92" s="15" t="s">
        <v>198</v>
      </c>
      <c r="C92" s="15" t="s">
        <v>31</v>
      </c>
      <c r="D92" s="12">
        <v>1</v>
      </c>
      <c r="E92" s="12">
        <v>5</v>
      </c>
      <c r="F92" s="12">
        <f t="shared" si="10"/>
        <v>5</v>
      </c>
      <c r="G92" s="12"/>
      <c r="H92" s="12" t="s">
        <v>41</v>
      </c>
      <c r="I92" s="61" t="s">
        <v>41</v>
      </c>
      <c r="J92" s="61" t="s">
        <v>41</v>
      </c>
    </row>
    <row r="93" spans="1:10" x14ac:dyDescent="0.25">
      <c r="A93" s="6"/>
      <c r="B93" s="5"/>
      <c r="C93" s="5"/>
      <c r="D93" s="6"/>
      <c r="E93" s="6"/>
      <c r="F93" s="14"/>
      <c r="G93" s="14"/>
      <c r="H93" s="14"/>
      <c r="I93" s="49"/>
      <c r="J93" s="45"/>
    </row>
    <row r="94" spans="1:10" s="3" customFormat="1" ht="15" x14ac:dyDescent="0.25">
      <c r="A94" s="9">
        <v>7</v>
      </c>
      <c r="B94" s="10" t="s">
        <v>199</v>
      </c>
      <c r="C94" s="10"/>
      <c r="D94" s="11"/>
      <c r="E94" s="11"/>
      <c r="F94" s="11"/>
      <c r="G94" s="11"/>
      <c r="H94" s="11"/>
      <c r="I94" s="48"/>
      <c r="J94" s="44"/>
    </row>
    <row r="95" spans="1:10" x14ac:dyDescent="0.25">
      <c r="A95" s="12" t="s">
        <v>200</v>
      </c>
      <c r="B95" s="15" t="s">
        <v>201</v>
      </c>
      <c r="C95" s="15" t="s">
        <v>202</v>
      </c>
      <c r="D95" s="12">
        <v>1</v>
      </c>
      <c r="E95" s="12">
        <v>6</v>
      </c>
      <c r="F95" s="12">
        <f>E95*D95</f>
        <v>6</v>
      </c>
      <c r="G95" s="12"/>
      <c r="H95" s="12"/>
      <c r="I95" s="46"/>
      <c r="J95" s="42">
        <f t="shared" ref="J95:J97" si="13">D95*I95</f>
        <v>0</v>
      </c>
    </row>
    <row r="96" spans="1:10" ht="39.6" customHeight="1" x14ac:dyDescent="0.25">
      <c r="A96" s="12" t="s">
        <v>203</v>
      </c>
      <c r="B96" s="15" t="s">
        <v>204</v>
      </c>
      <c r="C96" s="15" t="s">
        <v>205</v>
      </c>
      <c r="D96" s="12">
        <v>1</v>
      </c>
      <c r="E96" s="12">
        <v>208</v>
      </c>
      <c r="F96" s="12">
        <f>E96*D96</f>
        <v>208</v>
      </c>
      <c r="G96" s="12"/>
      <c r="H96" s="12"/>
      <c r="I96" s="46"/>
      <c r="J96" s="42">
        <f t="shared" si="13"/>
        <v>0</v>
      </c>
    </row>
    <row r="97" spans="1:10" ht="144" customHeight="1" x14ac:dyDescent="0.25">
      <c r="A97" s="12" t="s">
        <v>206</v>
      </c>
      <c r="B97" s="20" t="s">
        <v>207</v>
      </c>
      <c r="C97" s="15" t="s">
        <v>31</v>
      </c>
      <c r="D97" s="12">
        <v>1</v>
      </c>
      <c r="E97" s="12">
        <v>20</v>
      </c>
      <c r="F97" s="12">
        <f>E97*D97</f>
        <v>20</v>
      </c>
      <c r="G97" s="12" t="s">
        <v>41</v>
      </c>
      <c r="H97" s="12"/>
      <c r="I97" s="46"/>
      <c r="J97" s="42">
        <f t="shared" si="13"/>
        <v>0</v>
      </c>
    </row>
    <row r="98" spans="1:10" ht="13.5" customHeight="1" x14ac:dyDescent="0.25">
      <c r="A98" s="12"/>
      <c r="B98" s="20"/>
      <c r="C98" s="15"/>
      <c r="D98" s="12"/>
      <c r="E98" s="12"/>
      <c r="F98" s="12"/>
      <c r="G98" s="12"/>
      <c r="H98" s="12"/>
      <c r="I98" s="46"/>
      <c r="J98" s="42"/>
    </row>
    <row r="99" spans="1:10" s="3" customFormat="1" ht="15" x14ac:dyDescent="0.25">
      <c r="A99" s="9">
        <v>8</v>
      </c>
      <c r="B99" s="10" t="s">
        <v>208</v>
      </c>
      <c r="C99" s="10"/>
      <c r="D99" s="11"/>
      <c r="E99" s="11"/>
      <c r="F99" s="11"/>
      <c r="G99" s="11"/>
      <c r="H99" s="11"/>
      <c r="I99" s="48"/>
      <c r="J99" s="44"/>
    </row>
    <row r="100" spans="1:10" ht="207.75" customHeight="1" x14ac:dyDescent="0.25">
      <c r="A100" s="12" t="s">
        <v>209</v>
      </c>
      <c r="B100" s="24" t="s">
        <v>210</v>
      </c>
      <c r="C100" s="15" t="s">
        <v>31</v>
      </c>
      <c r="D100" s="12">
        <v>1</v>
      </c>
      <c r="E100" s="12">
        <v>5.5</v>
      </c>
      <c r="F100" s="12">
        <f t="shared" ref="F100:F111" si="14">E100*D100</f>
        <v>5.5</v>
      </c>
      <c r="G100" s="12"/>
      <c r="H100" s="12" t="s">
        <v>41</v>
      </c>
      <c r="I100" s="61" t="s">
        <v>41</v>
      </c>
      <c r="J100" s="61" t="s">
        <v>41</v>
      </c>
    </row>
    <row r="101" spans="1:10" x14ac:dyDescent="0.25">
      <c r="A101" s="12" t="s">
        <v>211</v>
      </c>
      <c r="B101" s="15" t="s">
        <v>212</v>
      </c>
      <c r="C101" s="15" t="s">
        <v>31</v>
      </c>
      <c r="D101" s="12">
        <v>1</v>
      </c>
      <c r="E101" s="12">
        <v>4</v>
      </c>
      <c r="F101" s="12">
        <f t="shared" si="14"/>
        <v>4</v>
      </c>
      <c r="G101" s="12"/>
      <c r="H101" s="12"/>
      <c r="I101" s="46"/>
      <c r="J101" s="42">
        <f t="shared" ref="J101:J108" si="15">D101*I101</f>
        <v>0</v>
      </c>
    </row>
    <row r="102" spans="1:10" ht="28.5" x14ac:dyDescent="0.25">
      <c r="A102" s="12" t="s">
        <v>213</v>
      </c>
      <c r="B102" s="15" t="s">
        <v>214</v>
      </c>
      <c r="C102" s="15" t="s">
        <v>215</v>
      </c>
      <c r="D102" s="12">
        <v>1</v>
      </c>
      <c r="E102" s="12">
        <v>25</v>
      </c>
      <c r="F102" s="12">
        <f t="shared" si="14"/>
        <v>25</v>
      </c>
      <c r="G102" s="12"/>
      <c r="H102" s="12"/>
      <c r="I102" s="46"/>
      <c r="J102" s="42">
        <f t="shared" si="15"/>
        <v>0</v>
      </c>
    </row>
    <row r="103" spans="1:10" x14ac:dyDescent="0.25">
      <c r="A103" s="12" t="s">
        <v>216</v>
      </c>
      <c r="B103" s="15" t="s">
        <v>217</v>
      </c>
      <c r="C103" s="15" t="s">
        <v>218</v>
      </c>
      <c r="D103" s="12">
        <v>1</v>
      </c>
      <c r="E103" s="12">
        <v>2.6</v>
      </c>
      <c r="F103" s="12">
        <f t="shared" si="14"/>
        <v>2.6</v>
      </c>
      <c r="G103" s="12"/>
      <c r="H103" s="12"/>
      <c r="I103" s="46"/>
      <c r="J103" s="42">
        <f t="shared" si="15"/>
        <v>0</v>
      </c>
    </row>
    <row r="104" spans="1:10" x14ac:dyDescent="0.25">
      <c r="A104" s="12" t="s">
        <v>219</v>
      </c>
      <c r="B104" s="15" t="s">
        <v>220</v>
      </c>
      <c r="C104" s="15" t="s">
        <v>221</v>
      </c>
      <c r="D104" s="12">
        <v>1</v>
      </c>
      <c r="E104" s="12">
        <v>1.5</v>
      </c>
      <c r="F104" s="12">
        <f t="shared" si="14"/>
        <v>1.5</v>
      </c>
      <c r="G104" s="12"/>
      <c r="H104" s="12"/>
      <c r="I104" s="46"/>
      <c r="J104" s="42">
        <f t="shared" si="15"/>
        <v>0</v>
      </c>
    </row>
    <row r="105" spans="1:10" ht="42.75" x14ac:dyDescent="0.25">
      <c r="A105" s="12" t="s">
        <v>222</v>
      </c>
      <c r="B105" s="15" t="s">
        <v>223</v>
      </c>
      <c r="C105" s="15" t="s">
        <v>31</v>
      </c>
      <c r="D105" s="12">
        <v>1</v>
      </c>
      <c r="E105" s="12">
        <v>3</v>
      </c>
      <c r="F105" s="12">
        <f t="shared" si="14"/>
        <v>3</v>
      </c>
      <c r="G105" s="12"/>
      <c r="H105" s="12"/>
      <c r="I105" s="46"/>
      <c r="J105" s="42">
        <f t="shared" si="15"/>
        <v>0</v>
      </c>
    </row>
    <row r="106" spans="1:10" x14ac:dyDescent="0.25">
      <c r="A106" s="12" t="s">
        <v>224</v>
      </c>
      <c r="B106" s="15" t="s">
        <v>225</v>
      </c>
      <c r="C106" s="15" t="s">
        <v>226</v>
      </c>
      <c r="D106" s="12">
        <v>1</v>
      </c>
      <c r="E106" s="12">
        <v>2.1</v>
      </c>
      <c r="F106" s="12">
        <f t="shared" si="14"/>
        <v>2.1</v>
      </c>
      <c r="G106" s="12"/>
      <c r="H106" s="12"/>
      <c r="I106" s="46"/>
      <c r="J106" s="42">
        <f t="shared" si="15"/>
        <v>0</v>
      </c>
    </row>
    <row r="107" spans="1:10" x14ac:dyDescent="0.25">
      <c r="A107" s="12" t="s">
        <v>227</v>
      </c>
      <c r="B107" s="15" t="s">
        <v>228</v>
      </c>
      <c r="C107" s="15" t="s">
        <v>229</v>
      </c>
      <c r="D107" s="12">
        <v>1</v>
      </c>
      <c r="E107" s="12">
        <v>2.1</v>
      </c>
      <c r="F107" s="12">
        <f t="shared" si="14"/>
        <v>2.1</v>
      </c>
      <c r="G107" s="12" t="s">
        <v>41</v>
      </c>
      <c r="H107" s="12"/>
      <c r="I107" s="46"/>
      <c r="J107" s="42">
        <f t="shared" si="15"/>
        <v>0</v>
      </c>
    </row>
    <row r="108" spans="1:10" x14ac:dyDescent="0.25">
      <c r="A108" s="12" t="s">
        <v>230</v>
      </c>
      <c r="B108" s="15" t="s">
        <v>231</v>
      </c>
      <c r="C108" s="15" t="s">
        <v>31</v>
      </c>
      <c r="D108" s="12">
        <v>2</v>
      </c>
      <c r="E108" s="12">
        <v>1.5</v>
      </c>
      <c r="F108" s="12">
        <f t="shared" si="14"/>
        <v>3</v>
      </c>
      <c r="G108" s="12"/>
      <c r="H108" s="12"/>
      <c r="I108" s="46"/>
      <c r="J108" s="42">
        <f t="shared" si="15"/>
        <v>0</v>
      </c>
    </row>
    <row r="109" spans="1:10" x14ac:dyDescent="0.25">
      <c r="A109" s="12" t="s">
        <v>232</v>
      </c>
      <c r="B109" s="20" t="s">
        <v>233</v>
      </c>
      <c r="C109" s="15" t="s">
        <v>234</v>
      </c>
      <c r="D109" s="12">
        <v>1</v>
      </c>
      <c r="E109" s="12">
        <v>10</v>
      </c>
      <c r="F109" s="12">
        <f t="shared" si="14"/>
        <v>10</v>
      </c>
      <c r="G109" s="12" t="s">
        <v>41</v>
      </c>
      <c r="H109" s="12" t="s">
        <v>41</v>
      </c>
      <c r="I109" s="61" t="s">
        <v>41</v>
      </c>
      <c r="J109" s="61" t="s">
        <v>41</v>
      </c>
    </row>
    <row r="110" spans="1:10" s="4" customFormat="1" ht="42.75" x14ac:dyDescent="0.25">
      <c r="A110" s="12" t="s">
        <v>235</v>
      </c>
      <c r="B110" s="19" t="s">
        <v>236</v>
      </c>
      <c r="C110" s="19" t="s">
        <v>237</v>
      </c>
      <c r="D110" s="23">
        <v>1</v>
      </c>
      <c r="E110" s="23">
        <v>15</v>
      </c>
      <c r="F110" s="23">
        <f t="shared" si="14"/>
        <v>15</v>
      </c>
      <c r="G110" s="23" t="s">
        <v>41</v>
      </c>
      <c r="H110" s="23"/>
      <c r="I110" s="50"/>
      <c r="J110" s="42">
        <f t="shared" ref="J110:J111" si="16">D110*I110</f>
        <v>0</v>
      </c>
    </row>
    <row r="111" spans="1:10" ht="147.6" customHeight="1" x14ac:dyDescent="0.25">
      <c r="A111" s="12" t="s">
        <v>238</v>
      </c>
      <c r="B111" s="25" t="s">
        <v>239</v>
      </c>
      <c r="C111" s="15" t="s">
        <v>31</v>
      </c>
      <c r="D111" s="12">
        <v>2</v>
      </c>
      <c r="E111" s="12">
        <v>2.5</v>
      </c>
      <c r="F111" s="12">
        <f t="shared" si="14"/>
        <v>5</v>
      </c>
      <c r="G111" s="12"/>
      <c r="H111" s="12"/>
      <c r="I111" s="46"/>
      <c r="J111" s="42">
        <f t="shared" si="16"/>
        <v>0</v>
      </c>
    </row>
    <row r="112" spans="1:10" x14ac:dyDescent="0.25">
      <c r="A112" s="6"/>
      <c r="B112" s="5"/>
      <c r="C112" s="5"/>
      <c r="D112" s="6"/>
      <c r="E112" s="6"/>
      <c r="F112" s="14"/>
      <c r="G112" s="14"/>
      <c r="H112" s="14"/>
      <c r="I112" s="49"/>
      <c r="J112" s="45"/>
    </row>
    <row r="113" spans="1:10" s="3" customFormat="1" ht="15" x14ac:dyDescent="0.25">
      <c r="A113" s="9">
        <v>9</v>
      </c>
      <c r="B113" s="10" t="s">
        <v>240</v>
      </c>
      <c r="C113" s="10"/>
      <c r="D113" s="11"/>
      <c r="E113" s="11"/>
      <c r="F113" s="11"/>
      <c r="G113" s="11"/>
      <c r="H113" s="11"/>
      <c r="I113" s="48"/>
      <c r="J113" s="44"/>
    </row>
    <row r="114" spans="1:10" ht="42.6" customHeight="1" x14ac:dyDescent="0.25">
      <c r="A114" s="12" t="s">
        <v>241</v>
      </c>
      <c r="B114" s="26" t="s">
        <v>242</v>
      </c>
      <c r="C114" s="15" t="s">
        <v>31</v>
      </c>
      <c r="D114" s="12">
        <v>1</v>
      </c>
      <c r="E114" s="12">
        <v>1.6</v>
      </c>
      <c r="F114" s="12">
        <f t="shared" ref="F114:F120" si="17">E114*D114</f>
        <v>1.6</v>
      </c>
      <c r="G114" s="12"/>
      <c r="H114" s="12"/>
      <c r="I114" s="46"/>
      <c r="J114" s="42">
        <f t="shared" ref="J114:J117" si="18">D114*I114</f>
        <v>0</v>
      </c>
    </row>
    <row r="115" spans="1:10" x14ac:dyDescent="0.25">
      <c r="A115" s="12" t="s">
        <v>243</v>
      </c>
      <c r="B115" s="15" t="s">
        <v>244</v>
      </c>
      <c r="C115" s="15" t="s">
        <v>31</v>
      </c>
      <c r="D115" s="12">
        <v>2</v>
      </c>
      <c r="E115" s="12">
        <v>4.5</v>
      </c>
      <c r="F115" s="12">
        <f t="shared" si="17"/>
        <v>9</v>
      </c>
      <c r="G115" s="12"/>
      <c r="H115" s="12"/>
      <c r="I115" s="46"/>
      <c r="J115" s="42">
        <f t="shared" si="18"/>
        <v>0</v>
      </c>
    </row>
    <row r="116" spans="1:10" x14ac:dyDescent="0.25">
      <c r="A116" s="12" t="s">
        <v>245</v>
      </c>
      <c r="B116" s="27" t="s">
        <v>246</v>
      </c>
      <c r="C116" s="15" t="s">
        <v>31</v>
      </c>
      <c r="D116" s="12">
        <v>1</v>
      </c>
      <c r="E116" s="12">
        <v>18</v>
      </c>
      <c r="F116" s="12">
        <f t="shared" si="17"/>
        <v>18</v>
      </c>
      <c r="G116" s="12"/>
      <c r="H116" s="12"/>
      <c r="I116" s="46"/>
      <c r="J116" s="42">
        <f t="shared" si="18"/>
        <v>0</v>
      </c>
    </row>
    <row r="117" spans="1:10" ht="28.5" x14ac:dyDescent="0.25">
      <c r="A117" s="12" t="s">
        <v>247</v>
      </c>
      <c r="B117" s="15" t="s">
        <v>248</v>
      </c>
      <c r="C117" s="15" t="s">
        <v>31</v>
      </c>
      <c r="D117" s="12">
        <v>2</v>
      </c>
      <c r="E117" s="12">
        <v>1</v>
      </c>
      <c r="F117" s="12">
        <f t="shared" si="17"/>
        <v>2</v>
      </c>
      <c r="G117" s="12" t="s">
        <v>41</v>
      </c>
      <c r="H117" s="12"/>
      <c r="I117" s="46"/>
      <c r="J117" s="42">
        <f t="shared" si="18"/>
        <v>0</v>
      </c>
    </row>
    <row r="118" spans="1:10" s="4" customFormat="1" ht="57" x14ac:dyDescent="0.25">
      <c r="A118" s="12" t="s">
        <v>249</v>
      </c>
      <c r="B118" s="19" t="s">
        <v>250</v>
      </c>
      <c r="C118" s="19" t="s">
        <v>251</v>
      </c>
      <c r="D118" s="23">
        <v>1</v>
      </c>
      <c r="E118" s="23">
        <v>150</v>
      </c>
      <c r="F118" s="23">
        <f t="shared" si="17"/>
        <v>150</v>
      </c>
      <c r="G118" s="23" t="s">
        <v>41</v>
      </c>
      <c r="H118" s="23" t="s">
        <v>41</v>
      </c>
      <c r="I118" s="61" t="s">
        <v>41</v>
      </c>
      <c r="J118" s="61" t="s">
        <v>41</v>
      </c>
    </row>
    <row r="119" spans="1:10" s="4" customFormat="1" ht="71.25" x14ac:dyDescent="0.25">
      <c r="A119" s="12" t="s">
        <v>252</v>
      </c>
      <c r="B119" s="19" t="s">
        <v>253</v>
      </c>
      <c r="C119" s="15" t="s">
        <v>31</v>
      </c>
      <c r="D119" s="23">
        <v>1</v>
      </c>
      <c r="E119" s="23">
        <v>40</v>
      </c>
      <c r="F119" s="23">
        <f t="shared" si="17"/>
        <v>40</v>
      </c>
      <c r="G119" s="23" t="s">
        <v>41</v>
      </c>
      <c r="H119" s="23"/>
      <c r="I119" s="50"/>
      <c r="J119" s="42">
        <f>D119*I119</f>
        <v>0</v>
      </c>
    </row>
    <row r="120" spans="1:10" ht="42.75" x14ac:dyDescent="0.25">
      <c r="A120" s="12" t="s">
        <v>254</v>
      </c>
      <c r="B120" s="20" t="s">
        <v>255</v>
      </c>
      <c r="C120" s="15" t="s">
        <v>31</v>
      </c>
      <c r="D120" s="12">
        <v>1</v>
      </c>
      <c r="E120" s="12">
        <v>25</v>
      </c>
      <c r="F120" s="12">
        <f t="shared" si="17"/>
        <v>25</v>
      </c>
      <c r="G120" s="12" t="s">
        <v>41</v>
      </c>
      <c r="H120" s="12" t="s">
        <v>41</v>
      </c>
      <c r="I120" s="61" t="s">
        <v>41</v>
      </c>
      <c r="J120" s="61" t="s">
        <v>41</v>
      </c>
    </row>
    <row r="121" spans="1:10" x14ac:dyDescent="0.25">
      <c r="A121" s="5"/>
      <c r="B121" s="5"/>
      <c r="C121" s="5"/>
      <c r="D121" s="5"/>
      <c r="E121" s="5"/>
      <c r="F121" s="5"/>
      <c r="G121" s="5"/>
      <c r="H121" s="6"/>
      <c r="I121" s="5"/>
      <c r="J121" s="6"/>
    </row>
    <row r="122" spans="1:10" ht="15" x14ac:dyDescent="0.25">
      <c r="A122" s="28"/>
      <c r="B122" s="29" t="s">
        <v>256</v>
      </c>
      <c r="C122" s="29"/>
      <c r="D122" s="30"/>
      <c r="E122" s="30"/>
      <c r="F122" s="30">
        <f>SUM(F12:F120)</f>
        <v>1227.8499999999999</v>
      </c>
      <c r="G122" s="30"/>
      <c r="H122" s="31"/>
      <c r="I122" s="30"/>
      <c r="J122" s="31"/>
    </row>
    <row r="124" spans="1:10" ht="19.5" customHeight="1" x14ac:dyDescent="0.25">
      <c r="G124" s="37" t="s">
        <v>259</v>
      </c>
      <c r="H124" s="37"/>
      <c r="I124" s="37"/>
      <c r="J124" s="38">
        <f>SUM(J12:J120)</f>
        <v>0</v>
      </c>
    </row>
    <row r="125" spans="1:10" ht="15" x14ac:dyDescent="0.25">
      <c r="G125" s="37" t="s">
        <v>260</v>
      </c>
      <c r="H125" s="37"/>
      <c r="I125" s="37"/>
      <c r="J125" s="38">
        <f>J124*0.19</f>
        <v>0</v>
      </c>
    </row>
    <row r="126" spans="1:10" ht="15" x14ac:dyDescent="0.25">
      <c r="G126" s="37" t="s">
        <v>261</v>
      </c>
      <c r="H126" s="37"/>
      <c r="I126" s="37"/>
      <c r="J126" s="38">
        <f>J124+J125</f>
        <v>0</v>
      </c>
    </row>
  </sheetData>
  <sheetProtection sheet="1" objects="1" scenarios="1" selectLockedCells="1" sort="0" autoFilter="0"/>
  <mergeCells count="11">
    <mergeCell ref="G126:I126"/>
    <mergeCell ref="I4:J4"/>
    <mergeCell ref="I6:I7"/>
    <mergeCell ref="J6:J7"/>
    <mergeCell ref="G124:I124"/>
    <mergeCell ref="G125:I125"/>
    <mergeCell ref="A2:H2"/>
    <mergeCell ref="G4:H4"/>
    <mergeCell ref="G6:G7"/>
    <mergeCell ref="H6:H7"/>
    <mergeCell ref="B10:H10"/>
  </mergeCells>
  <printOptions horizontalCentered="1"/>
  <pageMargins left="0.32327586206896552" right="0.31496062992125984" top="0.55118110236220474" bottom="0.55118110236220474" header="0.31496062992125984" footer="0.31496062992125984"/>
  <pageSetup paperSize="9" scale="99" fitToHeight="0" orientation="landscape" horizontalDpi="4294967293" r:id="rId1"/>
  <headerFooter>
    <oddHeader xml:space="preserve">&amp;LStadt Vacha </oddHeader>
    <oddFooter>&amp;C&amp;P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Beladeliste</vt:lpstr>
      <vt:lpstr>Beladeliste!Text2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Müller, Martin</dc:creator>
  <cp:lastModifiedBy>Müller, Martin</cp:lastModifiedBy>
  <cp:lastPrinted>2024-06-07T10:02:46Z</cp:lastPrinted>
  <dcterms:created xsi:type="dcterms:W3CDTF">2024-06-05T05:53:49Z</dcterms:created>
  <dcterms:modified xsi:type="dcterms:W3CDTF">2024-06-07T10:03:02Z</dcterms:modified>
</cp:coreProperties>
</file>