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kte auf NB02\VgV SCHKeu SSH\VGV SCHKeu SSH FA\LA Preisblatt\"/>
    </mc:Choice>
  </mc:AlternateContent>
  <xr:revisionPtr revIDLastSave="0" documentId="13_ncr:1_{C90ACBF9-57DB-4AD1-A817-BACD5CF196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isblatt Honorarang FA" sheetId="4" r:id="rId1"/>
  </sheets>
  <definedNames>
    <definedName name="_xlnm.Print_Area" localSheetId="0">'Preisblatt Honorarang FA'!$A$1:$N$62</definedName>
    <definedName name="_xlnm.Print_Titles" localSheetId="0">'Preisblatt Honorarang FA'!$1:$7</definedName>
  </definedNames>
  <calcPr calcId="181029"/>
</workbook>
</file>

<file path=xl/calcChain.xml><?xml version="1.0" encoding="utf-8"?>
<calcChain xmlns="http://schemas.openxmlformats.org/spreadsheetml/2006/main">
  <c r="J37" i="4" l="1"/>
  <c r="J40" i="4" s="1"/>
  <c r="L52" i="4"/>
  <c r="L50" i="4"/>
  <c r="L48" i="4"/>
  <c r="L46" i="4"/>
  <c r="J55" i="4"/>
  <c r="L55" i="4" s="1"/>
  <c r="J42" i="4" l="1"/>
  <c r="L42" i="4" s="1"/>
  <c r="L37" i="4"/>
  <c r="L40" i="4"/>
</calcChain>
</file>

<file path=xl/sharedStrings.xml><?xml version="1.0" encoding="utf-8"?>
<sst xmlns="http://schemas.openxmlformats.org/spreadsheetml/2006/main" count="64" uniqueCount="46">
  <si>
    <t>Bieter:</t>
  </si>
  <si>
    <t>€ / h</t>
  </si>
  <si>
    <t xml:space="preserve">Zu- oder Abschlag (EuGH-Urteil) bezogen auf Grundhonorar </t>
  </si>
  <si>
    <t>Nebenkosten</t>
  </si>
  <si>
    <t>ergibt Grundhonorar incl. Zu- oder Abschläge in Höhe von</t>
  </si>
  <si>
    <t>%</t>
  </si>
  <si>
    <t>v.H.</t>
  </si>
  <si>
    <t xml:space="preserve">€ </t>
  </si>
  <si>
    <t>Stundensätze:</t>
  </si>
  <si>
    <t>€</t>
  </si>
  <si>
    <t>ergibt 100 % Grundhonorar (netto)</t>
  </si>
  <si>
    <t xml:space="preserve">In diesem Formblatt sind die frei anzubietenden Honorarbestandteile aufgeführt. Es ist vom Bieter bzw. der </t>
  </si>
  <si>
    <t>Bietergemeinschaft auszufüllen und zu unterschreiben. Eine fehlende Unterschrift führt zur Nichtbewertung</t>
  </si>
  <si>
    <t>Ort/Datum</t>
  </si>
  <si>
    <t>des Angebotes. Diese angebotenen Honorarbestandteile werden im Auftragsfall Vertragsbestandteil.</t>
  </si>
  <si>
    <t>Leistungen zu folgendem Honorar entsprechend der in den Verträgen beschriebenen Vergütungsregelungen an.</t>
  </si>
  <si>
    <t>des Bieters in Textform</t>
  </si>
  <si>
    <t>Ansatz für anrechenbare Kosten auf Basis der Kostenabschätzung des AG</t>
  </si>
  <si>
    <t>netto</t>
  </si>
  <si>
    <t>brutto</t>
  </si>
  <si>
    <t>Zuschlag</t>
  </si>
  <si>
    <t>Abschlag</t>
  </si>
  <si>
    <t>Name des Vertretungsberechtigten</t>
  </si>
  <si>
    <t>Inhaber/Geschäftsführer</t>
  </si>
  <si>
    <t>Projektleiter des Auftragnehmers</t>
  </si>
  <si>
    <t>Mitarbeiter Dipl.-Ing., Master, Bachelor, Techniker</t>
  </si>
  <si>
    <t>Technische Sachbearbeiter, Zeichner, sonstige Mitarbeiter</t>
  </si>
  <si>
    <t>Mittelwert Stundensatz</t>
  </si>
  <si>
    <t>Vorgabe: Honorarzone III, ausgehend vom Mindestsatz</t>
  </si>
  <si>
    <t>ergibt Grundhonorar Lph. 2 - 8 über insgesamt</t>
  </si>
  <si>
    <t>Leistung Freianlagen</t>
  </si>
  <si>
    <t xml:space="preserve">Preisblatt Honorarangebot Freianlagen </t>
  </si>
  <si>
    <t>Ich/Wir biete(n) die Ausführung der im Architektenvertrag über die Freianlagen beschriebenen</t>
  </si>
  <si>
    <t>Honorar § 39 HOAI</t>
  </si>
  <si>
    <t>Kostenschätzung anrechenbare Kosten für Freianlagen (netto):</t>
  </si>
  <si>
    <t>Lph. 2 - 8</t>
  </si>
  <si>
    <t>7</t>
  </si>
  <si>
    <t>7.1</t>
  </si>
  <si>
    <t>7.2</t>
  </si>
  <si>
    <t>7.3</t>
  </si>
  <si>
    <t>7.4</t>
  </si>
  <si>
    <t>Gesamthonorar Freianlagenplanung</t>
  </si>
  <si>
    <t>VgV: Neubau einer Sportschwimmhalle in Schkeuditz</t>
  </si>
  <si>
    <t xml:space="preserve">Vertragsgrundlage sind die dem Verfahren zugeordneten Verträge mit den zugehörigen Anlagen.  </t>
  </si>
  <si>
    <t>An meine/unsere Honorarangabe halte ich mich/halten wir uns bis zum 01.10.2024 gebunden. Ich bin mir/Wir sind uns bewusst, dass eine wissentlich   falsche Erklärung im Angebotsschreiben meinen/unseren Ausschluss von weiteren Auftragserteilungen zur Folge haben kann. Die nachstehende Bezeichnung des Erklärenden gilt für alle Bestandteile des Angebotes.</t>
  </si>
  <si>
    <t>(entspr. Anlage zu § 6 spezifische Leistungspflichten zum Vertrag)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</si>
</sst>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040707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0.34998626667073579"/>
      <name val="Arial"/>
      <family val="2"/>
    </font>
    <font>
      <i/>
      <sz val="12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9.5"/>
      <color theme="1"/>
      <name val="Arial Narrow"/>
      <family val="2"/>
    </font>
    <font>
      <sz val="11"/>
      <color rgb="FF3F3F76"/>
      <name val="Arial"/>
      <family val="2"/>
    </font>
    <font>
      <sz val="11"/>
      <color rgb="FFFF0000"/>
      <name val="Arial"/>
      <family val="2"/>
    </font>
    <font>
      <b/>
      <sz val="15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4" applyNumberFormat="0" applyAlignment="0" applyProtection="0"/>
    <xf numFmtId="0" fontId="2" fillId="3" borderId="5" applyNumberFormat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9" fontId="5" fillId="0" borderId="0" xfId="0" applyNumberFormat="1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" fontId="5" fillId="0" borderId="0" xfId="0" applyNumberFormat="1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 vertical="top" indent="1"/>
    </xf>
    <xf numFmtId="0" fontId="13" fillId="0" borderId="0" xfId="0" applyFont="1" applyAlignment="1">
      <alignment horizontal="left" vertical="top" indent="1"/>
    </xf>
    <xf numFmtId="0" fontId="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2" fontId="15" fillId="0" borderId="0" xfId="2" applyNumberFormat="1" applyFont="1" applyFill="1" applyBorder="1" applyAlignment="1" applyProtection="1">
      <alignment horizontal="center" vertical="top"/>
    </xf>
    <xf numFmtId="165" fontId="9" fillId="0" borderId="0" xfId="0" applyNumberFormat="1" applyFont="1" applyAlignment="1">
      <alignment vertical="center"/>
    </xf>
    <xf numFmtId="2" fontId="15" fillId="0" borderId="0" xfId="2" applyNumberFormat="1" applyFont="1" applyFill="1" applyBorder="1" applyAlignment="1" applyProtection="1">
      <alignment horizontal="left" vertical="top" indent="1"/>
    </xf>
    <xf numFmtId="2" fontId="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indent="1"/>
    </xf>
    <xf numFmtId="4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vertical="center"/>
    </xf>
    <xf numFmtId="0" fontId="5" fillId="5" borderId="0" xfId="0" applyFont="1" applyFill="1" applyAlignment="1" applyProtection="1">
      <alignment horizontal="right" vertical="center" indent="1"/>
      <protection locked="0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4" fontId="18" fillId="4" borderId="0" xfId="0" applyNumberFormat="1" applyFont="1" applyFill="1" applyAlignment="1">
      <alignment horizontal="right" vertical="center" indent="1"/>
    </xf>
    <xf numFmtId="4" fontId="5" fillId="4" borderId="0" xfId="0" applyNumberFormat="1" applyFont="1" applyFill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4" fontId="9" fillId="4" borderId="0" xfId="0" applyNumberFormat="1" applyFont="1" applyFill="1" applyAlignment="1">
      <alignment horizontal="right" vertical="center" indent="1"/>
    </xf>
    <xf numFmtId="2" fontId="9" fillId="0" borderId="0" xfId="0" applyNumberFormat="1" applyFont="1" applyAlignment="1">
      <alignment horizontal="right" vertical="center" indent="1"/>
    </xf>
    <xf numFmtId="9" fontId="5" fillId="0" borderId="0" xfId="0" applyNumberFormat="1" applyFont="1" applyAlignment="1">
      <alignment horizontal="right" vertical="center" indent="1"/>
    </xf>
    <xf numFmtId="2" fontId="5" fillId="5" borderId="0" xfId="0" applyNumberFormat="1" applyFont="1" applyFill="1" applyAlignment="1" applyProtection="1">
      <alignment horizontal="right" vertical="center" indent="1"/>
      <protection locked="0"/>
    </xf>
    <xf numFmtId="2" fontId="5" fillId="4" borderId="0" xfId="0" applyNumberFormat="1" applyFont="1" applyFill="1" applyAlignment="1">
      <alignment horizontal="right" vertical="center" indent="1"/>
    </xf>
    <xf numFmtId="4" fontId="19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top"/>
    </xf>
    <xf numFmtId="2" fontId="18" fillId="5" borderId="2" xfId="2" applyNumberFormat="1" applyFont="1" applyFill="1" applyBorder="1" applyAlignment="1" applyProtection="1">
      <alignment horizontal="center" vertical="top"/>
      <protection locked="0"/>
    </xf>
    <xf numFmtId="2" fontId="18" fillId="5" borderId="3" xfId="2" applyNumberFormat="1" applyFont="1" applyFill="1" applyBorder="1" applyAlignment="1" applyProtection="1">
      <alignment horizontal="center" vertical="top"/>
      <protection locked="0"/>
    </xf>
    <xf numFmtId="0" fontId="18" fillId="0" borderId="0" xfId="0" applyFont="1" applyAlignment="1">
      <alignment horizontal="left" vertical="top" wrapText="1"/>
    </xf>
    <xf numFmtId="0" fontId="5" fillId="5" borderId="1" xfId="0" applyFont="1" applyFill="1" applyBorder="1" applyAlignment="1" applyProtection="1">
      <alignment horizontal="center" vertical="top"/>
      <protection locked="0"/>
    </xf>
  </cellXfs>
  <cellStyles count="3">
    <cellStyle name="Ausgabe" xfId="1" builtinId="21"/>
    <cellStyle name="Eingabe" xfId="2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1"/>
  <sheetViews>
    <sheetView tabSelected="1" view="pageBreakPreview" zoomScale="85" zoomScaleNormal="70" zoomScaleSheetLayoutView="85" workbookViewId="0">
      <selection activeCell="H31" sqref="H31"/>
    </sheetView>
  </sheetViews>
  <sheetFormatPr baseColWidth="10" defaultColWidth="11.44140625" defaultRowHeight="13.8" x14ac:dyDescent="0.3"/>
  <cols>
    <col min="1" max="1" width="5.6640625" style="3" customWidth="1"/>
    <col min="2" max="2" width="6.33203125" style="3" customWidth="1"/>
    <col min="3" max="3" width="14.5546875" style="3" customWidth="1"/>
    <col min="4" max="4" width="6.33203125" style="3" customWidth="1"/>
    <col min="5" max="5" width="2.88671875" style="3" customWidth="1"/>
    <col min="6" max="6" width="8" style="3" customWidth="1"/>
    <col min="7" max="7" width="15.109375" style="3" customWidth="1"/>
    <col min="8" max="8" width="14.88671875" style="3" customWidth="1"/>
    <col min="9" max="9" width="20" style="3" customWidth="1"/>
    <col min="10" max="10" width="16.6640625" style="3" customWidth="1"/>
    <col min="11" max="11" width="6.88671875" style="3" customWidth="1"/>
    <col min="12" max="12" width="16.6640625" style="6" customWidth="1"/>
    <col min="13" max="13" width="6.109375" style="17" customWidth="1"/>
    <col min="14" max="14" width="6" style="3" customWidth="1"/>
    <col min="15" max="16" width="16.44140625" style="3" bestFit="1" customWidth="1"/>
    <col min="17" max="18" width="14.5546875" style="3" bestFit="1" customWidth="1"/>
    <col min="19" max="19" width="16.44140625" style="3" bestFit="1" customWidth="1"/>
    <col min="20" max="21" width="14.5546875" style="3" bestFit="1" customWidth="1"/>
    <col min="22" max="22" width="11.44140625" style="3"/>
    <col min="23" max="23" width="12.88671875" style="3" bestFit="1" customWidth="1"/>
    <col min="24" max="16384" width="11.44140625" style="3"/>
  </cols>
  <sheetData>
    <row r="1" spans="2:13" s="23" customFormat="1" x14ac:dyDescent="0.25">
      <c r="B1" s="27" t="s">
        <v>42</v>
      </c>
      <c r="C1" s="27"/>
      <c r="D1" s="27"/>
      <c r="E1" s="27"/>
      <c r="F1" s="28"/>
      <c r="G1" s="22"/>
      <c r="H1" s="22"/>
      <c r="I1" s="22"/>
      <c r="J1" s="22"/>
      <c r="K1" s="22"/>
      <c r="L1" s="57"/>
      <c r="M1" s="57"/>
    </row>
    <row r="2" spans="2:13" s="23" customFormat="1" x14ac:dyDescent="0.25">
      <c r="B2" s="27" t="s">
        <v>30</v>
      </c>
      <c r="C2" s="27"/>
      <c r="D2" s="27"/>
      <c r="E2" s="27"/>
      <c r="F2" s="28"/>
      <c r="G2" s="22"/>
      <c r="H2" s="22"/>
      <c r="I2" s="22"/>
      <c r="J2" s="22"/>
      <c r="K2" s="22"/>
      <c r="M2" s="24"/>
    </row>
    <row r="3" spans="2:13" s="23" customFormat="1" ht="17.25" customHeight="1" x14ac:dyDescent="0.3">
      <c r="I3" s="34"/>
      <c r="J3" s="34"/>
      <c r="K3" s="34"/>
      <c r="M3" s="25"/>
    </row>
    <row r="4" spans="2:13" ht="30.6" customHeight="1" x14ac:dyDescent="0.3">
      <c r="B4" s="26" t="s">
        <v>31</v>
      </c>
      <c r="C4" s="1"/>
      <c r="D4" s="1"/>
      <c r="E4" s="1"/>
      <c r="F4" s="2"/>
      <c r="G4" s="2"/>
      <c r="H4" s="2"/>
      <c r="I4" s="2"/>
      <c r="J4" s="2"/>
      <c r="K4" s="2"/>
      <c r="M4" s="19"/>
    </row>
    <row r="5" spans="2:13" s="23" customFormat="1" ht="14.4" customHeight="1" x14ac:dyDescent="0.3">
      <c r="M5" s="25"/>
    </row>
    <row r="6" spans="2:13" ht="24.75" customHeight="1" x14ac:dyDescent="0.3">
      <c r="B6" s="4" t="s">
        <v>0</v>
      </c>
      <c r="C6" s="4"/>
      <c r="D6" s="4"/>
      <c r="E6" s="4"/>
      <c r="F6" s="58"/>
      <c r="G6" s="58"/>
      <c r="H6" s="58"/>
      <c r="I6" s="58"/>
      <c r="J6" s="58"/>
      <c r="K6" s="58"/>
      <c r="L6" s="58"/>
      <c r="M6" s="58"/>
    </row>
    <row r="7" spans="2:13" ht="24.75" customHeight="1" x14ac:dyDescent="0.3">
      <c r="F7" s="59"/>
      <c r="G7" s="59"/>
      <c r="H7" s="59"/>
      <c r="I7" s="59"/>
      <c r="J7" s="59"/>
      <c r="K7" s="59"/>
      <c r="L7" s="59"/>
      <c r="M7" s="59"/>
    </row>
    <row r="8" spans="2:13" ht="21.6" customHeight="1" x14ac:dyDescent="0.3">
      <c r="F8" s="30"/>
      <c r="G8" s="30"/>
      <c r="H8" s="30"/>
      <c r="I8" s="30"/>
      <c r="J8" s="30"/>
      <c r="K8" s="30"/>
      <c r="L8" s="30"/>
      <c r="M8" s="32"/>
    </row>
    <row r="9" spans="2:13" ht="13.95" customHeight="1" x14ac:dyDescent="0.3">
      <c r="B9" s="3" t="s">
        <v>11</v>
      </c>
      <c r="F9" s="30"/>
      <c r="G9" s="30"/>
      <c r="H9" s="30"/>
      <c r="I9" s="30"/>
      <c r="J9" s="30"/>
      <c r="K9" s="30"/>
      <c r="L9" s="30"/>
      <c r="M9" s="32"/>
    </row>
    <row r="10" spans="2:13" ht="15" customHeight="1" x14ac:dyDescent="0.3">
      <c r="B10" s="3" t="s">
        <v>12</v>
      </c>
      <c r="F10" s="30"/>
      <c r="G10" s="30"/>
      <c r="H10" s="30"/>
      <c r="I10" s="30"/>
      <c r="J10" s="30"/>
      <c r="K10" s="30"/>
      <c r="L10" s="30"/>
      <c r="M10" s="32"/>
    </row>
    <row r="11" spans="2:13" ht="15" customHeight="1" x14ac:dyDescent="0.3">
      <c r="B11" s="3" t="s">
        <v>14</v>
      </c>
      <c r="F11" s="30"/>
      <c r="G11" s="30"/>
      <c r="H11" s="30"/>
      <c r="I11" s="30"/>
      <c r="J11" s="30"/>
      <c r="K11" s="30"/>
      <c r="L11" s="30"/>
      <c r="M11" s="32"/>
    </row>
    <row r="12" spans="2:13" ht="15" customHeight="1" x14ac:dyDescent="0.3">
      <c r="B12" s="3" t="s">
        <v>43</v>
      </c>
      <c r="F12" s="30"/>
      <c r="G12" s="30"/>
      <c r="H12" s="30"/>
      <c r="I12" s="30"/>
      <c r="J12" s="30"/>
      <c r="K12" s="30"/>
      <c r="L12" s="30"/>
      <c r="M12" s="32"/>
    </row>
    <row r="13" spans="2:13" ht="24.75" customHeight="1" x14ac:dyDescent="0.3">
      <c r="F13" s="30"/>
      <c r="G13" s="30"/>
      <c r="H13" s="30"/>
      <c r="I13" s="30"/>
      <c r="J13" s="30"/>
      <c r="K13" s="30"/>
      <c r="L13" s="30"/>
      <c r="M13" s="32"/>
    </row>
    <row r="14" spans="2:13" ht="14.4" customHeight="1" x14ac:dyDescent="0.3">
      <c r="B14" s="3" t="s">
        <v>32</v>
      </c>
      <c r="F14" s="30"/>
      <c r="G14" s="30"/>
      <c r="H14" s="30"/>
      <c r="I14" s="30"/>
      <c r="J14" s="30"/>
      <c r="K14" s="30"/>
      <c r="L14" s="30"/>
      <c r="M14" s="32"/>
    </row>
    <row r="15" spans="2:13" ht="15.6" customHeight="1" x14ac:dyDescent="0.3">
      <c r="B15" s="3" t="s">
        <v>15</v>
      </c>
      <c r="F15" s="30"/>
      <c r="G15" s="30"/>
      <c r="H15" s="30"/>
      <c r="I15" s="30"/>
      <c r="J15" s="30"/>
      <c r="K15" s="30"/>
      <c r="L15" s="30"/>
      <c r="M15" s="32"/>
    </row>
    <row r="16" spans="2:13" ht="17.399999999999999" customHeight="1" x14ac:dyDescent="0.3">
      <c r="F16" s="30"/>
      <c r="G16" s="30"/>
      <c r="H16" s="30"/>
      <c r="I16" s="30"/>
      <c r="J16" s="30"/>
      <c r="K16" s="30"/>
      <c r="L16" s="30"/>
      <c r="M16" s="32"/>
    </row>
    <row r="17" spans="2:13" ht="17.399999999999999" customHeight="1" x14ac:dyDescent="0.3">
      <c r="B17" s="9" t="s">
        <v>33</v>
      </c>
    </row>
    <row r="18" spans="2:13" ht="17.399999999999999" customHeight="1" x14ac:dyDescent="0.3">
      <c r="B18" s="7" t="s">
        <v>28</v>
      </c>
    </row>
    <row r="19" spans="2:13" ht="17.399999999999999" customHeight="1" x14ac:dyDescent="0.3"/>
    <row r="20" spans="2:13" ht="18.600000000000001" customHeight="1" x14ac:dyDescent="0.3">
      <c r="C20" s="10" t="s">
        <v>17</v>
      </c>
    </row>
    <row r="21" spans="2:13" ht="17.399999999999999" customHeight="1" x14ac:dyDescent="0.25">
      <c r="C21" s="3" t="s">
        <v>34</v>
      </c>
      <c r="J21" s="38">
        <v>925000</v>
      </c>
      <c r="K21" s="17" t="s">
        <v>9</v>
      </c>
    </row>
    <row r="22" spans="2:13" ht="14.4" customHeight="1" x14ac:dyDescent="0.3">
      <c r="J22" s="39"/>
      <c r="K22" s="17"/>
    </row>
    <row r="23" spans="2:13" ht="21.9" customHeight="1" x14ac:dyDescent="0.3">
      <c r="B23" s="35">
        <v>1</v>
      </c>
      <c r="C23" s="6" t="s">
        <v>10</v>
      </c>
      <c r="D23" s="6"/>
      <c r="E23" s="6"/>
      <c r="F23" s="6"/>
      <c r="G23" s="6"/>
      <c r="H23" s="6"/>
      <c r="I23" s="6"/>
      <c r="J23" s="51">
        <v>133711</v>
      </c>
      <c r="K23" s="18" t="s">
        <v>7</v>
      </c>
    </row>
    <row r="24" spans="2:13" ht="10.95" customHeight="1" x14ac:dyDescent="0.3">
      <c r="B24" s="35"/>
      <c r="C24" s="6"/>
      <c r="D24" s="6"/>
      <c r="E24" s="6"/>
      <c r="F24" s="6"/>
      <c r="G24" s="6"/>
      <c r="H24" s="6"/>
      <c r="I24" s="6"/>
      <c r="J24" s="31"/>
      <c r="K24" s="17"/>
    </row>
    <row r="25" spans="2:13" ht="21.9" customHeight="1" x14ac:dyDescent="0.3">
      <c r="B25" s="35"/>
      <c r="C25" s="6" t="s">
        <v>35</v>
      </c>
      <c r="D25" s="21"/>
      <c r="E25" s="6" t="s">
        <v>45</v>
      </c>
      <c r="F25" s="6"/>
      <c r="G25" s="14"/>
      <c r="H25" s="14"/>
      <c r="I25" s="5"/>
      <c r="J25" s="6">
        <v>93.7</v>
      </c>
      <c r="K25" s="17" t="s">
        <v>5</v>
      </c>
    </row>
    <row r="26" spans="2:13" ht="10.199999999999999" customHeight="1" x14ac:dyDescent="0.3">
      <c r="B26" s="35"/>
      <c r="C26" s="6"/>
      <c r="D26" s="21"/>
      <c r="E26" s="6"/>
      <c r="F26" s="6"/>
      <c r="G26" s="14"/>
      <c r="H26" s="14"/>
      <c r="I26" s="5"/>
      <c r="J26" s="21"/>
      <c r="K26" s="17"/>
    </row>
    <row r="27" spans="2:13" ht="21.9" customHeight="1" x14ac:dyDescent="0.3">
      <c r="B27" s="35">
        <v>2</v>
      </c>
      <c r="C27" s="6" t="s">
        <v>29</v>
      </c>
      <c r="D27" s="14"/>
      <c r="E27" s="14"/>
      <c r="F27" s="6"/>
      <c r="G27" s="15"/>
      <c r="H27" s="15"/>
      <c r="I27" s="5"/>
      <c r="J27" s="56">
        <v>125287.21</v>
      </c>
      <c r="K27" s="18" t="s">
        <v>7</v>
      </c>
    </row>
    <row r="28" spans="2:13" ht="15" customHeight="1" x14ac:dyDescent="0.3">
      <c r="B28" s="35"/>
      <c r="C28" s="6"/>
      <c r="D28" s="14"/>
      <c r="E28" s="14"/>
      <c r="F28" s="6"/>
      <c r="G28" s="15"/>
      <c r="H28" s="15"/>
      <c r="I28" s="5"/>
      <c r="J28" s="5"/>
      <c r="K28" s="5"/>
      <c r="L28" s="11"/>
      <c r="M28" s="18"/>
    </row>
    <row r="29" spans="2:13" ht="21.9" customHeight="1" x14ac:dyDescent="0.3">
      <c r="B29" s="35">
        <v>3</v>
      </c>
      <c r="C29" s="6" t="s">
        <v>2</v>
      </c>
      <c r="D29" s="14"/>
      <c r="E29" s="14"/>
      <c r="F29" s="6"/>
      <c r="G29" s="15"/>
      <c r="H29" s="15"/>
      <c r="I29" s="5"/>
      <c r="J29" s="5"/>
      <c r="K29" s="5"/>
      <c r="L29" s="11"/>
      <c r="M29" s="18"/>
    </row>
    <row r="30" spans="2:13" ht="5.0999999999999996" customHeight="1" x14ac:dyDescent="0.3">
      <c r="B30" s="35"/>
      <c r="C30" s="6"/>
      <c r="D30" s="14"/>
      <c r="E30" s="14"/>
      <c r="F30" s="6"/>
      <c r="G30" s="15"/>
      <c r="H30" s="15"/>
      <c r="I30" s="5"/>
      <c r="J30" s="5"/>
      <c r="K30" s="5"/>
      <c r="L30" s="11"/>
      <c r="M30" s="18"/>
    </row>
    <row r="31" spans="2:13" ht="21.9" customHeight="1" x14ac:dyDescent="0.3">
      <c r="B31" s="6"/>
      <c r="C31" s="42"/>
      <c r="D31" s="14"/>
      <c r="E31" s="14"/>
      <c r="F31" s="6"/>
      <c r="G31" s="48" t="s">
        <v>20</v>
      </c>
      <c r="H31" s="40"/>
      <c r="I31" s="17" t="s">
        <v>6</v>
      </c>
      <c r="J31" s="41"/>
      <c r="K31" s="16"/>
    </row>
    <row r="32" spans="2:13" ht="4.95" customHeight="1" x14ac:dyDescent="0.3">
      <c r="B32" s="6"/>
      <c r="C32" s="6"/>
      <c r="D32" s="14"/>
      <c r="E32" s="14"/>
      <c r="F32" s="6"/>
      <c r="G32" s="48"/>
      <c r="H32" s="15"/>
      <c r="I32" s="16"/>
      <c r="J32" s="16"/>
      <c r="K32" s="16"/>
      <c r="L32" s="12"/>
      <c r="M32" s="18"/>
    </row>
    <row r="33" spans="2:13" ht="21.9" customHeight="1" x14ac:dyDescent="0.3">
      <c r="B33" s="6"/>
      <c r="C33" s="6"/>
      <c r="D33" s="14"/>
      <c r="E33" s="14"/>
      <c r="F33" s="6"/>
      <c r="G33" s="48" t="s">
        <v>21</v>
      </c>
      <c r="H33" s="40"/>
      <c r="I33" s="17" t="s">
        <v>6</v>
      </c>
      <c r="J33" s="16"/>
      <c r="K33" s="16"/>
      <c r="L33" s="16"/>
    </row>
    <row r="34" spans="2:13" ht="5.0999999999999996" customHeight="1" x14ac:dyDescent="0.3">
      <c r="B34" s="6"/>
      <c r="C34" s="6"/>
      <c r="D34" s="14"/>
      <c r="E34" s="14"/>
      <c r="F34" s="6"/>
      <c r="G34" s="15"/>
      <c r="H34" s="15"/>
      <c r="I34" s="16"/>
      <c r="J34" s="16"/>
      <c r="K34" s="16"/>
      <c r="L34" s="16"/>
    </row>
    <row r="35" spans="2:13" ht="17.399999999999999" customHeight="1" x14ac:dyDescent="0.25">
      <c r="B35" s="6"/>
      <c r="C35" s="6"/>
      <c r="D35" s="14"/>
      <c r="E35" s="14"/>
      <c r="F35" s="6"/>
      <c r="G35" s="15"/>
      <c r="H35" s="15"/>
      <c r="I35" s="16"/>
      <c r="J35" s="37" t="s">
        <v>18</v>
      </c>
      <c r="K35" s="37"/>
      <c r="L35" s="37" t="s">
        <v>19</v>
      </c>
    </row>
    <row r="36" spans="2:13" ht="5.25" customHeight="1" x14ac:dyDescent="0.3">
      <c r="B36" s="6"/>
      <c r="C36" s="6"/>
      <c r="D36" s="14"/>
      <c r="E36" s="14"/>
      <c r="F36" s="6"/>
      <c r="G36" s="15"/>
      <c r="H36" s="15"/>
      <c r="I36" s="5"/>
      <c r="J36" s="5"/>
      <c r="K36" s="5"/>
      <c r="L36" s="12"/>
      <c r="M36" s="18"/>
    </row>
    <row r="37" spans="2:13" ht="21.9" customHeight="1" x14ac:dyDescent="0.3">
      <c r="B37" s="35">
        <v>4</v>
      </c>
      <c r="C37" s="6" t="s">
        <v>4</v>
      </c>
      <c r="D37" s="14"/>
      <c r="E37" s="14"/>
      <c r="F37" s="6"/>
      <c r="G37" s="15"/>
      <c r="H37" s="15"/>
      <c r="I37" s="5"/>
      <c r="J37" s="43">
        <f>ROUND(J27+((J27*H31)/100)-((J27*H33)/100),2)</f>
        <v>125287.21</v>
      </c>
      <c r="K37" s="17" t="s">
        <v>7</v>
      </c>
      <c r="L37" s="44">
        <f>ROUND(J37*1.19,2)</f>
        <v>149091.78</v>
      </c>
      <c r="M37" s="17" t="s">
        <v>7</v>
      </c>
    </row>
    <row r="38" spans="2:13" ht="15" customHeight="1" x14ac:dyDescent="0.3">
      <c r="B38" s="35"/>
      <c r="C38" s="6"/>
      <c r="D38" s="14"/>
      <c r="E38" s="14"/>
      <c r="F38" s="6"/>
      <c r="G38" s="15"/>
      <c r="H38" s="15"/>
      <c r="I38" s="5"/>
      <c r="J38" s="5"/>
      <c r="K38" s="5"/>
      <c r="L38" s="33"/>
      <c r="M38" s="18"/>
    </row>
    <row r="39" spans="2:13" ht="6.6" customHeight="1" x14ac:dyDescent="0.3">
      <c r="B39" s="35"/>
      <c r="C39" s="6"/>
      <c r="D39" s="14"/>
      <c r="E39" s="14"/>
      <c r="F39" s="6"/>
      <c r="G39" s="15"/>
      <c r="H39" s="15"/>
      <c r="I39" s="5"/>
      <c r="J39" s="5"/>
      <c r="K39" s="5"/>
      <c r="L39" s="33"/>
      <c r="M39" s="18"/>
    </row>
    <row r="40" spans="2:13" ht="21.9" customHeight="1" x14ac:dyDescent="0.3">
      <c r="B40" s="35">
        <v>5</v>
      </c>
      <c r="C40" s="6" t="s">
        <v>3</v>
      </c>
      <c r="D40" s="6"/>
      <c r="E40" s="6"/>
      <c r="H40" s="40"/>
      <c r="I40" s="17" t="s">
        <v>6</v>
      </c>
      <c r="J40" s="44">
        <f>ROUND(J37*H40/100,2)</f>
        <v>0</v>
      </c>
      <c r="K40" s="17" t="s">
        <v>7</v>
      </c>
      <c r="L40" s="50">
        <f>ROUND(J40*1.19,2)</f>
        <v>0</v>
      </c>
      <c r="M40" s="17" t="s">
        <v>7</v>
      </c>
    </row>
    <row r="41" spans="2:13" ht="7.2" customHeight="1" x14ac:dyDescent="0.3">
      <c r="B41" s="35"/>
      <c r="C41" s="6"/>
      <c r="D41" s="6"/>
      <c r="E41" s="6"/>
      <c r="L41" s="13"/>
    </row>
    <row r="42" spans="2:13" ht="21.9" customHeight="1" x14ac:dyDescent="0.3">
      <c r="B42" s="55">
        <v>6</v>
      </c>
      <c r="C42" s="12" t="s">
        <v>41</v>
      </c>
      <c r="D42" s="6"/>
      <c r="E42" s="6"/>
      <c r="J42" s="46">
        <f>J37+J40</f>
        <v>125287.21</v>
      </c>
      <c r="K42" s="18" t="s">
        <v>7</v>
      </c>
      <c r="L42" s="46">
        <f>ROUND(J42*1.19,2)</f>
        <v>149091.78</v>
      </c>
      <c r="M42" s="18" t="s">
        <v>7</v>
      </c>
    </row>
    <row r="43" spans="2:13" ht="6.75" customHeight="1" x14ac:dyDescent="0.3">
      <c r="B43" s="52"/>
      <c r="C43" s="6"/>
      <c r="D43" s="6"/>
      <c r="E43" s="6"/>
      <c r="L43" s="13"/>
    </row>
    <row r="44" spans="2:13" ht="21.9" customHeight="1" x14ac:dyDescent="0.3">
      <c r="B44" s="52" t="s">
        <v>36</v>
      </c>
      <c r="C44" s="6" t="s">
        <v>8</v>
      </c>
      <c r="D44" s="6"/>
      <c r="E44" s="6"/>
      <c r="L44" s="13"/>
    </row>
    <row r="45" spans="2:13" ht="4.95" customHeight="1" x14ac:dyDescent="0.3">
      <c r="B45" s="53"/>
      <c r="C45" s="6"/>
      <c r="D45" s="6"/>
      <c r="E45" s="6"/>
      <c r="L45" s="13"/>
    </row>
    <row r="46" spans="2:13" ht="21.9" customHeight="1" x14ac:dyDescent="0.3">
      <c r="B46" s="53" t="s">
        <v>37</v>
      </c>
      <c r="C46" s="6" t="s">
        <v>23</v>
      </c>
      <c r="D46" s="6"/>
      <c r="E46" s="6"/>
      <c r="J46" s="49"/>
      <c r="K46" s="17" t="s">
        <v>1</v>
      </c>
      <c r="L46" s="50">
        <f>ROUND(J46*1.19,2)</f>
        <v>0</v>
      </c>
      <c r="M46" s="17" t="s">
        <v>1</v>
      </c>
    </row>
    <row r="47" spans="2:13" ht="4.95" customHeight="1" x14ac:dyDescent="0.3">
      <c r="B47" s="53"/>
      <c r="C47" s="6"/>
      <c r="D47" s="6"/>
      <c r="E47" s="6"/>
      <c r="J47" s="13"/>
      <c r="K47" s="17"/>
      <c r="L47" s="13"/>
    </row>
    <row r="48" spans="2:13" ht="21.9" customHeight="1" x14ac:dyDescent="0.3">
      <c r="B48" s="53" t="s">
        <v>38</v>
      </c>
      <c r="C48" s="6" t="s">
        <v>24</v>
      </c>
      <c r="D48" s="6"/>
      <c r="E48" s="6"/>
      <c r="J48" s="49"/>
      <c r="K48" s="17" t="s">
        <v>1</v>
      </c>
      <c r="L48" s="50">
        <f>ROUND(J48*1.19,2)</f>
        <v>0</v>
      </c>
      <c r="M48" s="17" t="s">
        <v>1</v>
      </c>
    </row>
    <row r="49" spans="2:13" ht="4.95" customHeight="1" x14ac:dyDescent="0.3">
      <c r="B49" s="53"/>
      <c r="C49" s="6"/>
      <c r="D49" s="6"/>
      <c r="E49" s="6"/>
      <c r="L49" s="13"/>
    </row>
    <row r="50" spans="2:13" ht="21.9" customHeight="1" x14ac:dyDescent="0.3">
      <c r="B50" s="53" t="s">
        <v>39</v>
      </c>
      <c r="C50" s="6" t="s">
        <v>25</v>
      </c>
      <c r="D50" s="12"/>
      <c r="E50" s="12"/>
      <c r="F50" s="10"/>
      <c r="G50" s="10"/>
      <c r="H50" s="10"/>
      <c r="I50" s="10"/>
      <c r="J50" s="49"/>
      <c r="K50" s="17" t="s">
        <v>1</v>
      </c>
      <c r="L50" s="50">
        <f>ROUND(J50*1.19,2)</f>
        <v>0</v>
      </c>
      <c r="M50" s="17" t="s">
        <v>1</v>
      </c>
    </row>
    <row r="51" spans="2:13" ht="4.5" customHeight="1" x14ac:dyDescent="0.3">
      <c r="B51" s="53"/>
      <c r="C51" s="6"/>
      <c r="D51" s="12"/>
      <c r="E51" s="12"/>
      <c r="F51" s="10"/>
      <c r="G51" s="10"/>
      <c r="H51" s="10"/>
      <c r="I51" s="10"/>
      <c r="J51" s="45"/>
      <c r="K51" s="17"/>
      <c r="L51" s="45"/>
    </row>
    <row r="52" spans="2:13" ht="21.9" customHeight="1" x14ac:dyDescent="0.3">
      <c r="B52" s="53" t="s">
        <v>40</v>
      </c>
      <c r="C52" s="6" t="s">
        <v>26</v>
      </c>
      <c r="D52" s="12"/>
      <c r="E52" s="12"/>
      <c r="F52" s="10"/>
      <c r="G52" s="10"/>
      <c r="H52" s="10"/>
      <c r="I52" s="10"/>
      <c r="J52" s="49"/>
      <c r="K52" s="17" t="s">
        <v>1</v>
      </c>
      <c r="L52" s="50">
        <f>ROUND(J52*1.19,2)</f>
        <v>0</v>
      </c>
      <c r="M52" s="17" t="s">
        <v>1</v>
      </c>
    </row>
    <row r="53" spans="2:13" ht="9.6" customHeight="1" x14ac:dyDescent="0.3">
      <c r="B53" s="53"/>
      <c r="C53" s="6"/>
      <c r="D53" s="12"/>
      <c r="E53" s="12"/>
      <c r="F53" s="10"/>
      <c r="G53" s="10"/>
      <c r="H53" s="10"/>
      <c r="I53" s="10"/>
      <c r="J53" s="47"/>
      <c r="K53" s="17"/>
      <c r="L53" s="47"/>
    </row>
    <row r="54" spans="2:13" ht="4.95" customHeight="1" x14ac:dyDescent="0.3">
      <c r="B54" s="10"/>
      <c r="C54" s="10"/>
      <c r="D54" s="10"/>
      <c r="E54" s="10"/>
      <c r="F54" s="10"/>
      <c r="G54" s="10"/>
      <c r="H54" s="10"/>
      <c r="I54" s="10"/>
      <c r="J54" s="18"/>
      <c r="K54" s="18"/>
      <c r="L54" s="18"/>
      <c r="M54" s="18"/>
    </row>
    <row r="55" spans="2:13" ht="21.9" customHeight="1" x14ac:dyDescent="0.3">
      <c r="B55" s="54">
        <v>8</v>
      </c>
      <c r="C55" s="10" t="s">
        <v>27</v>
      </c>
      <c r="D55" s="10"/>
      <c r="E55" s="10"/>
      <c r="F55" s="10"/>
      <c r="G55" s="10"/>
      <c r="H55" s="10"/>
      <c r="I55" s="10"/>
      <c r="J55" s="46">
        <f>ROUND((J46+J48+J50+J52)/4,2)</f>
        <v>0</v>
      </c>
      <c r="K55" s="18" t="s">
        <v>7</v>
      </c>
      <c r="L55" s="46">
        <f>ROUND(J55*1.19,2)</f>
        <v>0</v>
      </c>
      <c r="M55" s="18" t="s">
        <v>7</v>
      </c>
    </row>
    <row r="56" spans="2:13" ht="21.9" customHeight="1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47"/>
      <c r="M56" s="18"/>
    </row>
    <row r="57" spans="2:13" ht="48.75" customHeight="1" x14ac:dyDescent="0.3">
      <c r="B57" s="60" t="s">
        <v>44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</row>
    <row r="58" spans="2:13" ht="21.9" customHeight="1" x14ac:dyDescent="0.3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2:13" ht="21.9" customHeight="1" x14ac:dyDescent="0.3">
      <c r="B59" s="61"/>
      <c r="C59" s="61"/>
      <c r="D59" s="61"/>
      <c r="E59" s="61"/>
      <c r="F59" s="29"/>
      <c r="G59" s="29"/>
      <c r="H59" s="29"/>
      <c r="I59" s="61"/>
      <c r="J59" s="61"/>
      <c r="K59" s="61"/>
      <c r="L59" s="61"/>
      <c r="M59" s="61"/>
    </row>
    <row r="60" spans="2:13" x14ac:dyDescent="0.3">
      <c r="B60" s="10"/>
      <c r="C60" s="3" t="s">
        <v>13</v>
      </c>
      <c r="D60" s="10"/>
      <c r="E60" s="10"/>
      <c r="F60" s="10"/>
      <c r="G60" s="10"/>
      <c r="H60" s="10"/>
      <c r="I60" s="3" t="s">
        <v>22</v>
      </c>
      <c r="L60" s="12"/>
      <c r="M60" s="18"/>
    </row>
    <row r="61" spans="2:13" x14ac:dyDescent="0.3">
      <c r="B61" s="10"/>
      <c r="C61" s="10"/>
      <c r="D61" s="10"/>
      <c r="E61" s="10"/>
      <c r="F61" s="10"/>
      <c r="G61" s="10"/>
      <c r="H61" s="10"/>
      <c r="I61" s="3" t="s">
        <v>16</v>
      </c>
      <c r="L61" s="12"/>
      <c r="M61" s="18"/>
    </row>
    <row r="62" spans="2:13" x14ac:dyDescent="0.3">
      <c r="B62" s="10"/>
      <c r="C62" s="10"/>
      <c r="D62" s="10"/>
      <c r="E62" s="10"/>
      <c r="F62" s="10"/>
      <c r="G62" s="10"/>
      <c r="H62" s="10"/>
      <c r="L62" s="12"/>
      <c r="M62" s="18"/>
    </row>
    <row r="63" spans="2:13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2"/>
      <c r="M63" s="18"/>
    </row>
    <row r="64" spans="2:13" ht="15.6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8"/>
      <c r="M64" s="20"/>
    </row>
    <row r="65" spans="2:13" ht="15.6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8"/>
      <c r="M65" s="20"/>
    </row>
    <row r="66" spans="2:13" ht="15.6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8"/>
      <c r="M66" s="20"/>
    </row>
    <row r="67" spans="2:13" ht="15.6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8"/>
      <c r="M67" s="20"/>
    </row>
    <row r="68" spans="2:13" ht="15.6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8"/>
      <c r="M68" s="20"/>
    </row>
    <row r="69" spans="2:13" ht="15.6" x14ac:dyDescent="0.3">
      <c r="B69" s="4"/>
      <c r="C69" s="4"/>
      <c r="D69" s="4"/>
      <c r="E69" s="4"/>
      <c r="F69" s="4"/>
      <c r="G69" s="4"/>
      <c r="H69" s="4"/>
      <c r="I69" s="4"/>
      <c r="J69" s="4"/>
      <c r="K69" s="4"/>
      <c r="L69" s="8"/>
      <c r="M69" s="20"/>
    </row>
    <row r="70" spans="2:13" ht="15.6" x14ac:dyDescent="0.3">
      <c r="B70" s="4"/>
      <c r="C70" s="4"/>
      <c r="D70" s="4"/>
      <c r="E70" s="4"/>
      <c r="F70" s="4"/>
      <c r="G70" s="4"/>
      <c r="H70" s="4"/>
      <c r="I70" s="4"/>
      <c r="J70" s="4"/>
      <c r="K70" s="4"/>
      <c r="L70" s="8"/>
      <c r="M70" s="20"/>
    </row>
    <row r="71" spans="2:13" ht="15.6" x14ac:dyDescent="0.3">
      <c r="B71" s="4"/>
      <c r="C71" s="4"/>
      <c r="D71" s="4"/>
      <c r="E71" s="4"/>
      <c r="F71" s="4"/>
      <c r="G71" s="4"/>
      <c r="H71" s="4"/>
      <c r="I71" s="4"/>
      <c r="J71" s="4"/>
      <c r="K71" s="4"/>
      <c r="L71" s="8"/>
      <c r="M71" s="20"/>
    </row>
  </sheetData>
  <sheetProtection algorithmName="SHA-512" hashValue="MySz6tfsG8qcTXzMgRGEfXiKMjsWVYCnC7Eo10J1HPM7/yLumiFFWWfCPjhrk2PrPM/7bIwpxQFMZZNirFDNiw==" saltValue="D9oS84eKOCw8fJLA3qf8WA==" spinCount="100000" sheet="1" selectLockedCells="1"/>
  <mergeCells count="6">
    <mergeCell ref="L1:M1"/>
    <mergeCell ref="F6:M6"/>
    <mergeCell ref="F7:M7"/>
    <mergeCell ref="B57:M57"/>
    <mergeCell ref="B59:E59"/>
    <mergeCell ref="I59:M59"/>
  </mergeCells>
  <pageMargins left="0.70866141732283472" right="0.70866141732283472" top="0.70866141732283472" bottom="0.31496062992125984" header="0.11811023622047245" footer="0.11811023622047245"/>
  <pageSetup paperSize="9" scale="59" fitToHeight="0" orientation="portrait" r:id="rId1"/>
  <headerFooter>
    <oddFooter>&amp;CSeite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 Honorarang FA</vt:lpstr>
      <vt:lpstr>'Preisblatt Honorarang FA'!Druckbereich</vt:lpstr>
      <vt:lpstr>'Preisblatt Honorarang FA'!Drucktitel</vt:lpstr>
    </vt:vector>
  </TitlesOfParts>
  <Company>SIB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Neumann, Bernd - SIB-B1</dc:creator>
  <cp:lastModifiedBy>Platz4 Rau</cp:lastModifiedBy>
  <cp:lastPrinted>2024-03-08T11:18:30Z</cp:lastPrinted>
  <dcterms:created xsi:type="dcterms:W3CDTF">2014-07-14T05:59:44Z</dcterms:created>
  <dcterms:modified xsi:type="dcterms:W3CDTF">2024-05-07T15:06:07Z</dcterms:modified>
</cp:coreProperties>
</file>