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filterPrivacy="1" defaultThemeVersion="166925"/>
  <xr:revisionPtr revIDLastSave="0" documentId="13_ncr:1_{A94072D7-C195-434B-A51F-1DA2CAB13FA6}" xr6:coauthVersionLast="36" xr6:coauthVersionMax="47" xr10:uidLastSave="{00000000-0000-0000-0000-000000000000}"/>
  <bookViews>
    <workbookView xWindow="0" yWindow="0" windowWidth="28800" windowHeight="11385" xr2:uid="{06D1FA14-8B26-4CDE-A72B-8768D1291EFC}"/>
  </bookViews>
  <sheets>
    <sheet name="Angebot" sheetId="1" r:id="rId1"/>
  </sheets>
  <definedNames>
    <definedName name="_xlnm.Print_Area" localSheetId="0">Angebot!$A$1:$G$147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6" i="1" l="1"/>
  <c r="B94" i="1"/>
  <c r="B121" i="1"/>
  <c r="B116" i="1"/>
  <c r="B104" i="1"/>
  <c r="F104" i="1"/>
  <c r="F126" i="1" l="1"/>
  <c r="F127" i="1" s="1"/>
  <c r="F128" i="1" s="1"/>
  <c r="B80" i="1"/>
  <c r="F121" i="1" s="1"/>
  <c r="F122" i="1" s="1"/>
  <c r="F123" i="1" s="1"/>
  <c r="B66" i="1"/>
  <c r="F116" i="1" s="1"/>
  <c r="F117" i="1" l="1"/>
  <c r="F130" i="1"/>
  <c r="B47" i="1"/>
  <c r="F118" i="1" l="1"/>
  <c r="F131" i="1"/>
  <c r="F132" i="1" s="1"/>
  <c r="F105" i="1"/>
  <c r="F106" i="1" s="1"/>
</calcChain>
</file>

<file path=xl/sharedStrings.xml><?xml version="1.0" encoding="utf-8"?>
<sst xmlns="http://schemas.openxmlformats.org/spreadsheetml/2006/main" count="138" uniqueCount="93">
  <si>
    <t>Ausschreibung von:</t>
  </si>
  <si>
    <t>Bieter:</t>
  </si>
  <si>
    <t>Firma:</t>
  </si>
  <si>
    <t>PLZ, Ort:</t>
  </si>
  <si>
    <t xml:space="preserve">Auftraggeber:  </t>
  </si>
  <si>
    <t xml:space="preserve">PLZ, Ort:  </t>
  </si>
  <si>
    <t>Ansprechpartner:</t>
  </si>
  <si>
    <t xml:space="preserve">Telefon und Fax: </t>
  </si>
  <si>
    <t>E-Mail-Adresse:</t>
  </si>
  <si>
    <t xml:space="preserve">Ort, Datum: </t>
  </si>
  <si>
    <t>Die Kosten sind vom Bieter auf zwei Nachkommastellen kaufmännisch zu runden. Weitere Erläuterungen zu den Kosten und den einzelnen Kostenbestandteilen können Sie der Leistungsbeschreibung entnehmen.</t>
  </si>
  <si>
    <t>ct/kWh</t>
  </si>
  <si>
    <t>/100)*</t>
  </si>
  <si>
    <t>kWh =</t>
  </si>
  <si>
    <t>Mehrwertsteuer</t>
  </si>
  <si>
    <t>%</t>
  </si>
  <si>
    <t>Straße, Hausnummer:</t>
  </si>
  <si>
    <t xml:space="preserve">Straße, Hausnummer:  </t>
  </si>
  <si>
    <t>Grau hinterlegte Felder sind vom Bieter zu ergänzen</t>
  </si>
  <si>
    <t>Energiepreise Erstvertragslaufzeit</t>
  </si>
  <si>
    <t>EEX German Power Future</t>
  </si>
  <si>
    <t>Die Energiepreise sind auf drei Nachkommastellen zu runden. Weitere Erläuterungen zu den Energiepreisen und den einzelnen Preisbestandteilen können Sie der Leistungsbeschreibung entnehmen.</t>
  </si>
  <si>
    <t>Energiepreis2026</t>
  </si>
  <si>
    <t>EP2026 = x2026*Base2026+y2026*Peak2026+z2026</t>
  </si>
  <si>
    <t>x2026</t>
  </si>
  <si>
    <t>y2026</t>
  </si>
  <si>
    <t>Energiepreis2027</t>
  </si>
  <si>
    <t>EP2027 = x2027*Base2027+y2027*Peak2027+z2027</t>
  </si>
  <si>
    <t>x2027</t>
  </si>
  <si>
    <t>y2027</t>
  </si>
  <si>
    <t>Base2026</t>
  </si>
  <si>
    <t>Peak2026</t>
  </si>
  <si>
    <t>EP2026 =</t>
  </si>
  <si>
    <t>Energiepreis2028</t>
  </si>
  <si>
    <t>EP2028 = x2028*Base2028+y2028*Peak2028+z2028</t>
  </si>
  <si>
    <t>x2028</t>
  </si>
  <si>
    <t>y2028</t>
  </si>
  <si>
    <t>Gesamtkosten2026</t>
  </si>
  <si>
    <t xml:space="preserve"> =  (EP2026 /100)*Verbrauchsmenge</t>
  </si>
  <si>
    <t>Energiekosten2026 (netto)     (</t>
  </si>
  <si>
    <t>Die Kosten für Netznutzungs- Messdienstleistungsentgelte sowie die gesetzlichen Steuern, Umlagen und Abgaben und sonstige hoheitliche auferlegte Belastungen werden während der Vertragslaufzeit 1:1 mit den ab dem Lieferzeitraum gültigen Preisen berechnet.</t>
  </si>
  <si>
    <t>Weiteres Zuschlagskriterium - bitte unbedingt angeben</t>
  </si>
  <si>
    <t>Mehr-/ Mindermengentoleranzgrenze</t>
  </si>
  <si>
    <t>%-tualer Anteil Mengentoleranz (Minder -)</t>
  </si>
  <si>
    <t>%-tualer Anteil Mengentoleranz (Mehr +)</t>
  </si>
  <si>
    <t>Vergabenummer:</t>
  </si>
  <si>
    <t>Verzicht Mengentoleranz *)</t>
  </si>
  <si>
    <r>
      <t>*)</t>
    </r>
    <r>
      <rPr>
        <sz val="9"/>
        <color theme="1"/>
        <rFont val="Calibri"/>
        <family val="2"/>
        <scheme val="minor"/>
      </rPr>
      <t xml:space="preserve"> </t>
    </r>
    <r>
      <rPr>
        <sz val="8"/>
        <color theme="1"/>
        <rFont val="Calibri"/>
        <family val="2"/>
        <scheme val="minor"/>
      </rPr>
      <t>Verzicht</t>
    </r>
    <r>
      <rPr>
        <sz val="7"/>
        <color theme="1"/>
        <rFont val="Calibri"/>
        <family val="2"/>
        <scheme val="minor"/>
      </rPr>
      <t xml:space="preserve"> Mehr und Mindermengenregelung:</t>
    </r>
    <r>
      <rPr>
        <sz val="9"/>
        <color theme="1"/>
        <rFont val="Calibri"/>
        <family val="2"/>
        <scheme val="minor"/>
      </rPr>
      <t xml:space="preserve"> s</t>
    </r>
    <r>
      <rPr>
        <sz val="7"/>
        <color theme="1"/>
        <rFont val="Calibri"/>
        <family val="2"/>
        <scheme val="minor"/>
      </rPr>
      <t>ofern der Auftraggeber über die festgelegte Menge hinaus elektrische Energie benötigt, wird diese zu den gleichen Bedingungen bereitgestellt und an die definierten Übergabestellen geliefert. Sofern die genannte Menge z.B. durch Maßnahmen zur Energieeinsparung unterschritten wird, ist der Auftraggeber zur Abnahme und Vergütung der Differenzmenge nicht verpflichtet. Der Auftraggeber hat die tatsächliche Abnahmemenge auf Grundlage der Preisangaben dieses Vertrages zu vergüten.</t>
    </r>
  </si>
  <si>
    <t>Energiepreise Verlängerungsoption</t>
  </si>
  <si>
    <t xml:space="preserve">Z2026 </t>
  </si>
  <si>
    <t>Energiepreis2029</t>
  </si>
  <si>
    <t>EP2029 = x2029*Base2029+y2029*Peak2029+z2029</t>
  </si>
  <si>
    <t>x2029</t>
  </si>
  <si>
    <t>y2029</t>
  </si>
  <si>
    <t>Stromkennzeichnung des Gesamtenergieträger-Mix des Stromversorgers (Nachweis beifügen)</t>
  </si>
  <si>
    <t>Co2-Emission g/kWh</t>
  </si>
  <si>
    <t>radioaktiver Abfall g/kWh</t>
  </si>
  <si>
    <t>Wasserwerk Gerauer Land</t>
  </si>
  <si>
    <t>Breslauer Straße 10</t>
  </si>
  <si>
    <t>64521 Groß-Gerau</t>
  </si>
  <si>
    <t>Ökostron 2026-2029</t>
  </si>
  <si>
    <t>Berechnung der Kosten für die Erstvertragsglaufzeit:</t>
  </si>
  <si>
    <t xml:space="preserve">Z2027 </t>
  </si>
  <si>
    <t>Base2027</t>
  </si>
  <si>
    <t>Peak2027</t>
  </si>
  <si>
    <t>EP2027 =</t>
  </si>
  <si>
    <t xml:space="preserve">Z2028 </t>
  </si>
  <si>
    <t>Base2028</t>
  </si>
  <si>
    <t>Peak2028</t>
  </si>
  <si>
    <t>EP2028 =</t>
  </si>
  <si>
    <t xml:space="preserve">Z2029 </t>
  </si>
  <si>
    <t>Base2029</t>
  </si>
  <si>
    <t>Peak2029</t>
  </si>
  <si>
    <t>EP2029 =</t>
  </si>
  <si>
    <t>Berechnung der Energiekosten für die Verlängerungsoption</t>
  </si>
  <si>
    <t>Gesamtkosten2027</t>
  </si>
  <si>
    <t xml:space="preserve"> =  (EP2027 /100)*Verbrauchsmenge</t>
  </si>
  <si>
    <t>Energiekosten2027 (netto)     (</t>
  </si>
  <si>
    <t>Energiekosten2027 (brutto)</t>
  </si>
  <si>
    <t>Gesamtkosten2028</t>
  </si>
  <si>
    <t xml:space="preserve"> =  (EP2028 /100)*Verbrauchsmenge</t>
  </si>
  <si>
    <t>Energiekosten2028 (netto)     (</t>
  </si>
  <si>
    <t>Energiekosten2028 (brutto)</t>
  </si>
  <si>
    <t>Gesamtkosten2029</t>
  </si>
  <si>
    <t xml:space="preserve"> =  (EP2029 /100)*Verbrauchsmenge</t>
  </si>
  <si>
    <t>Energiekosten2029 (netto)     (</t>
  </si>
  <si>
    <t>Energiekosten2029 (brutto)</t>
  </si>
  <si>
    <r>
      <t xml:space="preserve">Gesamtkosten2027-2029 </t>
    </r>
    <r>
      <rPr>
        <b/>
        <sz val="9"/>
        <color theme="1"/>
        <rFont val="Calibri"/>
        <family val="2"/>
        <scheme val="minor"/>
      </rPr>
      <t>(netto)</t>
    </r>
  </si>
  <si>
    <r>
      <t>Energieosten2027-2029</t>
    </r>
    <r>
      <rPr>
        <b/>
        <sz val="10"/>
        <color theme="1"/>
        <rFont val="Calibri"/>
        <family val="2"/>
        <scheme val="minor"/>
      </rPr>
      <t xml:space="preserve"> </t>
    </r>
    <r>
      <rPr>
        <b/>
        <sz val="9"/>
        <color theme="1"/>
        <rFont val="Calibri"/>
        <family val="2"/>
        <scheme val="minor"/>
      </rPr>
      <t>(brutto)</t>
    </r>
  </si>
  <si>
    <t>Energiekosten2026 (brutto)*</t>
  </si>
  <si>
    <t>*) Die Energiekosten2026 sind in Formular 633 Angebotsschreiben einzutragen</t>
  </si>
  <si>
    <t xml:space="preserve">Angebot/Leistungsverzeichnis zur Ökostrombelieferung </t>
  </si>
  <si>
    <t>vom 29.05.2024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</si>
</sst>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0"/>
    <numFmt numFmtId="165" formatCode="0.0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6"/>
      <color rgb="FFC00000"/>
      <name val="Calibri"/>
      <family val="2"/>
      <scheme val="minor"/>
    </font>
    <font>
      <b/>
      <u/>
      <sz val="12"/>
      <color rgb="FFC00000"/>
      <name val="Calibri"/>
      <family val="2"/>
      <scheme val="minor"/>
    </font>
    <font>
      <b/>
      <u/>
      <sz val="11"/>
      <color rgb="FFC00000"/>
      <name val="Calibri"/>
      <family val="2"/>
      <scheme val="minor"/>
    </font>
    <font>
      <sz val="8"/>
      <color theme="1"/>
      <name val="Calibri"/>
      <family val="2"/>
      <scheme val="minor"/>
    </font>
    <font>
      <sz val="8"/>
      <name val="Century Gothic"/>
      <family val="2"/>
    </font>
    <font>
      <b/>
      <sz val="11"/>
      <color rgb="FFC00000"/>
      <name val="Century Gothic"/>
      <family val="2"/>
    </font>
    <font>
      <sz val="10"/>
      <color theme="1"/>
      <name val="Century Gothic"/>
      <family val="2"/>
    </font>
    <font>
      <sz val="9"/>
      <color theme="1"/>
      <name val="Century Gothic"/>
      <family val="2"/>
    </font>
    <font>
      <sz val="7"/>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0"/>
        <bgColor indexed="64"/>
      </patternFill>
    </fill>
    <fill>
      <patternFill patternType="solid">
        <fgColor theme="0" tint="-0.14999847407452621"/>
        <bgColor indexed="64"/>
      </patternFill>
    </fill>
  </fills>
  <borders count="1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s>
  <cellStyleXfs count="2">
    <xf numFmtId="0" fontId="0" fillId="0" borderId="0"/>
    <xf numFmtId="44" fontId="1" fillId="0" borderId="0" applyFont="0" applyFill="0" applyBorder="0" applyAlignment="0" applyProtection="0"/>
  </cellStyleXfs>
  <cellXfs count="81">
    <xf numFmtId="0" fontId="0" fillId="0" borderId="0" xfId="0"/>
    <xf numFmtId="0" fontId="2" fillId="0" borderId="0" xfId="0" applyFont="1"/>
    <xf numFmtId="0" fontId="4" fillId="0" borderId="0" xfId="0" applyFont="1"/>
    <xf numFmtId="0" fontId="4" fillId="0" borderId="0" xfId="0" applyFont="1" applyBorder="1"/>
    <xf numFmtId="0" fontId="0" fillId="0" borderId="0" xfId="0" applyFont="1"/>
    <xf numFmtId="0" fontId="5" fillId="0" borderId="0" xfId="0" applyFont="1"/>
    <xf numFmtId="0" fontId="0" fillId="0" borderId="0" xfId="0" applyFont="1" applyAlignment="1">
      <alignment horizontal="right"/>
    </xf>
    <xf numFmtId="165" fontId="0" fillId="0" borderId="0" xfId="0" applyNumberFormat="1" applyFont="1"/>
    <xf numFmtId="0" fontId="0" fillId="0" borderId="0" xfId="0" applyFont="1" applyAlignment="1"/>
    <xf numFmtId="44" fontId="2" fillId="0" borderId="0" xfId="0" applyNumberFormat="1" applyFont="1"/>
    <xf numFmtId="44" fontId="0" fillId="0" borderId="1" xfId="0" applyNumberFormat="1" applyFont="1" applyBorder="1"/>
    <xf numFmtId="0" fontId="7" fillId="0" borderId="0" xfId="0" applyFont="1" applyAlignment="1">
      <alignment horizontal="left" vertical="center" wrapText="1"/>
    </xf>
    <xf numFmtId="44" fontId="2" fillId="0" borderId="0" xfId="1" applyFont="1" applyBorder="1"/>
    <xf numFmtId="0" fontId="0" fillId="3" borderId="0" xfId="0" applyFont="1" applyFill="1"/>
    <xf numFmtId="0" fontId="0" fillId="0" borderId="1" xfId="0" applyFont="1" applyBorder="1"/>
    <xf numFmtId="0" fontId="0" fillId="0" borderId="3" xfId="0" applyFont="1" applyBorder="1"/>
    <xf numFmtId="0" fontId="0" fillId="4" borderId="1" xfId="0" applyFont="1" applyFill="1" applyBorder="1"/>
    <xf numFmtId="0" fontId="0" fillId="4" borderId="3" xfId="0" applyFont="1" applyFill="1" applyBorder="1"/>
    <xf numFmtId="0" fontId="0" fillId="0" borderId="0" xfId="0" applyFont="1" applyAlignment="1">
      <alignment horizontal="left"/>
    </xf>
    <xf numFmtId="165" fontId="0" fillId="0" borderId="0" xfId="0" applyNumberFormat="1" applyFont="1" applyBorder="1" applyAlignment="1">
      <alignment horizontal="right"/>
    </xf>
    <xf numFmtId="0" fontId="2" fillId="4" borderId="0" xfId="0" applyFont="1" applyFill="1"/>
    <xf numFmtId="0" fontId="0" fillId="4" borderId="0" xfId="0" applyFont="1" applyFill="1"/>
    <xf numFmtId="44" fontId="2" fillId="4" borderId="0" xfId="0" applyNumberFormat="1" applyFont="1" applyFill="1"/>
    <xf numFmtId="165" fontId="0" fillId="4" borderId="0" xfId="0" applyNumberFormat="1" applyFont="1" applyFill="1" applyBorder="1" applyAlignment="1"/>
    <xf numFmtId="0" fontId="6" fillId="0" borderId="0" xfId="0" applyFont="1"/>
    <xf numFmtId="0" fontId="0" fillId="0" borderId="0" xfId="0" applyFont="1" applyFill="1"/>
    <xf numFmtId="0" fontId="0" fillId="0" borderId="1" xfId="0" applyFont="1" applyFill="1" applyBorder="1"/>
    <xf numFmtId="0" fontId="0" fillId="0" borderId="3" xfId="0" applyFont="1" applyFill="1" applyBorder="1" applyAlignment="1">
      <alignment horizontal="left"/>
    </xf>
    <xf numFmtId="165" fontId="0" fillId="0" borderId="0" xfId="0" applyNumberFormat="1" applyFont="1" applyFill="1" applyBorder="1" applyAlignment="1"/>
    <xf numFmtId="0" fontId="0" fillId="0" borderId="0" xfId="0" applyFont="1" applyFill="1" applyProtection="1"/>
    <xf numFmtId="0" fontId="0" fillId="0" borderId="0" xfId="0" applyFill="1" applyProtection="1"/>
    <xf numFmtId="0" fontId="0" fillId="0" borderId="0" xfId="0" applyFont="1" applyProtection="1"/>
    <xf numFmtId="0" fontId="0" fillId="0" borderId="0" xfId="0" applyProtection="1"/>
    <xf numFmtId="0" fontId="5" fillId="0" borderId="0" xfId="0" applyFont="1" applyAlignment="1">
      <alignment vertical="top" wrapText="1"/>
    </xf>
    <xf numFmtId="165" fontId="0" fillId="4" borderId="0" xfId="0" applyNumberFormat="1" applyFill="1" applyAlignment="1">
      <alignment horizontal="right"/>
    </xf>
    <xf numFmtId="0" fontId="0" fillId="4" borderId="0" xfId="0" applyFill="1"/>
    <xf numFmtId="0" fontId="5" fillId="4" borderId="0" xfId="0" applyFont="1" applyFill="1" applyAlignment="1">
      <alignment vertical="top" wrapText="1"/>
    </xf>
    <xf numFmtId="165" fontId="0" fillId="0" borderId="0" xfId="0" applyNumberFormat="1" applyFill="1" applyBorder="1" applyAlignment="1">
      <alignment horizontal="center"/>
    </xf>
    <xf numFmtId="0" fontId="9" fillId="0" borderId="0" xfId="0" applyFont="1" applyFill="1" applyAlignment="1" applyProtection="1">
      <alignment horizontal="left" vertical="top" wrapText="1"/>
    </xf>
    <xf numFmtId="0" fontId="4" fillId="0" borderId="0" xfId="0" applyFont="1" applyFill="1" applyProtection="1"/>
    <xf numFmtId="165" fontId="0" fillId="0" borderId="0" xfId="0" applyNumberFormat="1" applyFill="1" applyProtection="1"/>
    <xf numFmtId="0" fontId="0" fillId="0" borderId="0" xfId="0" applyFill="1" applyAlignment="1" applyProtection="1">
      <alignment horizontal="center"/>
    </xf>
    <xf numFmtId="0" fontId="0" fillId="0" borderId="0" xfId="0" applyFill="1" applyAlignment="1" applyProtection="1">
      <alignment horizontal="right"/>
    </xf>
    <xf numFmtId="0" fontId="10" fillId="0" borderId="13" xfId="0" applyFont="1" applyFill="1" applyBorder="1" applyAlignment="1" applyProtection="1">
      <alignment horizontal="left" vertical="top" wrapText="1"/>
    </xf>
    <xf numFmtId="0" fontId="10" fillId="0" borderId="13" xfId="0" applyFont="1" applyFill="1" applyBorder="1" applyAlignment="1" applyProtection="1">
      <alignment vertical="center" wrapText="1"/>
    </xf>
    <xf numFmtId="0" fontId="0" fillId="0" borderId="0" xfId="0" applyFill="1" applyBorder="1" applyProtection="1"/>
    <xf numFmtId="165" fontId="0" fillId="0" borderId="0" xfId="0" applyNumberFormat="1"/>
    <xf numFmtId="44" fontId="1" fillId="0" borderId="0" xfId="1" applyFont="1" applyBorder="1"/>
    <xf numFmtId="44" fontId="0" fillId="0" borderId="0" xfId="0" applyNumberFormat="1" applyFont="1"/>
    <xf numFmtId="0" fontId="0" fillId="0" borderId="0" xfId="0" applyAlignment="1">
      <alignment horizontal="left"/>
    </xf>
    <xf numFmtId="44" fontId="0" fillId="4" borderId="0" xfId="0" applyNumberFormat="1" applyFont="1" applyFill="1"/>
    <xf numFmtId="44" fontId="0" fillId="4" borderId="1" xfId="0" applyNumberFormat="1" applyFont="1" applyFill="1" applyBorder="1"/>
    <xf numFmtId="44" fontId="0" fillId="4" borderId="0" xfId="0" applyNumberFormat="1" applyFont="1" applyFill="1" applyBorder="1"/>
    <xf numFmtId="3" fontId="0" fillId="0" borderId="0" xfId="0" applyNumberFormat="1" applyFont="1" applyFill="1"/>
    <xf numFmtId="165" fontId="0" fillId="2" borderId="1" xfId="0" applyNumberFormat="1" applyFont="1" applyFill="1" applyBorder="1" applyAlignment="1"/>
    <xf numFmtId="0" fontId="6" fillId="0" borderId="2" xfId="0" applyFont="1" applyFill="1" applyBorder="1" applyAlignment="1">
      <alignment horizontal="center"/>
    </xf>
    <xf numFmtId="165" fontId="0" fillId="2" borderId="1" xfId="0" applyNumberFormat="1" applyFont="1" applyFill="1" applyBorder="1" applyAlignment="1">
      <alignment horizontal="right"/>
    </xf>
    <xf numFmtId="165" fontId="0" fillId="0" borderId="1" xfId="0" applyNumberFormat="1" applyFont="1" applyBorder="1" applyAlignment="1">
      <alignment horizontal="right"/>
    </xf>
    <xf numFmtId="165" fontId="0" fillId="5" borderId="13" xfId="0" applyNumberFormat="1" applyFill="1" applyBorder="1" applyAlignment="1" applyProtection="1">
      <alignment horizontal="center" wrapText="1"/>
      <protection locked="0"/>
    </xf>
    <xf numFmtId="2" fontId="0" fillId="0" borderId="0" xfId="0" applyNumberFormat="1" applyAlignment="1">
      <alignment horizontal="left" wrapText="1"/>
    </xf>
    <xf numFmtId="165" fontId="0" fillId="5" borderId="13" xfId="0" applyNumberFormat="1" applyFill="1" applyBorder="1" applyAlignment="1" applyProtection="1">
      <alignment horizontal="center"/>
      <protection locked="0"/>
    </xf>
    <xf numFmtId="0" fontId="3" fillId="0" borderId="0" xfId="0" applyFont="1" applyAlignment="1">
      <alignment horizontal="center"/>
    </xf>
    <xf numFmtId="2" fontId="0" fillId="0" borderId="0" xfId="0" applyNumberFormat="1" applyFont="1" applyAlignment="1">
      <alignment horizontal="left" wrapText="1"/>
    </xf>
    <xf numFmtId="0" fontId="0" fillId="2" borderId="1" xfId="0" applyFont="1" applyFill="1" applyBorder="1" applyAlignment="1">
      <alignment horizontal="center"/>
    </xf>
    <xf numFmtId="164" fontId="0" fillId="2" borderId="1" xfId="0" applyNumberFormat="1" applyFont="1" applyFill="1" applyBorder="1" applyAlignment="1"/>
    <xf numFmtId="0" fontId="5" fillId="0" borderId="14" xfId="0" applyFont="1" applyBorder="1" applyAlignment="1">
      <alignment horizontal="left" vertical="top" wrapText="1"/>
    </xf>
    <xf numFmtId="0" fontId="5" fillId="0" borderId="0" xfId="0" applyFont="1" applyAlignment="1">
      <alignment horizontal="left" vertical="top" wrapText="1"/>
    </xf>
    <xf numFmtId="165" fontId="0" fillId="2" borderId="1" xfId="0" applyNumberFormat="1" applyFill="1" applyBorder="1" applyAlignment="1">
      <alignment horizontal="right"/>
    </xf>
    <xf numFmtId="165" fontId="0" fillId="2" borderId="1" xfId="0" applyNumberFormat="1" applyFill="1" applyBorder="1" applyAlignment="1">
      <alignment horizontal="center"/>
    </xf>
    <xf numFmtId="0" fontId="0" fillId="0" borderId="0" xfId="0" applyFont="1" applyAlignment="1">
      <alignment horizontal="center"/>
    </xf>
    <xf numFmtId="0" fontId="0" fillId="0" borderId="0" xfId="0" applyFont="1" applyBorder="1" applyAlignment="1">
      <alignment horizontal="center"/>
    </xf>
    <xf numFmtId="0" fontId="11" fillId="0" borderId="0" xfId="0" applyFont="1" applyFill="1" applyAlignment="1" applyProtection="1">
      <alignment horizontal="left"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9" xfId="0" applyFont="1" applyFill="1" applyBorder="1" applyAlignment="1">
      <alignment horizontal="left" vertical="center" wrapText="1"/>
    </xf>
    <xf numFmtId="0" fontId="8" fillId="0" borderId="10" xfId="0" applyFont="1" applyFill="1" applyBorder="1" applyAlignment="1" applyProtection="1">
      <alignment horizontal="left" vertical="top" wrapText="1"/>
    </xf>
    <xf numFmtId="0" fontId="8" fillId="0" borderId="11" xfId="0" applyFont="1" applyFill="1" applyBorder="1" applyAlignment="1" applyProtection="1">
      <alignment horizontal="left" vertical="top" wrapText="1"/>
    </xf>
    <xf numFmtId="0" fontId="8" fillId="0" borderId="12" xfId="0" applyFont="1" applyFill="1" applyBorder="1" applyAlignment="1" applyProtection="1">
      <alignment horizontal="left" vertical="top"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1504950</xdr:colOff>
      <xdr:row>0</xdr:row>
      <xdr:rowOff>66675</xdr:rowOff>
    </xdr:from>
    <xdr:to>
      <xdr:col>3</xdr:col>
      <xdr:colOff>371183</xdr:colOff>
      <xdr:row>3</xdr:row>
      <xdr:rowOff>57080</xdr:rowOff>
    </xdr:to>
    <xdr:pic>
      <xdr:nvPicPr>
        <xdr:cNvPr id="2" name="Grafik 1">
          <a:extLst>
            <a:ext uri="{FF2B5EF4-FFF2-40B4-BE49-F238E27FC236}">
              <a16:creationId xmlns:a16="http://schemas.microsoft.com/office/drawing/2014/main" id="{35919546-57E1-4CD1-BEAD-C26E8A322742}"/>
            </a:ext>
          </a:extLst>
        </xdr:cNvPr>
        <xdr:cNvPicPr>
          <a:picLocks noChangeAspect="1"/>
        </xdr:cNvPicPr>
      </xdr:nvPicPr>
      <xdr:blipFill>
        <a:blip xmlns:r="http://schemas.openxmlformats.org/officeDocument/2006/relationships" r:embed="rId1"/>
        <a:stretch>
          <a:fillRect/>
        </a:stretch>
      </xdr:blipFill>
      <xdr:spPr>
        <a:xfrm>
          <a:off x="1504950" y="66675"/>
          <a:ext cx="2333333" cy="56190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993E-80EA-400D-8396-5BA0F8B6D0AF}">
  <dimension ref="A5:G147"/>
  <sheetViews>
    <sheetView showGridLines="0" tabSelected="1" topLeftCell="A116" zoomScaleNormal="100" workbookViewId="0">
      <selection activeCell="D129" sqref="D129"/>
    </sheetView>
  </sheetViews>
  <sheetFormatPr baseColWidth="10" defaultRowHeight="15" x14ac:dyDescent="0.25"/>
  <cols>
    <col min="1" max="1" width="29.140625" style="4" customWidth="1"/>
    <col min="2" max="5" width="11.42578125" style="4"/>
    <col min="6" max="6" width="13" style="4" bestFit="1" customWidth="1"/>
    <col min="7" max="11" width="11.42578125" style="4"/>
    <col min="12" max="12" width="13" style="4" bestFit="1" customWidth="1"/>
    <col min="13" max="16384" width="11.42578125" style="4"/>
  </cols>
  <sheetData>
    <row r="5" spans="1:6" ht="21" x14ac:dyDescent="0.35">
      <c r="A5" s="61" t="s">
        <v>91</v>
      </c>
      <c r="B5" s="61"/>
      <c r="C5" s="61"/>
      <c r="D5" s="61"/>
      <c r="E5" s="61"/>
      <c r="F5" s="61"/>
    </row>
    <row r="7" spans="1:6" ht="15.75" x14ac:dyDescent="0.25">
      <c r="A7" s="2" t="s">
        <v>0</v>
      </c>
      <c r="B7" s="25"/>
      <c r="D7" s="2"/>
    </row>
    <row r="8" spans="1:6" ht="22.5" customHeight="1" x14ac:dyDescent="0.25">
      <c r="A8" s="4" t="s">
        <v>4</v>
      </c>
      <c r="B8" s="26" t="s">
        <v>57</v>
      </c>
      <c r="C8" s="16"/>
      <c r="D8" s="14"/>
      <c r="E8" s="14"/>
      <c r="F8" s="14"/>
    </row>
    <row r="9" spans="1:6" ht="22.5" customHeight="1" x14ac:dyDescent="0.25">
      <c r="A9" s="4" t="s">
        <v>17</v>
      </c>
      <c r="B9" s="26" t="s">
        <v>58</v>
      </c>
      <c r="C9" s="16"/>
      <c r="D9" s="15"/>
      <c r="E9" s="15"/>
      <c r="F9" s="15"/>
    </row>
    <row r="10" spans="1:6" ht="22.5" customHeight="1" x14ac:dyDescent="0.25">
      <c r="A10" s="4" t="s">
        <v>5</v>
      </c>
      <c r="B10" s="27" t="s">
        <v>59</v>
      </c>
      <c r="C10" s="17"/>
      <c r="D10" s="15"/>
      <c r="E10" s="15"/>
      <c r="F10" s="15"/>
    </row>
    <row r="11" spans="1:6" ht="22.5" customHeight="1" x14ac:dyDescent="0.25">
      <c r="A11" s="4" t="s">
        <v>45</v>
      </c>
      <c r="B11" s="27" t="s">
        <v>60</v>
      </c>
      <c r="C11" s="17"/>
      <c r="D11" s="15"/>
      <c r="E11" s="15"/>
      <c r="F11" s="15"/>
    </row>
    <row r="13" spans="1:6" ht="15.75" x14ac:dyDescent="0.25">
      <c r="A13" s="3" t="s">
        <v>1</v>
      </c>
    </row>
    <row r="14" spans="1:6" ht="22.5" customHeight="1" x14ac:dyDescent="0.25">
      <c r="A14" s="4" t="s">
        <v>2</v>
      </c>
      <c r="B14" s="63"/>
      <c r="C14" s="63"/>
      <c r="D14" s="63"/>
      <c r="E14" s="63"/>
      <c r="F14" s="63"/>
    </row>
    <row r="15" spans="1:6" ht="22.5" customHeight="1" x14ac:dyDescent="0.25">
      <c r="A15" s="4" t="s">
        <v>16</v>
      </c>
      <c r="B15" s="63"/>
      <c r="C15" s="63"/>
      <c r="D15" s="63"/>
      <c r="E15" s="63"/>
      <c r="F15" s="63"/>
    </row>
    <row r="16" spans="1:6" ht="22.5" customHeight="1" x14ac:dyDescent="0.25">
      <c r="A16" s="4" t="s">
        <v>3</v>
      </c>
      <c r="B16" s="63"/>
      <c r="C16" s="63"/>
      <c r="D16" s="63"/>
      <c r="E16" s="63"/>
      <c r="F16" s="63"/>
    </row>
    <row r="17" spans="1:6" ht="22.5" customHeight="1" x14ac:dyDescent="0.25">
      <c r="A17" s="4" t="s">
        <v>6</v>
      </c>
      <c r="B17" s="63"/>
      <c r="C17" s="63"/>
      <c r="D17" s="63"/>
      <c r="E17" s="63"/>
      <c r="F17" s="63"/>
    </row>
    <row r="18" spans="1:6" ht="22.5" customHeight="1" x14ac:dyDescent="0.25">
      <c r="A18" s="4" t="s">
        <v>7</v>
      </c>
      <c r="B18" s="63"/>
      <c r="C18" s="63"/>
      <c r="D18" s="63"/>
      <c r="E18" s="63"/>
      <c r="F18" s="63"/>
    </row>
    <row r="19" spans="1:6" ht="22.5" customHeight="1" x14ac:dyDescent="0.25">
      <c r="A19" s="4" t="s">
        <v>8</v>
      </c>
      <c r="B19" s="63"/>
      <c r="C19" s="63"/>
      <c r="D19" s="63"/>
      <c r="E19" s="63"/>
      <c r="F19" s="63"/>
    </row>
    <row r="20" spans="1:6" ht="22.5" customHeight="1" x14ac:dyDescent="0.25">
      <c r="A20" s="4" t="s">
        <v>9</v>
      </c>
      <c r="B20" s="63"/>
      <c r="C20" s="63"/>
      <c r="D20" s="63"/>
      <c r="E20" s="63"/>
      <c r="F20" s="63"/>
    </row>
    <row r="22" spans="1:6" x14ac:dyDescent="0.25">
      <c r="A22" s="13" t="s">
        <v>18</v>
      </c>
      <c r="B22" s="13"/>
      <c r="C22" s="13"/>
    </row>
    <row r="24" spans="1:6" customFormat="1" ht="15" customHeight="1" x14ac:dyDescent="0.25">
      <c r="A24" s="65" t="s">
        <v>54</v>
      </c>
      <c r="B24" s="66"/>
      <c r="C24" s="66"/>
      <c r="D24" s="66"/>
      <c r="E24" s="66"/>
      <c r="F24" s="66"/>
    </row>
    <row r="25" spans="1:6" customFormat="1" ht="21.75" customHeight="1" x14ac:dyDescent="0.25">
      <c r="A25" s="67"/>
      <c r="B25" s="67"/>
      <c r="C25" t="s">
        <v>55</v>
      </c>
      <c r="E25" s="33"/>
      <c r="F25" s="33"/>
    </row>
    <row r="26" spans="1:6" s="35" customFormat="1" ht="10.5" customHeight="1" x14ac:dyDescent="0.25">
      <c r="A26" s="34"/>
      <c r="B26" s="34"/>
      <c r="E26" s="36"/>
      <c r="F26" s="36"/>
    </row>
    <row r="27" spans="1:6" customFormat="1" ht="21.75" customHeight="1" x14ac:dyDescent="0.25">
      <c r="A27" s="68"/>
      <c r="B27" s="68"/>
      <c r="C27" t="s">
        <v>56</v>
      </c>
      <c r="E27" s="33"/>
      <c r="F27" s="33"/>
    </row>
    <row r="28" spans="1:6" customFormat="1" ht="21.75" customHeight="1" x14ac:dyDescent="0.25">
      <c r="A28" s="37"/>
      <c r="B28" s="37"/>
      <c r="E28" s="33"/>
      <c r="F28" s="33"/>
    </row>
    <row r="29" spans="1:6" ht="15.75" x14ac:dyDescent="0.25">
      <c r="A29" s="2" t="s">
        <v>19</v>
      </c>
    </row>
    <row r="30" spans="1:6" ht="7.5" customHeight="1" x14ac:dyDescent="0.25">
      <c r="A30" s="5"/>
    </row>
    <row r="31" spans="1:6" x14ac:dyDescent="0.25">
      <c r="A31" s="62" t="s">
        <v>21</v>
      </c>
      <c r="B31" s="62"/>
      <c r="C31" s="62"/>
      <c r="D31" s="62"/>
      <c r="E31" s="62"/>
      <c r="F31" s="62"/>
    </row>
    <row r="32" spans="1:6" x14ac:dyDescent="0.25">
      <c r="A32" s="62"/>
      <c r="B32" s="62"/>
      <c r="C32" s="62"/>
      <c r="D32" s="62"/>
      <c r="E32" s="62"/>
      <c r="F32" s="62"/>
    </row>
    <row r="33" spans="1:6" x14ac:dyDescent="0.25">
      <c r="A33" s="62"/>
      <c r="B33" s="62"/>
      <c r="C33" s="62"/>
      <c r="D33" s="62"/>
      <c r="E33" s="62"/>
      <c r="F33" s="62"/>
    </row>
    <row r="35" spans="1:6" x14ac:dyDescent="0.25">
      <c r="A35" s="1" t="s">
        <v>22</v>
      </c>
      <c r="B35" s="4" t="s">
        <v>23</v>
      </c>
    </row>
    <row r="36" spans="1:6" x14ac:dyDescent="0.25">
      <c r="A36" s="1"/>
    </row>
    <row r="37" spans="1:6" x14ac:dyDescent="0.25">
      <c r="A37" s="6" t="s">
        <v>24</v>
      </c>
      <c r="B37" s="64"/>
      <c r="C37" s="64"/>
    </row>
    <row r="38" spans="1:6" ht="12" customHeight="1" x14ac:dyDescent="0.25">
      <c r="A38" s="6"/>
      <c r="B38" s="8"/>
      <c r="C38" s="8"/>
      <c r="E38" s="24"/>
    </row>
    <row r="39" spans="1:6" x14ac:dyDescent="0.25">
      <c r="A39" s="6" t="s">
        <v>25</v>
      </c>
      <c r="B39" s="64"/>
      <c r="C39" s="64"/>
    </row>
    <row r="40" spans="1:6" ht="7.5" customHeight="1" x14ac:dyDescent="0.25">
      <c r="A40" s="1"/>
      <c r="B40" s="8"/>
      <c r="C40" s="8"/>
    </row>
    <row r="41" spans="1:6" x14ac:dyDescent="0.25">
      <c r="A41" s="6" t="s">
        <v>49</v>
      </c>
      <c r="B41" s="54"/>
      <c r="C41" s="54"/>
      <c r="D41" s="4" t="s">
        <v>11</v>
      </c>
    </row>
    <row r="42" spans="1:6" ht="7.5" customHeight="1" x14ac:dyDescent="0.25">
      <c r="B42" s="8"/>
      <c r="C42" s="8"/>
    </row>
    <row r="43" spans="1:6" x14ac:dyDescent="0.25">
      <c r="A43" s="6" t="s">
        <v>30</v>
      </c>
      <c r="B43" s="54"/>
      <c r="C43" s="54"/>
      <c r="D43" s="4" t="s">
        <v>11</v>
      </c>
      <c r="E43" s="24" t="s">
        <v>20</v>
      </c>
    </row>
    <row r="44" spans="1:6" ht="12.75" customHeight="1" x14ac:dyDescent="0.25">
      <c r="A44" s="6"/>
      <c r="B44" s="55" t="s">
        <v>92</v>
      </c>
      <c r="C44" s="55"/>
    </row>
    <row r="45" spans="1:6" x14ac:dyDescent="0.25">
      <c r="A45" s="6" t="s">
        <v>31</v>
      </c>
      <c r="B45" s="56"/>
      <c r="C45" s="56"/>
      <c r="D45" s="4" t="s">
        <v>11</v>
      </c>
      <c r="E45" s="24" t="s">
        <v>20</v>
      </c>
    </row>
    <row r="46" spans="1:6" ht="12" customHeight="1" x14ac:dyDescent="0.25">
      <c r="B46" s="55" t="s">
        <v>92</v>
      </c>
      <c r="C46" s="55"/>
    </row>
    <row r="47" spans="1:6" ht="22.5" customHeight="1" x14ac:dyDescent="0.25">
      <c r="A47" s="6" t="s">
        <v>32</v>
      </c>
      <c r="B47" s="57">
        <f>ROUND((B37*B43)+(B39*B45)+B41,3)</f>
        <v>0</v>
      </c>
      <c r="C47" s="57"/>
      <c r="D47" s="4" t="s">
        <v>11</v>
      </c>
    </row>
    <row r="48" spans="1:6" ht="17.25" customHeight="1" x14ac:dyDescent="0.25">
      <c r="A48" s="6"/>
      <c r="B48" s="19"/>
      <c r="C48" s="19"/>
    </row>
    <row r="49" spans="1:6" ht="15.75" x14ac:dyDescent="0.25">
      <c r="A49" s="2" t="s">
        <v>48</v>
      </c>
    </row>
    <row r="50" spans="1:6" ht="7.5" customHeight="1" x14ac:dyDescent="0.25">
      <c r="A50" s="5"/>
    </row>
    <row r="51" spans="1:6" x14ac:dyDescent="0.25">
      <c r="A51" s="62" t="s">
        <v>21</v>
      </c>
      <c r="B51" s="62"/>
      <c r="C51" s="62"/>
      <c r="D51" s="62"/>
      <c r="E51" s="62"/>
      <c r="F51" s="62"/>
    </row>
    <row r="52" spans="1:6" x14ac:dyDescent="0.25">
      <c r="A52" s="62"/>
      <c r="B52" s="62"/>
      <c r="C52" s="62"/>
      <c r="D52" s="62"/>
      <c r="E52" s="62"/>
      <c r="F52" s="62"/>
    </row>
    <row r="53" spans="1:6" x14ac:dyDescent="0.25">
      <c r="A53" s="62"/>
      <c r="B53" s="62"/>
      <c r="C53" s="62"/>
      <c r="D53" s="62"/>
      <c r="E53" s="62"/>
      <c r="F53" s="62"/>
    </row>
    <row r="54" spans="1:6" ht="22.5" customHeight="1" x14ac:dyDescent="0.25">
      <c r="A54" s="1" t="s">
        <v>26</v>
      </c>
      <c r="B54" s="4" t="s">
        <v>27</v>
      </c>
    </row>
    <row r="55" spans="1:6" ht="17.25" customHeight="1" x14ac:dyDescent="0.25">
      <c r="B55" s="8"/>
      <c r="C55" s="8"/>
    </row>
    <row r="56" spans="1:6" x14ac:dyDescent="0.25">
      <c r="A56" s="6" t="s">
        <v>28</v>
      </c>
      <c r="B56" s="64"/>
      <c r="C56" s="64"/>
    </row>
    <row r="57" spans="1:6" ht="12" customHeight="1" x14ac:dyDescent="0.25">
      <c r="A57" s="6"/>
      <c r="B57" s="8"/>
      <c r="C57" s="8"/>
      <c r="E57" s="24"/>
    </row>
    <row r="58" spans="1:6" x14ac:dyDescent="0.25">
      <c r="A58" s="6" t="s">
        <v>29</v>
      </c>
      <c r="B58" s="64"/>
      <c r="C58" s="64"/>
    </row>
    <row r="59" spans="1:6" ht="7.5" customHeight="1" x14ac:dyDescent="0.25">
      <c r="A59" s="1"/>
      <c r="B59" s="8"/>
      <c r="C59" s="8"/>
    </row>
    <row r="60" spans="1:6" x14ac:dyDescent="0.25">
      <c r="A60" s="6" t="s">
        <v>62</v>
      </c>
      <c r="B60" s="54"/>
      <c r="C60" s="54"/>
      <c r="D60" s="4" t="s">
        <v>11</v>
      </c>
    </row>
    <row r="61" spans="1:6" ht="7.5" customHeight="1" x14ac:dyDescent="0.25">
      <c r="B61" s="8"/>
      <c r="C61" s="8"/>
    </row>
    <row r="62" spans="1:6" x14ac:dyDescent="0.25">
      <c r="A62" s="6" t="s">
        <v>63</v>
      </c>
      <c r="B62" s="54"/>
      <c r="C62" s="54"/>
      <c r="D62" s="4" t="s">
        <v>11</v>
      </c>
      <c r="E62" s="24" t="s">
        <v>20</v>
      </c>
    </row>
    <row r="63" spans="1:6" ht="12.75" customHeight="1" x14ac:dyDescent="0.25">
      <c r="A63" s="6"/>
      <c r="B63" s="55" t="s">
        <v>92</v>
      </c>
      <c r="C63" s="55"/>
    </row>
    <row r="64" spans="1:6" x14ac:dyDescent="0.25">
      <c r="A64" s="6" t="s">
        <v>64</v>
      </c>
      <c r="B64" s="56"/>
      <c r="C64" s="56"/>
      <c r="D64" s="4" t="s">
        <v>11</v>
      </c>
      <c r="E64" s="24" t="s">
        <v>20</v>
      </c>
    </row>
    <row r="65" spans="1:5" ht="12" customHeight="1" x14ac:dyDescent="0.25">
      <c r="B65" s="55" t="s">
        <v>92</v>
      </c>
      <c r="C65" s="55"/>
    </row>
    <row r="66" spans="1:5" ht="22.5" customHeight="1" x14ac:dyDescent="0.25">
      <c r="A66" s="6" t="s">
        <v>65</v>
      </c>
      <c r="B66" s="57">
        <f>ROUND((B56*B62)+(B58*B64)+B60,3)</f>
        <v>0</v>
      </c>
      <c r="C66" s="57"/>
      <c r="D66" s="4" t="s">
        <v>11</v>
      </c>
    </row>
    <row r="67" spans="1:5" ht="22.5" customHeight="1" x14ac:dyDescent="0.25">
      <c r="A67" s="6"/>
      <c r="B67" s="19"/>
      <c r="C67" s="19"/>
    </row>
    <row r="68" spans="1:5" x14ac:dyDescent="0.25">
      <c r="A68" s="1" t="s">
        <v>33</v>
      </c>
      <c r="B68" s="4" t="s">
        <v>34</v>
      </c>
    </row>
    <row r="69" spans="1:5" ht="18" customHeight="1" x14ac:dyDescent="0.25">
      <c r="A69" s="1"/>
    </row>
    <row r="70" spans="1:5" x14ac:dyDescent="0.25">
      <c r="A70" s="6" t="s">
        <v>35</v>
      </c>
      <c r="B70" s="64"/>
      <c r="C70" s="64"/>
    </row>
    <row r="71" spans="1:5" ht="12" customHeight="1" x14ac:dyDescent="0.25">
      <c r="A71" s="6"/>
      <c r="B71" s="8"/>
      <c r="C71" s="8"/>
      <c r="E71" s="24"/>
    </row>
    <row r="72" spans="1:5" x14ac:dyDescent="0.25">
      <c r="A72" s="6" t="s">
        <v>36</v>
      </c>
      <c r="B72" s="64"/>
      <c r="C72" s="64"/>
    </row>
    <row r="73" spans="1:5" ht="7.5" customHeight="1" x14ac:dyDescent="0.25">
      <c r="A73" s="1"/>
      <c r="B73" s="8"/>
      <c r="C73" s="8"/>
    </row>
    <row r="74" spans="1:5" x14ac:dyDescent="0.25">
      <c r="A74" s="6" t="s">
        <v>66</v>
      </c>
      <c r="B74" s="54"/>
      <c r="C74" s="54"/>
      <c r="D74" s="4" t="s">
        <v>11</v>
      </c>
    </row>
    <row r="75" spans="1:5" ht="7.5" customHeight="1" x14ac:dyDescent="0.25">
      <c r="B75" s="8"/>
      <c r="C75" s="8"/>
    </row>
    <row r="76" spans="1:5" x14ac:dyDescent="0.25">
      <c r="A76" s="6" t="s">
        <v>67</v>
      </c>
      <c r="B76" s="54"/>
      <c r="C76" s="54"/>
      <c r="D76" s="4" t="s">
        <v>11</v>
      </c>
      <c r="E76" s="24" t="s">
        <v>20</v>
      </c>
    </row>
    <row r="77" spans="1:5" ht="12.75" customHeight="1" x14ac:dyDescent="0.25">
      <c r="A77" s="6"/>
      <c r="B77" s="55" t="s">
        <v>92</v>
      </c>
      <c r="C77" s="55"/>
    </row>
    <row r="78" spans="1:5" x14ac:dyDescent="0.25">
      <c r="A78" s="6" t="s">
        <v>68</v>
      </c>
      <c r="B78" s="56"/>
      <c r="C78" s="56"/>
      <c r="D78" s="4" t="s">
        <v>11</v>
      </c>
      <c r="E78" s="24" t="s">
        <v>20</v>
      </c>
    </row>
    <row r="79" spans="1:5" ht="12" customHeight="1" x14ac:dyDescent="0.25">
      <c r="B79" s="55" t="s">
        <v>92</v>
      </c>
      <c r="C79" s="55"/>
    </row>
    <row r="80" spans="1:5" ht="22.5" customHeight="1" x14ac:dyDescent="0.25">
      <c r="A80" s="6" t="s">
        <v>69</v>
      </c>
      <c r="B80" s="57">
        <f>ROUND((B70*B76)+(B72*B78)+B74,3)</f>
        <v>0</v>
      </c>
      <c r="C80" s="57"/>
      <c r="D80" s="4" t="s">
        <v>11</v>
      </c>
    </row>
    <row r="81" spans="1:5" customFormat="1" ht="24.75" customHeight="1" x14ac:dyDescent="0.25">
      <c r="A81" s="2"/>
    </row>
    <row r="82" spans="1:5" customFormat="1" x14ac:dyDescent="0.25">
      <c r="A82" s="1" t="s">
        <v>50</v>
      </c>
      <c r="B82" s="4" t="s">
        <v>51</v>
      </c>
      <c r="C82" s="4"/>
    </row>
    <row r="83" spans="1:5" customFormat="1" x14ac:dyDescent="0.25">
      <c r="A83" s="1"/>
      <c r="B83" s="4"/>
      <c r="C83" s="4"/>
    </row>
    <row r="84" spans="1:5" x14ac:dyDescent="0.25">
      <c r="A84" s="6" t="s">
        <v>52</v>
      </c>
      <c r="B84" s="64"/>
      <c r="C84" s="64"/>
    </row>
    <row r="85" spans="1:5" ht="12" customHeight="1" x14ac:dyDescent="0.25">
      <c r="A85" s="6"/>
      <c r="B85" s="8"/>
      <c r="C85" s="8"/>
      <c r="E85" s="24"/>
    </row>
    <row r="86" spans="1:5" x14ac:dyDescent="0.25">
      <c r="A86" s="6" t="s">
        <v>53</v>
      </c>
      <c r="B86" s="64"/>
      <c r="C86" s="64"/>
    </row>
    <row r="87" spans="1:5" ht="7.5" customHeight="1" x14ac:dyDescent="0.25">
      <c r="A87" s="1"/>
      <c r="B87" s="8"/>
      <c r="C87" s="8"/>
    </row>
    <row r="88" spans="1:5" x14ac:dyDescent="0.25">
      <c r="A88" s="6" t="s">
        <v>70</v>
      </c>
      <c r="B88" s="54"/>
      <c r="C88" s="54"/>
      <c r="D88" s="4" t="s">
        <v>11</v>
      </c>
    </row>
    <row r="89" spans="1:5" ht="7.5" customHeight="1" x14ac:dyDescent="0.25">
      <c r="B89" s="8"/>
      <c r="C89" s="8"/>
    </row>
    <row r="90" spans="1:5" x14ac:dyDescent="0.25">
      <c r="A90" s="6" t="s">
        <v>71</v>
      </c>
      <c r="B90" s="54"/>
      <c r="C90" s="54"/>
      <c r="D90" s="4" t="s">
        <v>11</v>
      </c>
      <c r="E90" s="24" t="s">
        <v>20</v>
      </c>
    </row>
    <row r="91" spans="1:5" ht="12.75" customHeight="1" x14ac:dyDescent="0.25">
      <c r="A91" s="6"/>
      <c r="B91" s="55" t="s">
        <v>92</v>
      </c>
      <c r="C91" s="55"/>
    </row>
    <row r="92" spans="1:5" x14ac:dyDescent="0.25">
      <c r="A92" s="6" t="s">
        <v>72</v>
      </c>
      <c r="B92" s="56"/>
      <c r="C92" s="56"/>
      <c r="D92" s="4" t="s">
        <v>11</v>
      </c>
      <c r="E92" s="24" t="s">
        <v>20</v>
      </c>
    </row>
    <row r="93" spans="1:5" ht="12" customHeight="1" x14ac:dyDescent="0.25">
      <c r="B93" s="55" t="s">
        <v>92</v>
      </c>
      <c r="C93" s="55"/>
    </row>
    <row r="94" spans="1:5" ht="22.5" customHeight="1" x14ac:dyDescent="0.25">
      <c r="A94" s="6" t="s">
        <v>73</v>
      </c>
      <c r="B94" s="57">
        <f>ROUND((B84*B90)+(B86*B92)+B88,3)</f>
        <v>0</v>
      </c>
      <c r="C94" s="57"/>
      <c r="D94" s="4" t="s">
        <v>11</v>
      </c>
    </row>
    <row r="95" spans="1:5" customFormat="1" x14ac:dyDescent="0.25">
      <c r="A95" s="6"/>
      <c r="B95" s="28"/>
      <c r="C95" s="28"/>
      <c r="D95" s="25"/>
    </row>
    <row r="96" spans="1:5" customFormat="1" x14ac:dyDescent="0.25">
      <c r="A96" s="6"/>
      <c r="B96" s="23"/>
      <c r="C96" s="23"/>
      <c r="D96" s="4"/>
    </row>
    <row r="97" spans="1:6" ht="15.75" x14ac:dyDescent="0.25">
      <c r="A97" s="2" t="s">
        <v>61</v>
      </c>
    </row>
    <row r="98" spans="1:6" ht="7.5" customHeight="1" x14ac:dyDescent="0.25">
      <c r="A98" s="5"/>
    </row>
    <row r="99" spans="1:6" x14ac:dyDescent="0.25">
      <c r="A99" s="62" t="s">
        <v>10</v>
      </c>
      <c r="B99" s="62"/>
      <c r="C99" s="62"/>
      <c r="D99" s="62"/>
      <c r="E99" s="62"/>
      <c r="F99" s="62"/>
    </row>
    <row r="100" spans="1:6" x14ac:dyDescent="0.25">
      <c r="A100" s="62"/>
      <c r="B100" s="62"/>
      <c r="C100" s="62"/>
      <c r="D100" s="62"/>
      <c r="E100" s="62"/>
      <c r="F100" s="62"/>
    </row>
    <row r="101" spans="1:6" x14ac:dyDescent="0.25">
      <c r="A101" s="62"/>
      <c r="B101" s="62"/>
      <c r="C101" s="62"/>
      <c r="D101" s="62"/>
      <c r="E101" s="62"/>
      <c r="F101" s="62"/>
    </row>
    <row r="103" spans="1:6" x14ac:dyDescent="0.25">
      <c r="A103" s="1" t="s">
        <v>37</v>
      </c>
      <c r="B103" s="1" t="s">
        <v>38</v>
      </c>
      <c r="C103" s="1"/>
      <c r="D103" s="1"/>
    </row>
    <row r="104" spans="1:6" x14ac:dyDescent="0.25">
      <c r="A104" s="18" t="s">
        <v>39</v>
      </c>
      <c r="B104" s="7">
        <f>B47</f>
        <v>0</v>
      </c>
      <c r="C104" s="4" t="s">
        <v>12</v>
      </c>
      <c r="D104" s="53">
        <v>985430</v>
      </c>
      <c r="E104" s="4" t="s">
        <v>13</v>
      </c>
      <c r="F104" s="12">
        <f>(B104/100)*D104</f>
        <v>0</v>
      </c>
    </row>
    <row r="105" spans="1:6" x14ac:dyDescent="0.25">
      <c r="A105" s="4" t="s">
        <v>14</v>
      </c>
      <c r="B105" s="4">
        <v>19</v>
      </c>
      <c r="C105" s="4" t="s">
        <v>15</v>
      </c>
      <c r="F105" s="10">
        <f>(F104/100)*19</f>
        <v>0</v>
      </c>
    </row>
    <row r="106" spans="1:6" x14ac:dyDescent="0.25">
      <c r="A106" s="1" t="s">
        <v>89</v>
      </c>
      <c r="F106" s="9">
        <f>F104+F105</f>
        <v>0</v>
      </c>
    </row>
    <row r="107" spans="1:6" x14ac:dyDescent="0.25">
      <c r="A107" s="24" t="s">
        <v>90</v>
      </c>
      <c r="B107" s="24"/>
      <c r="C107" s="24"/>
      <c r="D107" s="24"/>
      <c r="E107" s="24"/>
      <c r="F107" s="9"/>
    </row>
    <row r="108" spans="1:6" x14ac:dyDescent="0.25">
      <c r="A108" s="1"/>
      <c r="F108" s="9"/>
    </row>
    <row r="109" spans="1:6" customFormat="1" ht="15.75" x14ac:dyDescent="0.25">
      <c r="A109" s="2" t="s">
        <v>74</v>
      </c>
    </row>
    <row r="110" spans="1:6" customFormat="1" ht="7.5" customHeight="1" x14ac:dyDescent="0.25">
      <c r="A110" s="5"/>
    </row>
    <row r="111" spans="1:6" customFormat="1" x14ac:dyDescent="0.25">
      <c r="A111" s="59" t="s">
        <v>10</v>
      </c>
      <c r="B111" s="59"/>
      <c r="C111" s="59"/>
      <c r="D111" s="59"/>
      <c r="E111" s="59"/>
      <c r="F111" s="59"/>
    </row>
    <row r="112" spans="1:6" customFormat="1" x14ac:dyDescent="0.25">
      <c r="A112" s="59"/>
      <c r="B112" s="59"/>
      <c r="C112" s="59"/>
      <c r="D112" s="59"/>
      <c r="E112" s="59"/>
      <c r="F112" s="59"/>
    </row>
    <row r="113" spans="1:6" customFormat="1" x14ac:dyDescent="0.25">
      <c r="A113" s="59"/>
      <c r="B113" s="59"/>
      <c r="C113" s="59"/>
      <c r="D113" s="59"/>
      <c r="E113" s="59"/>
      <c r="F113" s="59"/>
    </row>
    <row r="114" spans="1:6" customFormat="1" x14ac:dyDescent="0.25"/>
    <row r="115" spans="1:6" customFormat="1" x14ac:dyDescent="0.25">
      <c r="A115" s="1" t="s">
        <v>75</v>
      </c>
      <c r="B115" s="1" t="s">
        <v>76</v>
      </c>
      <c r="C115" s="1"/>
      <c r="D115" s="1"/>
    </row>
    <row r="116" spans="1:6" customFormat="1" x14ac:dyDescent="0.25">
      <c r="A116" s="18" t="s">
        <v>77</v>
      </c>
      <c r="B116" s="46">
        <f>B66</f>
        <v>0</v>
      </c>
      <c r="C116" t="s">
        <v>12</v>
      </c>
      <c r="D116" s="53">
        <v>985430</v>
      </c>
      <c r="E116" t="s">
        <v>13</v>
      </c>
      <c r="F116" s="47">
        <f>(B116/100)*D116</f>
        <v>0</v>
      </c>
    </row>
    <row r="117" spans="1:6" customFormat="1" x14ac:dyDescent="0.25">
      <c r="A117" s="4" t="s">
        <v>14</v>
      </c>
      <c r="B117">
        <v>19</v>
      </c>
      <c r="C117" t="s">
        <v>15</v>
      </c>
      <c r="F117" s="10">
        <f>(F116/100)*19</f>
        <v>0</v>
      </c>
    </row>
    <row r="118" spans="1:6" customFormat="1" x14ac:dyDescent="0.25">
      <c r="A118" s="4" t="s">
        <v>78</v>
      </c>
      <c r="F118" s="48">
        <f>F116+F117</f>
        <v>0</v>
      </c>
    </row>
    <row r="119" spans="1:6" customFormat="1" x14ac:dyDescent="0.25">
      <c r="A119" s="1"/>
      <c r="F119" s="48"/>
    </row>
    <row r="120" spans="1:6" customFormat="1" x14ac:dyDescent="0.25">
      <c r="A120" s="1" t="s">
        <v>79</v>
      </c>
      <c r="B120" s="1" t="s">
        <v>80</v>
      </c>
      <c r="C120" s="1"/>
      <c r="D120" s="1"/>
      <c r="F120" s="4"/>
    </row>
    <row r="121" spans="1:6" customFormat="1" x14ac:dyDescent="0.25">
      <c r="A121" s="49" t="s">
        <v>81</v>
      </c>
      <c r="B121" s="46">
        <f>B80</f>
        <v>0</v>
      </c>
      <c r="C121" t="s">
        <v>12</v>
      </c>
      <c r="D121" s="53">
        <v>985430</v>
      </c>
      <c r="E121" t="s">
        <v>13</v>
      </c>
      <c r="F121" s="47">
        <f>(B121/100)*D121</f>
        <v>0</v>
      </c>
    </row>
    <row r="122" spans="1:6" customFormat="1" x14ac:dyDescent="0.25">
      <c r="A122" t="s">
        <v>14</v>
      </c>
      <c r="B122">
        <v>19</v>
      </c>
      <c r="C122" t="s">
        <v>15</v>
      </c>
      <c r="F122" s="10">
        <f>(F121/100)*19</f>
        <v>0</v>
      </c>
    </row>
    <row r="123" spans="1:6" customFormat="1" x14ac:dyDescent="0.25">
      <c r="A123" s="4" t="s">
        <v>82</v>
      </c>
      <c r="F123" s="48">
        <f>F121+F122</f>
        <v>0</v>
      </c>
    </row>
    <row r="124" spans="1:6" customFormat="1" x14ac:dyDescent="0.25">
      <c r="A124" s="1"/>
      <c r="F124" s="48"/>
    </row>
    <row r="125" spans="1:6" customFormat="1" x14ac:dyDescent="0.25">
      <c r="A125" s="1" t="s">
        <v>83</v>
      </c>
      <c r="B125" s="1" t="s">
        <v>84</v>
      </c>
      <c r="C125" s="1"/>
      <c r="D125" s="1"/>
      <c r="F125" s="4"/>
    </row>
    <row r="126" spans="1:6" customFormat="1" x14ac:dyDescent="0.25">
      <c r="A126" s="49" t="s">
        <v>85</v>
      </c>
      <c r="B126" s="46">
        <f>B94</f>
        <v>0</v>
      </c>
      <c r="C126" t="s">
        <v>12</v>
      </c>
      <c r="D126" s="53">
        <v>985430</v>
      </c>
      <c r="E126" t="s">
        <v>13</v>
      </c>
      <c r="F126" s="47">
        <f>(B126/100)*D126</f>
        <v>0</v>
      </c>
    </row>
    <row r="127" spans="1:6" customFormat="1" x14ac:dyDescent="0.25">
      <c r="A127" t="s">
        <v>14</v>
      </c>
      <c r="B127">
        <v>19</v>
      </c>
      <c r="C127" t="s">
        <v>15</v>
      </c>
      <c r="F127" s="10">
        <f>(F126/100)*19</f>
        <v>0</v>
      </c>
    </row>
    <row r="128" spans="1:6" customFormat="1" x14ac:dyDescent="0.25">
      <c r="A128" s="4" t="s">
        <v>86</v>
      </c>
      <c r="F128" s="48">
        <f>F126+F127</f>
        <v>0</v>
      </c>
    </row>
    <row r="129" spans="1:7" customFormat="1" x14ac:dyDescent="0.25">
      <c r="A129" s="1"/>
      <c r="F129" s="48"/>
    </row>
    <row r="130" spans="1:7" customFormat="1" x14ac:dyDescent="0.25">
      <c r="A130" s="20" t="s">
        <v>87</v>
      </c>
      <c r="B130" s="35"/>
      <c r="C130" s="35"/>
      <c r="D130" s="35"/>
      <c r="E130" s="35"/>
      <c r="F130" s="50">
        <f>F116+F121+F126</f>
        <v>0</v>
      </c>
    </row>
    <row r="131" spans="1:7" customFormat="1" x14ac:dyDescent="0.25">
      <c r="A131" s="35" t="s">
        <v>14</v>
      </c>
      <c r="B131" s="35">
        <v>19</v>
      </c>
      <c r="C131" s="35" t="s">
        <v>15</v>
      </c>
      <c r="D131" s="35"/>
      <c r="E131" s="35"/>
      <c r="F131" s="51">
        <f>F117+F122+F127</f>
        <v>0</v>
      </c>
    </row>
    <row r="132" spans="1:7" customFormat="1" x14ac:dyDescent="0.25">
      <c r="A132" s="20" t="s">
        <v>88</v>
      </c>
      <c r="B132" s="35"/>
      <c r="C132" s="35"/>
      <c r="D132" s="35"/>
      <c r="E132" s="35"/>
      <c r="F132" s="52">
        <f>F130+F131</f>
        <v>0</v>
      </c>
    </row>
    <row r="133" spans="1:7" ht="13.5" customHeight="1" thickBot="1" x14ac:dyDescent="0.3">
      <c r="A133" s="20"/>
      <c r="B133" s="21"/>
      <c r="C133" s="21"/>
      <c r="D133" s="21"/>
      <c r="E133" s="21"/>
      <c r="F133" s="22"/>
    </row>
    <row r="134" spans="1:7" ht="22.5" customHeight="1" x14ac:dyDescent="0.25">
      <c r="A134" s="72" t="s">
        <v>40</v>
      </c>
      <c r="B134" s="73"/>
      <c r="C134" s="73"/>
      <c r="D134" s="73"/>
      <c r="E134" s="73"/>
      <c r="F134" s="73"/>
      <c r="G134" s="74"/>
    </row>
    <row r="135" spans="1:7" ht="25.5" customHeight="1" thickBot="1" x14ac:dyDescent="0.3">
      <c r="A135" s="75"/>
      <c r="B135" s="76"/>
      <c r="C135" s="76"/>
      <c r="D135" s="76"/>
      <c r="E135" s="76"/>
      <c r="F135" s="76"/>
      <c r="G135" s="77"/>
    </row>
    <row r="136" spans="1:7" ht="18" customHeight="1" thickBot="1" x14ac:dyDescent="0.3">
      <c r="A136" s="11"/>
      <c r="B136" s="11"/>
      <c r="C136" s="11"/>
      <c r="D136" s="11"/>
      <c r="E136" s="11"/>
      <c r="F136" s="11"/>
      <c r="G136" s="11"/>
    </row>
    <row r="137" spans="1:7" s="29" customFormat="1" ht="15.75" customHeight="1" thickBot="1" x14ac:dyDescent="0.3">
      <c r="A137" s="78" t="s">
        <v>41</v>
      </c>
      <c r="B137" s="79"/>
      <c r="C137" s="79"/>
      <c r="D137" s="80"/>
      <c r="E137" s="38"/>
      <c r="F137" s="38"/>
      <c r="G137" s="38"/>
    </row>
    <row r="138" spans="1:7" s="29" customFormat="1" ht="10.5" customHeight="1" x14ac:dyDescent="0.25">
      <c r="A138" s="38"/>
      <c r="B138" s="38"/>
      <c r="C138" s="38"/>
      <c r="D138" s="38"/>
      <c r="E138" s="38"/>
      <c r="F138" s="38"/>
      <c r="G138" s="38"/>
    </row>
    <row r="139" spans="1:7" s="30" customFormat="1" ht="15.75" x14ac:dyDescent="0.25">
      <c r="A139" s="39" t="s">
        <v>42</v>
      </c>
      <c r="B139" s="39"/>
      <c r="C139" s="40"/>
      <c r="E139" s="41"/>
      <c r="F139" s="41"/>
    </row>
    <row r="140" spans="1:7" s="30" customFormat="1" x14ac:dyDescent="0.25">
      <c r="A140" s="42"/>
      <c r="B140" s="40"/>
      <c r="C140" s="40"/>
      <c r="E140" s="41"/>
      <c r="F140" s="41"/>
    </row>
    <row r="141" spans="1:7" s="30" customFormat="1" x14ac:dyDescent="0.25">
      <c r="A141" s="43" t="s">
        <v>46</v>
      </c>
      <c r="B141" s="58"/>
      <c r="C141" s="58"/>
    </row>
    <row r="142" spans="1:7" s="30" customFormat="1" ht="28.5" x14ac:dyDescent="0.25">
      <c r="A142" s="44" t="s">
        <v>43</v>
      </c>
      <c r="B142" s="60"/>
      <c r="C142" s="60"/>
      <c r="D142" s="45"/>
    </row>
    <row r="143" spans="1:7" s="30" customFormat="1" ht="28.5" x14ac:dyDescent="0.25">
      <c r="A143" s="44" t="s">
        <v>44</v>
      </c>
      <c r="B143" s="60"/>
      <c r="C143" s="60"/>
      <c r="D143" s="45"/>
    </row>
    <row r="144" spans="1:7" s="31" customFormat="1" x14ac:dyDescent="0.25">
      <c r="A144" s="29"/>
      <c r="B144" s="29"/>
      <c r="C144" s="29"/>
      <c r="D144" s="29"/>
      <c r="E144" s="29"/>
      <c r="F144" s="29"/>
      <c r="G144" s="29"/>
    </row>
    <row r="145" spans="1:7" s="32" customFormat="1" ht="43.5" customHeight="1" x14ac:dyDescent="0.25">
      <c r="A145" s="71" t="s">
        <v>47</v>
      </c>
      <c r="B145" s="71"/>
      <c r="C145" s="71"/>
      <c r="D145" s="71"/>
      <c r="E145" s="71"/>
      <c r="F145" s="71"/>
      <c r="G145" s="71"/>
    </row>
    <row r="146" spans="1:7" x14ac:dyDescent="0.25">
      <c r="A146" s="70"/>
      <c r="B146" s="70"/>
      <c r="C146" s="70"/>
      <c r="D146" s="70"/>
      <c r="E146" s="70"/>
      <c r="F146" s="70"/>
    </row>
    <row r="147" spans="1:7" x14ac:dyDescent="0.25">
      <c r="A147" s="69"/>
      <c r="B147" s="69"/>
      <c r="C147" s="69"/>
      <c r="D147" s="69"/>
      <c r="E147" s="69"/>
      <c r="F147" s="69"/>
    </row>
  </sheetData>
  <mergeCells count="55">
    <mergeCell ref="A147:F147"/>
    <mergeCell ref="A146:F146"/>
    <mergeCell ref="B60:C60"/>
    <mergeCell ref="A99:F101"/>
    <mergeCell ref="B47:C47"/>
    <mergeCell ref="B56:C56"/>
    <mergeCell ref="B58:C58"/>
    <mergeCell ref="B70:C70"/>
    <mergeCell ref="B86:C86"/>
    <mergeCell ref="A145:G145"/>
    <mergeCell ref="B88:C88"/>
    <mergeCell ref="B72:C72"/>
    <mergeCell ref="B74:C74"/>
    <mergeCell ref="B84:C84"/>
    <mergeCell ref="A134:G135"/>
    <mergeCell ref="A137:D137"/>
    <mergeCell ref="B45:C45"/>
    <mergeCell ref="B46:C46"/>
    <mergeCell ref="B41:C41"/>
    <mergeCell ref="A51:F53"/>
    <mergeCell ref="A24:F24"/>
    <mergeCell ref="A25:B25"/>
    <mergeCell ref="A27:B27"/>
    <mergeCell ref="A5:F5"/>
    <mergeCell ref="A31:F33"/>
    <mergeCell ref="B19:F19"/>
    <mergeCell ref="B37:C37"/>
    <mergeCell ref="B44:C44"/>
    <mergeCell ref="B14:F14"/>
    <mergeCell ref="B15:F15"/>
    <mergeCell ref="B16:F16"/>
    <mergeCell ref="B17:F17"/>
    <mergeCell ref="B18:F18"/>
    <mergeCell ref="B20:F20"/>
    <mergeCell ref="B39:C39"/>
    <mergeCell ref="B43:C43"/>
    <mergeCell ref="B141:C141"/>
    <mergeCell ref="B94:C94"/>
    <mergeCell ref="A111:F113"/>
    <mergeCell ref="B142:C142"/>
    <mergeCell ref="B143:C143"/>
    <mergeCell ref="B62:C62"/>
    <mergeCell ref="B63:C63"/>
    <mergeCell ref="B64:C64"/>
    <mergeCell ref="B65:C65"/>
    <mergeCell ref="B66:C66"/>
    <mergeCell ref="B90:C90"/>
    <mergeCell ref="B91:C91"/>
    <mergeCell ref="B92:C92"/>
    <mergeCell ref="B93:C93"/>
    <mergeCell ref="B76:C76"/>
    <mergeCell ref="B77:C77"/>
    <mergeCell ref="B78:C78"/>
    <mergeCell ref="B79:C79"/>
    <mergeCell ref="B80:C80"/>
  </mergeCells>
  <pageMargins left="0.7" right="0.7" top="0.78740157499999996" bottom="0.78740157499999996" header="0.3" footer="0.3"/>
  <pageSetup paperSize="9" scale="60" orientation="portrait" horizontalDpi="0" verticalDpi="0" r:id="rId1"/>
  <rowBreaks count="1" manualBreakCount="1">
    <brk id="67" max="6"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Angebot</vt:lpstr>
      <vt:lpstr>Angebot!Druckbereich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2019-08-28T11:49:06Z</dcterms:created>
  <dcterms:modified xsi:type="dcterms:W3CDTF">2024-04-29T06:35:38Z</dcterms:modified>
</cp:coreProperties>
</file>