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3\Ausschreibungen\23002 Grundschulen Biberach - Interaktive Display\5 LPH 6+7 Vergabedokumentation\1 Ausschreibungspakete\veröffentlicht\EU Formulare\"/>
    </mc:Choice>
  </mc:AlternateContent>
  <xr:revisionPtr revIDLastSave="0" documentId="13_ncr:1_{5E60B7D5-B241-478D-BA1F-261C88FA30DB}" xr6:coauthVersionLast="47" xr6:coauthVersionMax="47" xr10:uidLastSave="{00000000-0000-0000-0000-000000000000}"/>
  <bookViews>
    <workbookView xWindow="-120" yWindow="-120" windowWidth="29040" windowHeight="1764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" i="1" l="1"/>
  <c r="M59" i="1"/>
  <c r="M57" i="1"/>
  <c r="M109" i="1"/>
  <c r="M74" i="1"/>
  <c r="M44" i="1"/>
  <c r="M304" i="1"/>
  <c r="M270" i="1"/>
  <c r="M179" i="1"/>
  <c r="M290" i="1"/>
  <c r="M253" i="1"/>
  <c r="M100" i="1"/>
  <c r="M105" i="1"/>
  <c r="M92" i="1"/>
  <c r="M58" i="1"/>
  <c r="M175" i="1"/>
  <c r="M296" i="1" l="1"/>
  <c r="M96" i="1"/>
  <c r="M196" i="1"/>
  <c r="M307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1" i="1"/>
  <c r="M292" i="1"/>
  <c r="M293" i="1"/>
  <c r="M294" i="1"/>
  <c r="M295" i="1"/>
  <c r="M297" i="1"/>
  <c r="M298" i="1"/>
  <c r="M299" i="1"/>
  <c r="M300" i="1"/>
  <c r="M301" i="1"/>
  <c r="M302" i="1"/>
  <c r="M303" i="1"/>
  <c r="M244" i="1"/>
  <c r="M245" i="1"/>
  <c r="M246" i="1"/>
  <c r="M247" i="1"/>
  <c r="M248" i="1"/>
  <c r="M249" i="1"/>
  <c r="M250" i="1"/>
  <c r="M251" i="1"/>
  <c r="M252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3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7" i="1"/>
  <c r="M198" i="1"/>
  <c r="M62" i="1"/>
  <c r="M63" i="1"/>
  <c r="M64" i="1"/>
  <c r="M65" i="1"/>
  <c r="M66" i="1"/>
  <c r="M67" i="1"/>
  <c r="M68" i="1"/>
  <c r="M69" i="1"/>
  <c r="M70" i="1"/>
  <c r="M71" i="1"/>
  <c r="M72" i="1"/>
  <c r="M73" i="1"/>
  <c r="M77" i="1"/>
  <c r="M78" i="1"/>
  <c r="M79" i="1"/>
  <c r="M80" i="1"/>
  <c r="M81" i="1"/>
  <c r="M82" i="1"/>
  <c r="M75" i="1"/>
  <c r="M76" i="1"/>
  <c r="M83" i="1"/>
  <c r="M84" i="1"/>
  <c r="M85" i="1"/>
  <c r="M86" i="1"/>
  <c r="M87" i="1"/>
  <c r="M88" i="1"/>
  <c r="M89" i="1"/>
  <c r="M90" i="1"/>
  <c r="M91" i="1"/>
  <c r="M93" i="1"/>
  <c r="M94" i="1"/>
  <c r="M95" i="1"/>
  <c r="M97" i="1"/>
  <c r="M101" i="1"/>
  <c r="M98" i="1"/>
  <c r="M99" i="1"/>
  <c r="M106" i="1"/>
  <c r="M107" i="1"/>
  <c r="M108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10" i="1"/>
  <c r="M140" i="1"/>
  <c r="M141" i="1"/>
  <c r="M102" i="1"/>
  <c r="M103" i="1"/>
  <c r="M104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6" i="1"/>
  <c r="M177" i="1"/>
  <c r="M178" i="1"/>
  <c r="M38" i="1"/>
  <c r="M40" i="1"/>
  <c r="M41" i="1"/>
  <c r="M42" i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61" i="1"/>
  <c r="M60" i="1" l="1"/>
  <c r="M242" i="1"/>
  <c r="M180" i="1"/>
  <c r="M200" i="1"/>
  <c r="M199" i="1" s="1"/>
  <c r="M221" i="1"/>
  <c r="M220" i="1" s="1"/>
  <c r="M306" i="1" l="1"/>
  <c r="M272" i="1"/>
  <c r="M271" i="1" s="1"/>
  <c r="M305" i="1" l="1"/>
  <c r="M241" i="1" l="1"/>
  <c r="M37" i="1"/>
  <c r="M35" i="1" l="1"/>
  <c r="M34" i="1" s="1"/>
</calcChain>
</file>

<file path=xl/sharedStrings.xml><?xml version="1.0" encoding="utf-8"?>
<sst xmlns="http://schemas.openxmlformats.org/spreadsheetml/2006/main" count="1026" uniqueCount="574">
  <si>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</si>
  <si>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</si>
  <si>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</si>
  <si>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</si>
  <si>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</si>
  <si>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</si>
  <si>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</si>
  <si>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</si>
  <si>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</si>
  <si>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</si>
  <si>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</si>
  <si>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</si>
  <si>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</si>
  <si>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</si>
  <si>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</si>
  <si>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</si>
  <si>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</si>
  <si>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</si>
  <si>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</si>
  <si>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</si>
  <si>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</si>
  <si>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</si>
  <si>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</si>
  <si>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</si>
  <si>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</si>
  <si>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</si>
  <si>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Bitte beantworten Sie alle Kriterien (und Fragen) aussagekräftig</t>
  </si>
  <si>
    <t>Kriterium (K) und Anforderung</t>
  </si>
  <si>
    <t>-</t>
  </si>
  <si>
    <t xml:space="preserve">Es werden Schulungen für technisches Personal und Verfahrensverantwortliche angeboten. </t>
  </si>
  <si>
    <t>A01</t>
  </si>
  <si>
    <t>A01-1</t>
  </si>
  <si>
    <t>A01-2</t>
  </si>
  <si>
    <t>A01-3</t>
  </si>
  <si>
    <t>A01-4</t>
  </si>
  <si>
    <t>A01-5</t>
  </si>
  <si>
    <t>A01-6</t>
  </si>
  <si>
    <t>A01-7</t>
  </si>
  <si>
    <t>A01-8</t>
  </si>
  <si>
    <t>A01-9</t>
  </si>
  <si>
    <t>A01-10</t>
  </si>
  <si>
    <t>A02</t>
  </si>
  <si>
    <t>A02-1</t>
  </si>
  <si>
    <t>A02-2</t>
  </si>
  <si>
    <t>A02-3</t>
  </si>
  <si>
    <t>A02-4</t>
  </si>
  <si>
    <t>A02-5</t>
  </si>
  <si>
    <t>A02-6</t>
  </si>
  <si>
    <t>A02-7</t>
  </si>
  <si>
    <t>A02-8</t>
  </si>
  <si>
    <t>A02-9</t>
  </si>
  <si>
    <t>A03</t>
  </si>
  <si>
    <t>A03-1</t>
  </si>
  <si>
    <t>A03-2</t>
  </si>
  <si>
    <t>A03-3</t>
  </si>
  <si>
    <t>A03-4</t>
  </si>
  <si>
    <t>A03-5</t>
  </si>
  <si>
    <t>A04</t>
  </si>
  <si>
    <t>A04-1</t>
  </si>
  <si>
    <t>A04-2</t>
  </si>
  <si>
    <t>A04-3</t>
  </si>
  <si>
    <t>A04-4</t>
  </si>
  <si>
    <t>A04-5</t>
  </si>
  <si>
    <t>A04-6</t>
  </si>
  <si>
    <t>B01</t>
  </si>
  <si>
    <t>B01-1</t>
  </si>
  <si>
    <t>B01-3</t>
  </si>
  <si>
    <t>B01-4</t>
  </si>
  <si>
    <t>B01-5</t>
  </si>
  <si>
    <t>B01-6</t>
  </si>
  <si>
    <t>B01-7</t>
  </si>
  <si>
    <t xml:space="preserve">Beschreiben Sie den generellen Serviceprozess </t>
  </si>
  <si>
    <t>A02-10</t>
  </si>
  <si>
    <t>A01-11</t>
  </si>
  <si>
    <t>Gesamtpunkte</t>
  </si>
  <si>
    <t xml:space="preserve">Die geplante Einsatzdauer ist auf mindestens 5 Jahre ausgelegt, daher muss Wartung und Support der angebotenen Hard- und  Firmware für 5 Jahre, gewährleistet sein </t>
  </si>
  <si>
    <t>Der Hersteller betreibt eine Supporthotline, deren Mitarbeiter ausschließlich im Kundensupport arbeiten</t>
  </si>
  <si>
    <t>Grundsätzliche Support  Anforderungen</t>
  </si>
  <si>
    <t>Vorort Support wird angeboten.
(Vorort entspricht den tatsächlichen Montagestandorten des Auftraggebers.)</t>
  </si>
  <si>
    <t>Kostenlose An- Abfahrt im Garantiefall</t>
  </si>
  <si>
    <t>Deutschsprachiges Servicepersonal in Wort und Schrift</t>
  </si>
  <si>
    <t>Betrachtungswinkel ≥ 178°</t>
  </si>
  <si>
    <t>A02-11</t>
  </si>
  <si>
    <t>A02-12</t>
  </si>
  <si>
    <t>A02-13</t>
  </si>
  <si>
    <t>A02-14</t>
  </si>
  <si>
    <t>A02-15</t>
  </si>
  <si>
    <t>A02-16</t>
  </si>
  <si>
    <t>A02-17</t>
  </si>
  <si>
    <t>A02-18</t>
  </si>
  <si>
    <t>A02-19</t>
  </si>
  <si>
    <t>A02-20</t>
  </si>
  <si>
    <t>A02-21</t>
  </si>
  <si>
    <t>A02-22</t>
  </si>
  <si>
    <t>A02-23</t>
  </si>
  <si>
    <t>A02-24</t>
  </si>
  <si>
    <t>A02-25</t>
  </si>
  <si>
    <t>A02-26</t>
  </si>
  <si>
    <t>A02-27</t>
  </si>
  <si>
    <t>A02-28</t>
  </si>
  <si>
    <t>A02-29</t>
  </si>
  <si>
    <t>A02-30</t>
  </si>
  <si>
    <t>A02-31</t>
  </si>
  <si>
    <t>A02-32</t>
  </si>
  <si>
    <t>A02-33</t>
  </si>
  <si>
    <t>A02-34</t>
  </si>
  <si>
    <t>A02-35</t>
  </si>
  <si>
    <t>A02-36</t>
  </si>
  <si>
    <t>A02-37</t>
  </si>
  <si>
    <t>A02-38</t>
  </si>
  <si>
    <t>A02-39</t>
  </si>
  <si>
    <t>A02-40</t>
  </si>
  <si>
    <t>A03-6</t>
  </si>
  <si>
    <t>A03-7</t>
  </si>
  <si>
    <t>A03-8</t>
  </si>
  <si>
    <t>A03-9</t>
  </si>
  <si>
    <t>A04-7</t>
  </si>
  <si>
    <t>A04-8</t>
  </si>
  <si>
    <t>A04-9</t>
  </si>
  <si>
    <t>Alle Anschlüsse am Display sind frei zugänglich</t>
  </si>
  <si>
    <t>Dokumentenkamera</t>
  </si>
  <si>
    <t>Eingebaute LED Beleuchtung</t>
  </si>
  <si>
    <t>A01-12</t>
  </si>
  <si>
    <t>A02-41</t>
  </si>
  <si>
    <t>A02-42</t>
  </si>
  <si>
    <t>A02-43</t>
  </si>
  <si>
    <t>A02-44</t>
  </si>
  <si>
    <t>A02-45</t>
  </si>
  <si>
    <t>A02-46</t>
  </si>
  <si>
    <t>A02-47</t>
  </si>
  <si>
    <t>A02-48</t>
  </si>
  <si>
    <t>A02-49</t>
  </si>
  <si>
    <t>A02-50</t>
  </si>
  <si>
    <t>A02-51</t>
  </si>
  <si>
    <t>A02-52</t>
  </si>
  <si>
    <t>A02-53</t>
  </si>
  <si>
    <t>A02-54</t>
  </si>
  <si>
    <t>Browser Funktion</t>
  </si>
  <si>
    <t xml:space="preserve">Software- und Sicherheitsupdates auch ohne gültigen Wartungsvertrag  </t>
  </si>
  <si>
    <t>Integrierte NFC Reader mit Anmeldefunktion für persönliche Nutzerprofile inkl. NFC Karte</t>
  </si>
  <si>
    <t>A02-55</t>
  </si>
  <si>
    <t>A02-56</t>
  </si>
  <si>
    <t>A02-57</t>
  </si>
  <si>
    <t>A02-58</t>
  </si>
  <si>
    <t>Ersatzteile werden bis 5 Jahre nach Abkündigung des Produktes garantiert zur Verfügung gestellt. Nachweise sind einzureichen.</t>
  </si>
  <si>
    <t>A01-13</t>
  </si>
  <si>
    <t>Aufschalten auf dem Gerätebildschirm für Remonteunterstützung möglich</t>
  </si>
  <si>
    <t>A01-14</t>
  </si>
  <si>
    <t>A01-15</t>
  </si>
  <si>
    <t>A01-16</t>
  </si>
  <si>
    <t>A01-17</t>
  </si>
  <si>
    <t>Werkzeugleiste individuell anpassbar; eigene Nutzerprofile speicherbar</t>
  </si>
  <si>
    <t>Es müssen bereits erstellte Materialien ohne Verluste unter den Betriebssystemen Windows, Mac, Linux und Android online und offline weiter verwendet werden können</t>
  </si>
  <si>
    <t>A02-60</t>
  </si>
  <si>
    <t>A02-61</t>
  </si>
  <si>
    <t>A02-62</t>
  </si>
  <si>
    <t>Speicherbare Anmerkungen sind über jede angeschlossene Quelle möglich (Mikroskop, Dokumentenkamera, uvm). Anmerkungen sind wieder aufrufbar und können weiter bearbeitet werden.</t>
  </si>
  <si>
    <t>A02-63</t>
  </si>
  <si>
    <t>A02-64</t>
  </si>
  <si>
    <t>Verwalten von zentral Apps, Einstellungen und Aktualisierungen von Geräten und Betriebssystemen</t>
  </si>
  <si>
    <t>Festlegung von Richtlinien für die Verwendung von Geräten, Apps und Internet automatisch oder manuell.</t>
  </si>
  <si>
    <t>Betriebssystem-Aktualisierungen für alle Geräte</t>
  </si>
  <si>
    <t>Optimierte Softwareverteilung</t>
  </si>
  <si>
    <t>A03-10</t>
  </si>
  <si>
    <t>A03-11</t>
  </si>
  <si>
    <t>A03-12</t>
  </si>
  <si>
    <t>A03-13</t>
  </si>
  <si>
    <t>A03-14</t>
  </si>
  <si>
    <t>A03-15</t>
  </si>
  <si>
    <t>A03-16</t>
  </si>
  <si>
    <t>A03-17</t>
  </si>
  <si>
    <t>Aktive und Verbunden Geräte anzeigen lassen</t>
  </si>
  <si>
    <t>Funktion Displays und Geräte verschiedenen
funktionellen Gruppen zu (z. B. Standort,
Fachrichtung, Stufe) zuzuordnen.</t>
  </si>
  <si>
    <t>Festlegen von Zeitplänen für z.B. Standby Betrieb</t>
  </si>
  <si>
    <t xml:space="preserve">Aufschalten auf den Gerätebildschirm für Remonteunterstützung </t>
  </si>
  <si>
    <t xml:space="preserve">Ausführende Fachtechniker </t>
  </si>
  <si>
    <t>Bodenausgleichsfüße im Lieferumfang</t>
  </si>
  <si>
    <t>Videoaufzeichnungsfunktion</t>
  </si>
  <si>
    <t>A04-10</t>
  </si>
  <si>
    <t>A02-59</t>
  </si>
  <si>
    <t>A02-65</t>
  </si>
  <si>
    <t>B01-8</t>
  </si>
  <si>
    <t>B01-9</t>
  </si>
  <si>
    <t>B01-10</t>
  </si>
  <si>
    <t>B03</t>
  </si>
  <si>
    <t>B02</t>
  </si>
  <si>
    <t>B02-1</t>
  </si>
  <si>
    <t>B02-2</t>
  </si>
  <si>
    <t>B02-3</t>
  </si>
  <si>
    <t>B02-4</t>
  </si>
  <si>
    <t>B02-5</t>
  </si>
  <si>
    <t>B02-6</t>
  </si>
  <si>
    <t>B02-7</t>
  </si>
  <si>
    <t>B02-8</t>
  </si>
  <si>
    <t>B02-9</t>
  </si>
  <si>
    <t>B02-10</t>
  </si>
  <si>
    <t>B02-11</t>
  </si>
  <si>
    <t>B02-12</t>
  </si>
  <si>
    <t>B02-13</t>
  </si>
  <si>
    <t>B02-14</t>
  </si>
  <si>
    <t>B02-15</t>
  </si>
  <si>
    <t>B02-16</t>
  </si>
  <si>
    <t>B02-17</t>
  </si>
  <si>
    <t>B02-18</t>
  </si>
  <si>
    <t>B02-19</t>
  </si>
  <si>
    <t>B02-20</t>
  </si>
  <si>
    <t>B02-21</t>
  </si>
  <si>
    <t>B02-22</t>
  </si>
  <si>
    <t>B02-23</t>
  </si>
  <si>
    <t>B02-24</t>
  </si>
  <si>
    <t>A04-11</t>
  </si>
  <si>
    <t>A04-12</t>
  </si>
  <si>
    <t>A04-13</t>
  </si>
  <si>
    <t>A04-14</t>
  </si>
  <si>
    <t>A04-15</t>
  </si>
  <si>
    <t>A04-16</t>
  </si>
  <si>
    <t>B03-1</t>
  </si>
  <si>
    <t>B03-2</t>
  </si>
  <si>
    <t>Los Nr.</t>
  </si>
  <si>
    <t>Medienanbindung und Zubehör</t>
  </si>
  <si>
    <t>Elektrisch höhenverstellbare Boden-/ Wandhalterung</t>
  </si>
  <si>
    <t>Das System ist für Wand-/Bodenmontage auch an Leichtbauwand nutzbar</t>
  </si>
  <si>
    <t>A04-17</t>
  </si>
  <si>
    <t>B01-11</t>
  </si>
  <si>
    <t>B01-12</t>
  </si>
  <si>
    <t>A02-66</t>
  </si>
  <si>
    <t>Das Remote Management System ist kompatibel und für das geplante Display freigegeben</t>
  </si>
  <si>
    <t>A05</t>
  </si>
  <si>
    <t>A05-1</t>
  </si>
  <si>
    <t>A05-2</t>
  </si>
  <si>
    <t>A05-3</t>
  </si>
  <si>
    <t>A05-4</t>
  </si>
  <si>
    <t>A05-5</t>
  </si>
  <si>
    <t>A05-6</t>
  </si>
  <si>
    <t>A05-7</t>
  </si>
  <si>
    <t>A05-8</t>
  </si>
  <si>
    <t>A05-9</t>
  </si>
  <si>
    <t>A05-10</t>
  </si>
  <si>
    <t>A05-11</t>
  </si>
  <si>
    <t>A05-12</t>
  </si>
  <si>
    <t>A05-13</t>
  </si>
  <si>
    <t>A05-14</t>
  </si>
  <si>
    <t>A05-16</t>
  </si>
  <si>
    <t>A05-17</t>
  </si>
  <si>
    <t>Aufnahmefunktion für Audioanweisungen</t>
  </si>
  <si>
    <t>DSGVO konform</t>
  </si>
  <si>
    <t>B01-13</t>
  </si>
  <si>
    <t>B01-14</t>
  </si>
  <si>
    <t>Anmeldung direkt am Display möglich, per Benutzername und Passwort oder RFID</t>
  </si>
  <si>
    <t>nur gering gegeben</t>
  </si>
  <si>
    <t>Der Auftragnehmer betreibt eine eigene Hotline zur Erfassung von Servicemeldungen in Deutscher Sprache</t>
  </si>
  <si>
    <t>Bedienung des On-Screen Menü per Touch ohne Fernbedienung möglich</t>
  </si>
  <si>
    <t>Sperren von URLs</t>
  </si>
  <si>
    <t>Die didaktische Flipchart Software muss für die Nutzung mit den geplanten Displays Kompatibel und vom Hersteller freigegeben sein</t>
  </si>
  <si>
    <t>Finger und Stifteingabe auf dem Display gleichzeitig möglich</t>
  </si>
  <si>
    <t>Automatische Erkennung ob Stift oder Fingereingabe erfolgt</t>
  </si>
  <si>
    <t>Einladung von Schülern in Onlineunterricht ohne weiter App´s oder Tools</t>
  </si>
  <si>
    <t>Kabelfernbedienung mit zwei Tasten zur Anpassung der Höhe</t>
  </si>
  <si>
    <t>Integrierter Kollisionsschutz mit Autostopp der Höhenverstellung und Richtungsänderung</t>
  </si>
  <si>
    <t xml:space="preserve">Automatischer/manueller Einstellung von Helligkeit/Weißablgeich/Kontrast/Belichtung/Bilddrehung </t>
  </si>
  <si>
    <t>Integrierte Suchfunktion zur Einbindung von lizenzfreien Videos und Bildern</t>
  </si>
  <si>
    <t>A02-67</t>
  </si>
  <si>
    <t>A02-68</t>
  </si>
  <si>
    <t>A02-69</t>
  </si>
  <si>
    <t>A02-70</t>
  </si>
  <si>
    <r>
      <t xml:space="preserve">Stromverbrauch Standby </t>
    </r>
    <r>
      <rPr>
        <sz val="10"/>
        <rFont val="Calibri"/>
        <family val="2"/>
      </rPr>
      <t>≤ 0,8 Watt</t>
    </r>
  </si>
  <si>
    <t>A02-71</t>
  </si>
  <si>
    <t>A02-72</t>
  </si>
  <si>
    <t>A02-73</t>
  </si>
  <si>
    <t>A02-74</t>
  </si>
  <si>
    <t>Mehrere Supportsitzungen gleichzeitig möglich
Bewertung:
5 Punkte bei Ja / 0 Punkte bei Nein</t>
  </si>
  <si>
    <t>Digitaler Zoom ≥ 12x</t>
  </si>
  <si>
    <t>B02-25</t>
  </si>
  <si>
    <t>B02-26</t>
  </si>
  <si>
    <t>Aufgabenverteilung an Schüler per LINK</t>
  </si>
  <si>
    <t>mind. 20 Touchpunkte unter Windows/Mac / Android</t>
  </si>
  <si>
    <r>
      <t>Touchpunkte &gt; 20</t>
    </r>
    <r>
      <rPr>
        <sz val="10"/>
        <rFont val="Calibri"/>
        <family val="2"/>
      </rPr>
      <t xml:space="preserve">
Bewertung: 
5 Punkte bei 40 Touchpunkten
4 Punkte bei 30 Touchpunkten
3 Punkte bei 20 Touchpunkten</t>
    </r>
  </si>
  <si>
    <t>Das Panel besteht aus kratz und bruchfestem Sicherheitsglas Mohs Stufe 7</t>
  </si>
  <si>
    <t>Integrierte Mikrofone (abschaltbar mit Anzeige für AN/AUS) für Onlineunterricht
5 Punkte bei Ja / 0 Punkte bei Nein</t>
  </si>
  <si>
    <t>Bildwiederholrate min. 60 Hz</t>
  </si>
  <si>
    <t>Display entspiegelt und blendfrei mit Antibakterieller Beschichtung</t>
  </si>
  <si>
    <t>4 Stifte im Lieferumfang mit verschiedenen Farben
5 Punkte bei Ja / 0 Punkte bei Nein</t>
  </si>
  <si>
    <t xml:space="preserve">Fehlersuche und Justage an der elektrischen Höhenverstellung </t>
  </si>
  <si>
    <t>A01-18</t>
  </si>
  <si>
    <t>Quellenauswahl auch am Display möglich</t>
  </si>
  <si>
    <t>Freeze-Funktion</t>
  </si>
  <si>
    <t>Bebilderte Hilfsanzeige, bei Auswahl einer Quelle</t>
  </si>
  <si>
    <t xml:space="preserve">Palm Erase“ Funktion wird unterstützt (Möglichkeit Anschrieb mit dem Handballen zu löschen) </t>
  </si>
  <si>
    <t>Integrierte Webcam (abschaltbar mit Anzeige für AN/AUS) für Onlineunterricht
5 Punkte bei Ja / 0 Punkte bei Nein</t>
  </si>
  <si>
    <t>Halterung zur sicheren Befestigung an der Wand im Lieferumfang</t>
  </si>
  <si>
    <t>Laptophalterung als Zubehör erhältlich
Bewertung:
5 Punkte bei Ja / 0 Punkte bei Nein</t>
  </si>
  <si>
    <t>Bewertung von Schülerarbeiten möglich
5 Punkte bei Ja / 0 Punkte bei Nein</t>
  </si>
  <si>
    <t>Interaktive Vorlagen enthalten
5 Punkte bei Ja / 0 Punkte bei Nein</t>
  </si>
  <si>
    <t>Umfrage Funktion
5 Punkte bei Ja / 0 Punkte bei Nein</t>
  </si>
  <si>
    <t>Handschriftenerkennung, auch für die gängigen Fremdsprachen (mindestens: Englisch, Französisch, Spanisch )
Bewertung:
5 Punkte bei Ja / 0 Punkte bei Nein</t>
  </si>
  <si>
    <t>Ressourcenbibliothek mit digitalem Unterrichtsmaterial aus allen gängigen Fachgebieten (online ohne Kosten abrufbar)</t>
  </si>
  <si>
    <t>Integriertes umfangreiches digitales Unterrichtsmaterial aus dem Fachbereich der Biologie , der Geographie, aus der Mathematik, dem Fremdsprachenunterricht sowie für die Fächer Chemie, Physik, Geschichte
Bewertung:
5 Punkte bei Ja / 0 Punkte bei Nein</t>
  </si>
  <si>
    <t xml:space="preserve">Die Software ist mit der Whiteboard Software vom Display kompatibel </t>
  </si>
  <si>
    <t>Werkzeuge wie: Stift, Textmarker, Radierer, Spotlight, Leinwandfunktion, Handschriften- sowie separate Formenerkennung 
Bewertung:
5 Punkte bei Ja / 0 Punkte bei Nein</t>
  </si>
  <si>
    <t>Arbeitsblätter können direkt in der jeweiligen Software (Adobe Reader, Microsoft PowerPoint) beschrieben und gespeichert werden
Bewertung:
5 Punkte bei Ja / 0 Punkte bei Nein</t>
  </si>
  <si>
    <t>Möglichkeit Anschrieb mit dem Handballen zu löschen</t>
  </si>
  <si>
    <t>Importmöglichkeit für gängige Dateiformate, mind. aber PPT, PPTX, PDF</t>
  </si>
  <si>
    <t>Automatische Texterkennungsfunktion beim Schreiben mit digitaler Tinte
Bewertung:
5 Punkte bei Ja / 0 Punkte bei Nein</t>
  </si>
  <si>
    <t>Bildobjekten können Audiosequenzen zugeordnet werden
Bewertung:
5 Punkte bei Ja / 0 Punkte bei Nein</t>
  </si>
  <si>
    <t>Datenaustauch mit virtuellem Klassenzimmer möglich
Bewertung:
5 Punkte bei Ja / 0 Punkte bei Nein</t>
  </si>
  <si>
    <t>Lektionen mit Lehrern per LINK teilen
Bewertung:
5 Punkte bei Ja / 0 Punkte bei Nein</t>
  </si>
  <si>
    <t>Personalisierung der Oberfläche möglich</t>
  </si>
  <si>
    <t>Die Anschlussbezeichnungen in der Quellenauswahl kann individuell und entsprechend der angeschlossenen Quelle benannt werden
Bewertung:
5 Punkte bei Ja / 0 Punkte bei Nein</t>
  </si>
  <si>
    <t>Kompatibel mit Android, Microsoft Windows, Apple OS. Chrome OS</t>
  </si>
  <si>
    <t>1x HDMI Out 2.0</t>
  </si>
  <si>
    <t>SDM-S Slot
Bewertung:
5 Punkte bei Ja / 0 Punkte bei Nein</t>
  </si>
  <si>
    <t>Seiten können nummeriert werden</t>
  </si>
  <si>
    <t>Stromverbrauch Standby &lt; 1 Watt
Bewertung:
5 Punkte bei Ja / 0 Punkte bei Nein</t>
  </si>
  <si>
    <t>Versenden von Sofortnachrichten an alle Geräte
Bewertung:
5 Punkte bei Ja / 0 Punkte bei Nein</t>
  </si>
  <si>
    <t xml:space="preserve">Letzte Gerätebefehle nachvollziehen
Bewertung:
5 Punkte bei Ja / 0 Punkte bei Nein </t>
  </si>
  <si>
    <t>Pixel ≥ 6 Megapixel
Bewertung:
5 Punkte bei ≥ 10Megapixel 
4 Punkte bei 9 Megapixel
3 Punkte bei 8 Megapixel
2 Punkte bei 7 Megapixel
1 Punkt bei 6 Megapixel</t>
  </si>
  <si>
    <t>Bilder pro Sekunde ≥ 30</t>
  </si>
  <si>
    <t>Bilder pro Sekunde ≥ 60
Bewertung:
5 Punkte bei Ja / 0 Punkte bei Nein</t>
  </si>
  <si>
    <t>HDMI Out mit 1920x1080, 3840x2160</t>
  </si>
  <si>
    <t>Farbe Schwarz oder Weiß</t>
  </si>
  <si>
    <t>Digitaler Zoom ≥ 12x
Bewertung:
5 Punkte bei ≥ 16x Zoom
4 Punkte bei 15x Zoom
3 Punkte bei 14x Zoom
2 Punkte bei 13x Zoom
1 Punkt bei 12 Zoom</t>
  </si>
  <si>
    <t>Wifi-Netzwerke 802.11 a/b/g/n</t>
  </si>
  <si>
    <t>Foto Funktion</t>
  </si>
  <si>
    <t>Wifi-Modus WiFi/Miracast min. 1080p</t>
  </si>
  <si>
    <t>Bildrotation 90°/180°/270°</t>
  </si>
  <si>
    <t>Verwendung mit und ohne Computer möglich</t>
  </si>
  <si>
    <t>Eingänge: Strom/HDMI/USB 2.0 Typ A/Audio Klinke</t>
  </si>
  <si>
    <t>Ausgänge: HDMI/Audio Klinke</t>
  </si>
  <si>
    <t>Die Dokumentenkamera muss für die Nutzung mit den geplanten Displays kompatibel sein</t>
  </si>
  <si>
    <t>PC Software zur Steuerung der Kamera für Windows und Mac OS</t>
  </si>
  <si>
    <t>Anzahl der Fachtechniker für das angebotene Display (Zertifikat erforderlich) 
Bewertung:
5 Punkte bei ≥ 10 Zertifizierte Techniker
4 Punkte bei 8-9 Zertifizierte Techniker
3 Punkte bei 6-7 Zertifizierte Techniker
2 Punkte bei 4-5 Zertifizierte Techniker
1 Punkt bei ≤ 4 Zertifizierte Techniker</t>
  </si>
  <si>
    <t>Anzahl der Fachtechniker für die Angebotene Dokumentenkamera (Zertifikat erforderlich)
Bewertung:
5 Punkte bei ≥ 10 Zertifizierte Techniker
4 Punkte bei 8-9 Zertifizierte Techniker
3 Punkte bei 6-7 Zertifizierte Techniker
2 Punkte bei 4-5 Zertifizierte Techniker
1 Punkt bei ≤ 4 Zertifizierte Techniker</t>
  </si>
  <si>
    <t>A02-75</t>
  </si>
  <si>
    <t>A02-76</t>
  </si>
  <si>
    <t>A02-77</t>
  </si>
  <si>
    <t>B02-27</t>
  </si>
  <si>
    <t>B02-28</t>
  </si>
  <si>
    <t>Lineal und Geodreieck, Zirkel als voll funktionsfähiges Tool (keine Bilder)</t>
  </si>
  <si>
    <t>Spiegeln von min. 4 Geräten gleichzeitig</t>
  </si>
  <si>
    <t>HDMI 2.1 Unterstützung
Bewertung:
5 Punkte bei Ja / 0 Punkte bei Nein</t>
  </si>
  <si>
    <t>Fernbedienung inkl. Batterien im Lieferumfang</t>
  </si>
  <si>
    <t>A02-78</t>
  </si>
  <si>
    <t>Gruppenarbeitsbereiche zur gemeinsamen Bearbeitung von Dokumenten
Bewertung:
5 Punkte bei Ja / 0 Punkte bei Nein</t>
  </si>
  <si>
    <t>Whiteboard Funktion</t>
  </si>
  <si>
    <t>Im Whiteboard erstellte Materialien sollen unter den Betriebssystemen Windows, Mac, Linux und Android online und offline weiter verwendet werden können.</t>
  </si>
  <si>
    <t>Pixel ≥ 6 Megapixel</t>
  </si>
  <si>
    <t>Sensor min. 1/2.3 CMOS</t>
  </si>
  <si>
    <t>1x USB-C
Bewertung:
5 Punkte bei Ja / 0 Punkte bei Nein</t>
  </si>
  <si>
    <t>Einfache Speicherung von Aufschrieben für die spätere Nutzung</t>
  </si>
  <si>
    <t>A02-79</t>
  </si>
  <si>
    <t>Erweiterte Fernbedienungsfunktionen (klicken, zeigen, vergrößern) 
Bewertung:
5 Punkte bei Ja / 0 Punkte bei Nein</t>
  </si>
  <si>
    <t>A02-80</t>
  </si>
  <si>
    <t>A02-81</t>
  </si>
  <si>
    <t>A02-82</t>
  </si>
  <si>
    <t>A02-83</t>
  </si>
  <si>
    <t>A02-84</t>
  </si>
  <si>
    <t>A02-85</t>
  </si>
  <si>
    <t>Software- und Sicherheitsupdates für min. 60 Monate</t>
  </si>
  <si>
    <t>Kabelführung integriert</t>
  </si>
  <si>
    <t>Adapter für Mikroskop verfügbar  
Bewertung:
5 Punkte bei Ja / 0 Punkte bei Nein</t>
  </si>
  <si>
    <t>Bildeffekte: Bild Freeze, PinP, Bildvergleich
Bewertung:
5 Punkte bei Ja / 0 Punkte bei Nein</t>
  </si>
  <si>
    <t>Funktion für Videokonferenz/ Fernunterricht
Bewertung:
5 Punkte bei Ja / 0 Punkte bei Nein</t>
  </si>
  <si>
    <t>SD Karten Slot
Bewertung:
5 Punkte bei Ja / 0 Punkte bei Nein</t>
  </si>
  <si>
    <t>Datenspeicher erweiterbar durch z.B. SD Karte
Bewertung:
5 Punkte bei Ja / 0 Punkte bei Nein</t>
  </si>
  <si>
    <t>WIFI 6 und Dual-Band-Unterstützung</t>
  </si>
  <si>
    <t>Integrierter Blaulichtfilter</t>
  </si>
  <si>
    <t>Die Genauigkeit des Touchsystems bei Berührung ist 1 mm
Bewertung:
5 Punkte bei Ja / 0 Punkte bei Nein</t>
  </si>
  <si>
    <t>A02-86</t>
  </si>
  <si>
    <t>A02-87</t>
  </si>
  <si>
    <t>A02-88</t>
  </si>
  <si>
    <t>A02-89</t>
  </si>
  <si>
    <t>A02-90</t>
  </si>
  <si>
    <t>Optischer Zoom ≥ 8x</t>
  </si>
  <si>
    <t>Optischer Zoom ≥ 8x
Bewertung:
5 Punkte bei ≥ 12x Zoom
4 Punkte bei 11x Zoom
3 Punkte bei 10x Zoom
2 Punkte bei 9x Zoom
1 Punkt bei 8x Zoom</t>
  </si>
  <si>
    <t>OPS 80 Pin Einschub Slot
Bewertung:
5 Punkte bei Ja / 0 Punkte bei Nein</t>
  </si>
  <si>
    <t>A02-91</t>
  </si>
  <si>
    <t>Display Größe 86"</t>
  </si>
  <si>
    <t>A02-92</t>
  </si>
  <si>
    <t>A02-93</t>
  </si>
  <si>
    <t>Anbindung an Nextcloud möglich
Bewertung:
5 Punkte bei Ja / 0 Punkte bei Nein</t>
  </si>
  <si>
    <t>A02-94</t>
  </si>
  <si>
    <t>A02-95</t>
  </si>
  <si>
    <t>Funktion zur Formelerkennung
Bewertung:
5 Punkte bei Ja / 0 Punkte bei Nein</t>
  </si>
  <si>
    <t>Funktion zur Formelerkennung im Whiteboard Modus
Bewertung:
5 Punkte bei Ja / 0 Punkte bei Nein</t>
  </si>
  <si>
    <t>A02-96</t>
  </si>
  <si>
    <t>A02-97</t>
  </si>
  <si>
    <t>A02-98</t>
  </si>
  <si>
    <t>A02-99</t>
  </si>
  <si>
    <t>Handflächenerkennung ist zu  unterstützen ohne Beeinträchtigung von schreiben, wischen oder Objekte zu verschieben</t>
  </si>
  <si>
    <t xml:space="preserve">Stereo In / Stereo Out 3,5mm </t>
  </si>
  <si>
    <t>Annährungssensor für Warmstart des Displays sowie für die automatische Abschaltung bei Nichtnutzung
Bewertung:
5 Punkte bei Ja / 0 Punkte bei Nein</t>
  </si>
  <si>
    <t>WLAN Hostpot mit einfacher Anmeldung z.B. QR Code möglich
Bewertung:
5 Punkte bei Ja / 0 Punkte bei Nein</t>
  </si>
  <si>
    <t>Bluetooth 5.0 oder höher</t>
  </si>
  <si>
    <t>A02-100</t>
  </si>
  <si>
    <t>A02-101</t>
  </si>
  <si>
    <t>Telefon-/ Mailsupport in Deutsch mit max. 4h Reaktionszeit</t>
  </si>
  <si>
    <t>Vorort Support mit max. 24h Antrittszeit</t>
  </si>
  <si>
    <t>Werkzeug-, Stifthalter am Rahmen</t>
  </si>
  <si>
    <t xml:space="preserve">min. 2 Stifte im Lieferumfang </t>
  </si>
  <si>
    <t>Nutzung von Apps aus Google Playstore
Bewertung:
5 Punkte bei Ja / 0 Punkte bei Nein</t>
  </si>
  <si>
    <t>A02-102</t>
  </si>
  <si>
    <t>Objekte wie z.B. Bilder oder Videos verschieben, vergrößern, verkleinern</t>
  </si>
  <si>
    <t>A02-103</t>
  </si>
  <si>
    <t>Kompatibel zur Lehrer PC Software / APP um Datenaustausch zu ermöglichen</t>
  </si>
  <si>
    <t>Gleichzeitiges schreiben in 2 oder mehr Stiftfarben
Bewertung:
5 Punkte bei Ja / 0 Punkte bei Nein</t>
  </si>
  <si>
    <t>Erstellen von Screenshots, mit Bereichsauswahl</t>
  </si>
  <si>
    <t>A02-104</t>
  </si>
  <si>
    <t>Die Genauigkeit des Touchsystems bei Berührung ist ≤  2 mm</t>
  </si>
  <si>
    <t>Mobiles Arbeiten durch integrierten Akku mit min. 2h Betriebszeit
Bewertung:
5 Punkte bei Ja / 0 Punkte bei Nein</t>
  </si>
  <si>
    <t>Standfuß zur Lastabtragung auf den Boden mit geringer Tiefe von max. 16cm</t>
  </si>
  <si>
    <t>Geringer Abstand des Pylon zur Wand bei Montage max. 7cm</t>
  </si>
  <si>
    <t>Stabile Wandbefestigung des Pylon</t>
  </si>
  <si>
    <t>B02-29</t>
  </si>
  <si>
    <t>A05-18</t>
  </si>
  <si>
    <t>A05-19</t>
  </si>
  <si>
    <t>A05-20</t>
  </si>
  <si>
    <t>Ersatzgerätelieferung innerhalb von 24 Stunden nach bekanntwerden der betriebsverhindernden Störung</t>
  </si>
  <si>
    <t>Schulen Biberach - Interaktive Displays</t>
  </si>
  <si>
    <t>B01-15</t>
  </si>
  <si>
    <t>B01-16</t>
  </si>
  <si>
    <t>B01-17</t>
  </si>
  <si>
    <t>B01-18</t>
  </si>
  <si>
    <t>B01-19</t>
  </si>
  <si>
    <t>B01-20</t>
  </si>
  <si>
    <t>B01-21</t>
  </si>
  <si>
    <t>B01-22</t>
  </si>
  <si>
    <t>B01-23</t>
  </si>
  <si>
    <t>B01-24</t>
  </si>
  <si>
    <t>B01-25</t>
  </si>
  <si>
    <t>B01-28</t>
  </si>
  <si>
    <t>B02-30</t>
  </si>
  <si>
    <t>B02-31</t>
  </si>
  <si>
    <t>Bewertung nach Noten 1 - 5, hierbei wird die Anzahl der Gewichtungspunkte von 1-10 mit der Note der Bewertung von 1-5 multiplizieret und ergeben für diesen Part die erreichten Punkte</t>
  </si>
  <si>
    <t>Bieterangaben:</t>
  </si>
  <si>
    <t>Firma:</t>
  </si>
  <si>
    <t>Ansprechpartner:</t>
  </si>
  <si>
    <t>Straße:</t>
  </si>
  <si>
    <t>Postleitzahl:</t>
  </si>
  <si>
    <t>Ort:</t>
  </si>
  <si>
    <t>Interaktives Display  86"</t>
  </si>
  <si>
    <t>Erkennung Vorder- und Rückseite des Stiftes für z.B. Schreiben/Löschen</t>
  </si>
  <si>
    <t>Native Auflösung Ultra HD 3480x2160 Pixel (4K UHD), 60 Herz</t>
  </si>
  <si>
    <t>Integrierter Datenspeicher ≥ 64GB</t>
  </si>
  <si>
    <r>
      <t>Integrierter Datenspeicher</t>
    </r>
    <r>
      <rPr>
        <sz val="10"/>
        <rFont val="Calibri"/>
        <family val="2"/>
      </rPr>
      <t xml:space="preserve">
Bewertung:</t>
    </r>
    <r>
      <rPr>
        <sz val="10"/>
        <rFont val="Calibri"/>
        <family val="2"/>
        <scheme val="minor"/>
      </rPr>
      <t xml:space="preserve">
5 Punkte bei ≤ 1024GB 
4 Punkte bei 512B
3 Punkte bei 256GB
2 Punkte bei 128GB
1 Punkt bei 64GB</t>
    </r>
  </si>
  <si>
    <t>Mindestens 1x Displayport
Bewertung:
5 Punkte bei Ja / 0 Punkte bei Nein</t>
  </si>
  <si>
    <t>min.1x RS232
Bewertung:
5 Punkte bei Ja / 0 Punkte bei Nein</t>
  </si>
  <si>
    <t>min 1x RJ45 In/ 1x RJ 45 Out mit Passthrough Funktion 1000Base-T</t>
  </si>
  <si>
    <t>min 3x USB 3.0 Typ A, 3x USB Typ-B</t>
  </si>
  <si>
    <t>min 1x USB 2.0 Typ-B, 1 x USB 3.0 Typ A Seitlich oder an der Vorderseite</t>
  </si>
  <si>
    <t>1x USB Typ-C an der Rückseite mit Durchroutfunktionalität für USB, Ton, Touch, Laden, etc.</t>
  </si>
  <si>
    <t>min 3x HDMI In 2.0 (2x Rückseite/ 1 Vorderseite)</t>
  </si>
  <si>
    <t>Stift ist Batterielos
Bewertung:
5 Punkte bei Ja / 0 Punkte bei Nein</t>
  </si>
  <si>
    <t>Blaulichtfilter abschaltbar
Bewertung:
5 Punkte bei Ja / 0 Punkte bei Nein</t>
  </si>
  <si>
    <t>Die Reaktionszeit des Touchsystems ≤ 5ms.</t>
  </si>
  <si>
    <t>2- Faktor Authentifizierung mittels NFC und zusätzlichem zweiten Faktor (z.B. PIN)
Bewertung:
5 Punkte bei Ja / 0 Punkte bei Nein</t>
  </si>
  <si>
    <t>Zentrales Management der Displays (Cloudlösung)</t>
  </si>
  <si>
    <t>Tragkraft des Hubsystem ≥ 90KG</t>
  </si>
  <si>
    <t>Tragkraft des Hubsystem ≥ 90KG
Bewertung:
5 Punkte bei ≥ 130 KG 
4 Punkte bei 120-129 KG
3 Punkte bei 110-119 KG
2 Punkte bei 100-109 KG
1 Punkt bei 90-99 KG</t>
  </si>
  <si>
    <t>Umweltfreundliche Verpackung ohne Kunststoff
Bewertung:
5 Punkte bei Ja / 0 Punkte bei Nein</t>
  </si>
  <si>
    <t>Einhängeschienen mit Schnellspannfunktion für eine einfach Displaymontage und Demontage
Bewertung:
5 Punkte bei Ja / 0 Punkte bei Nein</t>
  </si>
  <si>
    <t>A02-105</t>
  </si>
  <si>
    <t>A02-106</t>
  </si>
  <si>
    <t>A02-107</t>
  </si>
  <si>
    <t>A02-108</t>
  </si>
  <si>
    <t>A02-109</t>
  </si>
  <si>
    <t>A02-110</t>
  </si>
  <si>
    <t>A02-111</t>
  </si>
  <si>
    <t>A02-112</t>
  </si>
  <si>
    <t>A03-18</t>
  </si>
  <si>
    <t>A05-15</t>
  </si>
  <si>
    <t>A04-18</t>
  </si>
  <si>
    <t>Werkzeugablage für z.B. RFID Karte/ Schwamm im Rahmen
5 Punkte bei Ja / 0 Punkte bei Nein</t>
  </si>
  <si>
    <t>Montage von Whiteboards möglich
Bewertung:
5 Punkte bei Ja / 0 Punkte bei Nein</t>
  </si>
  <si>
    <t>B02-32</t>
  </si>
  <si>
    <t>B01-26</t>
  </si>
  <si>
    <t>B01-27</t>
  </si>
  <si>
    <t>Umweltfreundliche Verpackung ohne Kunststoffe
Bewertung:
5 Punkte bei Ja / 0 Punkte bei Nein</t>
  </si>
  <si>
    <t>A02-113</t>
  </si>
  <si>
    <t>Min. 2 Sensoren für Nähe, Umgebungslicht an verschiedenen Punkten im Gehäuse</t>
  </si>
  <si>
    <t>Display Splitting in min. 2 Arbeitsbereiche (Anwendungsunabhängig)</t>
  </si>
  <si>
    <t>Didaktische Flipchart Software mit offline Nutzung und lokale Installation. Diese muss für  Windows 8.1/10,11, MacOS 10.15 oder höher sowie Linux zur Verfügung gestellt werden</t>
  </si>
  <si>
    <t>Weltweiter Zugriff per Browser mit dem Display sowie Android, IOS, Windows</t>
  </si>
  <si>
    <t>Hubgeschwindigkeit von min. 50mm pro Sekunde  (Display montiert)</t>
  </si>
  <si>
    <t xml:space="preserve">min. und max. Höhe kann individuell programmiert werden
</t>
  </si>
  <si>
    <t>Wifi-Modus WiFi/Miracast 4K
Bewertung:
5 Punkte bei Ja / 0 Punkte bei Nein</t>
  </si>
  <si>
    <t>A04-19</t>
  </si>
  <si>
    <t>A04-20</t>
  </si>
  <si>
    <t>A02-114</t>
  </si>
  <si>
    <t>Es wird durch den Auftragnehmer ein Ticketsystem betrieben welches eine eindeutige Nachverfolgung der Servicefälle ermöglicht</t>
  </si>
  <si>
    <t>Das anbietende Unternehmen ist zertifizierter Vertriebs-, Service- und Schulungspartner des Display-Herstellers und der genannten didaktischen Flipchart Software, aktuelle Bestätigungen sind beizulegen</t>
  </si>
  <si>
    <t>Der Auftragnehmer betreibt eine Digitale Plattform zur Erfassung von Servicemeldungen in Deutscher Sprache</t>
  </si>
  <si>
    <t>Statischer Kontrast laut Datenblatt ≥ 1200:1</t>
  </si>
  <si>
    <r>
      <t xml:space="preserve">gemessener Stromverbrauch Standby </t>
    </r>
    <r>
      <rPr>
        <sz val="10"/>
        <rFont val="Calibri"/>
        <family val="2"/>
      </rPr>
      <t>≤ 0,8 Watt 
Bewertung:</t>
    </r>
    <r>
      <rPr>
        <sz val="10"/>
        <rFont val="Calibri"/>
        <family val="2"/>
        <scheme val="minor"/>
      </rPr>
      <t xml:space="preserve">
5 Punkte bei ≤ 0,4 Watt
4 Punkte bei 0,5 Watt
3 Punkte bei 0,6 Watt
2 Punkte bei 0,7 Watt
1 Punkt bei 0,8 Watt</t>
    </r>
  </si>
  <si>
    <t>A02-115</t>
  </si>
  <si>
    <t>Zwei Tasten für Lautstärke (laut/Leise) - leicht zugänglich an der Front oder Seitlich</t>
  </si>
  <si>
    <t xml:space="preserve">Fernbedienung in flachem Winkel zum Display nutzbar (vom Lehrerpult) </t>
  </si>
  <si>
    <t>Integrierte 2.1 Lautsprecher ≥ min.2x 18 Watt + 15W Subwoofer</t>
  </si>
  <si>
    <t xml:space="preserve">min 2x USB 2.0 Typ-B für Touchback-Funktion </t>
  </si>
  <si>
    <t>Zwei Sperrmöglichkeiten für Einstellungen / mind. eine davon PIN-Sperre</t>
  </si>
  <si>
    <t>Gastbenutzer Modus vorhanden (ohne Anmeldung am Display)
Bewertung:
5 Punkte bei Ja / 0 Punkte bei Nein</t>
  </si>
  <si>
    <t>Anlegen von persönlichen Nutzerprofilen für jeden Lehrer inkl. zugriff auf persönlichen Cloudspeicher</t>
  </si>
  <si>
    <t>Authentifizierung der Benutzer am Display mittels NFC Karte und persönlichem Nutzerprofil</t>
  </si>
  <si>
    <t>Direkte Einbindungsmöglichkeit einer Dokumentenkamera per Miracast</t>
  </si>
  <si>
    <t>Mindestens 2 eindeutige Stift ID´s</t>
  </si>
  <si>
    <t>Benutzerkonten für Schulen mit beschränkten Rechten (z.B. nur freigegebene Apps installieren)</t>
  </si>
  <si>
    <t>Digitale Handouts möglich</t>
  </si>
  <si>
    <t>Geeignet für das angebotene Display 86"</t>
  </si>
  <si>
    <t>Hubgeschwindigkeit von ≥ 50 mm pro Sekunde
Bewertung:
5 Punkte bei ≥ 90 mm pro Sekunde
4 Punkte bei 80-89 mm pro Sekunde
3 Punkte bei 70-79 mm pro Sekunde 
2 Punkte bei 60-69 mm pro Sekunde
1 Punkt bei 50-59 mm pro Sekunde</t>
  </si>
  <si>
    <t>Hub höhe elektrisch ≥ 60cm</t>
  </si>
  <si>
    <t>Kindersicherung zum Schutz vor unbefugtem bedienen</t>
  </si>
  <si>
    <t>TÜV, CE, GS Zertifiziert</t>
  </si>
  <si>
    <t>Angaben zur garantierten Antrittszeit VorOrt nach Störungsmeldung 
5 Bewertungspunkte bei weniger als 2h zertifizierter Techniker VorOrt
4 Bewertungspunkte  bei 4h zertifizierter Techniker VorOrt
3 Bewertungspunkte  bei 8h Zertifizierter Techniker VorOrt
2 Bewertungspunkte bei 12h zertifizierter Techniker VorOrt
1 Bewertungspunkte  bei 24h zertifizierter Techniker VorOrt</t>
  </si>
  <si>
    <t>A01-19</t>
  </si>
  <si>
    <t>A01-20</t>
  </si>
  <si>
    <t>A02-116</t>
  </si>
  <si>
    <t>A02-117</t>
  </si>
  <si>
    <t>B01-2</t>
  </si>
  <si>
    <t>1x USB Typ-C
Bewertung:
5 Punkte bei Ja / 0 Punkte bei Nein</t>
  </si>
  <si>
    <t xml:space="preserve">Vesa Montagepunkte passend zu dem angebotetenen Display </t>
  </si>
  <si>
    <t>2. Stelle ist KHG und lfd. Nr. = Kriterien Gruppe (KG) (entfällt in KHG 1 und 2)</t>
  </si>
  <si>
    <t>Kriterien Gruppe (KG)</t>
  </si>
  <si>
    <t>Display Helligkeit min. 400 cd/m2 Nachweis erforderlich</t>
  </si>
  <si>
    <t>Display mit Optical Bonding  oder vergleichbarer Technologie zur Optimierung der Darstellung
Bewertung:
5 Punkte bei Ja / 0 Punkte bei Nein</t>
  </si>
  <si>
    <t>Frei programmierbare Funktionstasten an der Vorderseite
Bewertung:
5 Punkte bei Ja / 0 Punkte bei Nein</t>
  </si>
  <si>
    <t>System ist Lüfter Los</t>
  </si>
  <si>
    <t>Handschriftenerkennung, auch für die gängigen Fremdsprachen im Whiteboard Modus
(mindestens: Englisch, Französisch, Spanisch )
Bewertung:
5 Punkte bei Ja / 0 Punkte bei Nein</t>
  </si>
  <si>
    <t>Airplay, Miracast, Screen Share wird ohne zusätzliche Streaming Sticks und ohne zusätzliche App auf dem Endgerät (Handy, Laptop, etc.) unterstützt</t>
  </si>
  <si>
    <t>Garantie / Servicelaufzeit 60 Monate</t>
  </si>
  <si>
    <t>Lizenziert für 60 Monate inkl. Software und Feature-Updates</t>
  </si>
  <si>
    <t xml:space="preserve">garantierte Reaktionszeit nach Störungsmeldung weniger als 2h per Remote.
5 Bewertungspunkte bei JA, 0 Bewertungspunkte bei NEIN
</t>
  </si>
  <si>
    <r>
      <t xml:space="preserve">Die Störannahme (Hersteller) per Telefon und Email muss für einen 5 x 9 Stunden Betrieb garantiert sein </t>
    </r>
    <r>
      <rPr>
        <sz val="9"/>
        <color rgb="FF000000"/>
        <rFont val="Arial"/>
        <family val="2"/>
      </rPr>
      <t>(Nachweis erforderlich)</t>
    </r>
  </si>
  <si>
    <t>Radierer für große Flächen im Lieferumfang
Bewertung:
5 Punkte bei Ja / 0 Punkte bei Nein</t>
  </si>
  <si>
    <t>HUB höhe  ≥ 60cm
Bewertung:
5 Punkte bei ≥ 100 cm  
4 Punkte bei 90 - 99 cm 
3 Punkte bei 80 - 89 cm 
2 Punkte bei 70 - 79 cm
1 Punkt bei 60 -69 cm</t>
  </si>
  <si>
    <t>B02-33</t>
  </si>
  <si>
    <t>A02-118</t>
  </si>
  <si>
    <t>Kostenlose online Fort- und Weiterbildungen vorhanden</t>
  </si>
  <si>
    <t>A01-21</t>
  </si>
  <si>
    <t>1x USB Typ-C  mit erhöhter Leistungsabgabe ≤  80 Watt
Bewertung:
5 Punkte bei 100Watt 
4 Punkte bei 95 Watt
3 Punkte bei 90 Watt
2 Punkte bei 85 Watt
1 Punkt bei 80 Watt</t>
  </si>
  <si>
    <t>1x USB Typ-C  min. 80 W Leistungsabgabe an der Front</t>
  </si>
  <si>
    <t>Der Hersteller bietet ein auf das interaktive Display vollständig optimiert und unter eigener Kontrolle bestehendes Panel Betriebssystem  (kein freies Android!)</t>
  </si>
  <si>
    <t>A02-119</t>
  </si>
  <si>
    <t>Lebensdauer des Display  ≥ 45.000 Stunden (Herstellerangaben erforderlich)</t>
  </si>
  <si>
    <t>Lebensdauer des Display  ≥ 45.000 Stunden (Herstellerangaben erforderlich)
Bewertung:
5 Punkte bei ≥ 49.001 Stunden
4 Punkte bei 48.001-49.000 Stunden
3 Punkte bei 47.001-48.000 Stunden
2 Punkte bei 46.001-47.000 Stunden
1 Punkt bei 45.000-46.000 Stunden</t>
  </si>
  <si>
    <r>
      <t xml:space="preserve">Reaktionszeit Display </t>
    </r>
    <r>
      <rPr>
        <sz val="10"/>
        <rFont val="Calibri"/>
        <family val="2"/>
      </rPr>
      <t>≤ 10ms</t>
    </r>
  </si>
  <si>
    <r>
      <t xml:space="preserve">Display Reaktionszeit Display </t>
    </r>
    <r>
      <rPr>
        <sz val="10"/>
        <rFont val="Calibri"/>
        <family val="2"/>
      </rPr>
      <t xml:space="preserve">≤ 10ms
Bewertung: 
5 Punkte bei ≤6ms
4 Punkte bei 7 ms
3 Punkte bei 8 ms
2 Punkte bei 9 ms
1 Punkt bei 10ms </t>
    </r>
  </si>
  <si>
    <t>Durch den Hersteller werden Apps in einem eigenen App Store bzw. über APKs angeboten
Bewertung:
5 Punkte bei Ja / 0 Punkte bei Nein</t>
  </si>
  <si>
    <t>RAM ≥ 8 GB</t>
  </si>
  <si>
    <t>S/PDIF optisch (Toslink) Out auf der Rückseite
Bewertung:
5 Punkte bei Ja / 0 Punkte bei Nein</t>
  </si>
  <si>
    <t>WLAN Hostpot Funktion im Display integriert (für lokales WLAN)
Bewertung:
5 Punkte bei Ja / 0 Punkte bei Nein</t>
  </si>
  <si>
    <t>Display Glasdicke min. 4mm ( Sicherheitsglas)</t>
  </si>
  <si>
    <t xml:space="preserve">Touchback Funktion per USB/ USB-C / Miracast  </t>
  </si>
  <si>
    <t>gemessener Stromverbrauch bei 100% Helligkeit und 100% Hintergrundbeleuchtung im Startbildschirm des Display ≤ 450Watt</t>
  </si>
  <si>
    <r>
      <t xml:space="preserve">gemessener Stromverbrauch bei 100% Helligkeit und 100% Hintergrundbeleuchtungdes Display </t>
    </r>
    <r>
      <rPr>
        <sz val="10"/>
        <rFont val="Calibri"/>
        <family val="2"/>
      </rPr>
      <t>≤ 450Watt
Bewertung:</t>
    </r>
    <r>
      <rPr>
        <sz val="10"/>
        <rFont val="Calibri"/>
        <family val="2"/>
        <scheme val="minor"/>
      </rPr>
      <t xml:space="preserve">
5 Punkte bei ≤ 250 Watt
4 Punkte bei 251-300 Watt
3 Punkte bei 301- 350 Watt
2 Punkte bei 351-449 Watt
1 Punkt bei 450 Watt</t>
    </r>
  </si>
  <si>
    <r>
      <t xml:space="preserve">gemessener Stromverbrauch bei minimaler Helligkeit und minimaler Hintergrundbeleuchtung des Display </t>
    </r>
    <r>
      <rPr>
        <sz val="10"/>
        <rFont val="Calibri"/>
        <family val="2"/>
      </rPr>
      <t>≤ 200Watt
Bewertung:</t>
    </r>
    <r>
      <rPr>
        <sz val="10"/>
        <rFont val="Calibri"/>
        <family val="2"/>
        <scheme val="minor"/>
      </rPr>
      <t xml:space="preserve">
5 Punkte bei ≤ 140 Watt
4 Punkte bei 141-160 Watt
3 Punkte bei 161- 180 Watt
2 Punkte bei 181-199 Watt
1 Punkt bei 200 Watt</t>
    </r>
  </si>
  <si>
    <t>Energie Label wie z.B. Energy Star, Blauer Engel vorhanden (zertifikat muss beigelegt werden)</t>
  </si>
  <si>
    <t>Android 13 und neuer oder vergleichbares Betriebssystem
Das Betriebssystem muss mindestens 5 Jahre mit Sicherheitsupdates, durch den Hersteller, versorgt werden können</t>
  </si>
  <si>
    <t>Systemupdates automatisierte per LAN/ WiFi/ USB-Stick / MDM möglich</t>
  </si>
  <si>
    <t>Lineaturen im Whiteboard Modus verfügbar für sämtliche Klassenstufen inkl. Klasse 1-4 Grundschule (min. Deutsch, Mathe, Musik)</t>
  </si>
  <si>
    <t>Ohne Anschluss weiterer Hardware am Display ist direktes Mirroring möglich sowohl mit Windows-, Mac-, iOS-, Android- sowie Chrome Book-Geräten möglich.
Mirroring ist ohne einer zusätzlichen App möglich
Mirroring ist auch möglich, wenn sich die Geräte nicht im selben Netzwerk/VLAN befinden</t>
  </si>
  <si>
    <t>Google EDLA - Zertifizierung vorhanden
Bewertung:
5 Punkte bei Ja / 0 Punkte bei Nein</t>
  </si>
  <si>
    <t>Farbe Schwarz oder Weiß (angepasst an Display Rahmenfarbe)</t>
  </si>
  <si>
    <t>Planung von  OTA-Softwareaktualisierungen mit Zeitplan</t>
  </si>
  <si>
    <t>Benutzerkonto Lizenziert für jede Lehrkraft (80 Lehrkräfte)</t>
  </si>
  <si>
    <t>Integrierte Remote Management Lösung inkl. Lizenz</t>
  </si>
  <si>
    <t>Integrierte didaktische Lehrer Software / APP im Lieferumfang inkl. Lizenz</t>
  </si>
  <si>
    <t>Virtuelles Klassenzimmer für z.B. Homeschooling (Cloud Plattform) inkl. Lizenz</t>
  </si>
  <si>
    <t>Web basiertes Virtuelles Klassenzimmer lizenziert für jede Lehrkraft (80Lehrkräfte)</t>
  </si>
  <si>
    <t>Eigenes Benutzerkonto für jede Lehrkraft (80 Lehrkräfte)</t>
  </si>
  <si>
    <t>Unbegrenzte Speicherung auf Cloudspeicher von Unterrichtseinheiten im Lieferumfang enthalten
Bewertung:
5 Punkte bei Ja / 0 Punkte bei Nein</t>
  </si>
  <si>
    <t>Display Helligkeit ≥ 401 cd/m2
Bewertung:
5 Punkte bei ≥  481 cd/m2
4 Punkte bei 461-480 cd/m2
3 Punkte bei 441- 460 cd/m2
2 Punkte bei 421-440 cd/m2
1 Punkt bei 401-420 cd/m2</t>
  </si>
  <si>
    <t>A01-22</t>
  </si>
  <si>
    <t>ISO 9001 Zertifiziert
Bewertung:
5 Punkte bei Ja / 0 Punkte bei Nein</t>
  </si>
  <si>
    <t>A01-23</t>
  </si>
  <si>
    <t>Der Auftragnehmer stellt regelmäßig Schulungsmaterial kostenlos zur Verfügung
Bewertung:
5 Punkte bei Ja / 0 Punkte bei 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</si>
</sst>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0">
    <xf numFmtId="0" fontId="0" fillId="0" borderId="0" xfId="0"/>
    <xf numFmtId="0" fontId="0" fillId="6" borderId="40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0" xfId="0" applyFill="1"/>
    <xf numFmtId="0" fontId="0" fillId="6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2" borderId="0" xfId="0" applyFont="1" applyFill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8" borderId="5" xfId="0" applyFont="1" applyFill="1" applyBorder="1" applyAlignment="1">
      <alignment horizontal="center" vertical="top"/>
    </xf>
    <xf numFmtId="0" fontId="7" fillId="8" borderId="5" xfId="0" applyFont="1" applyFill="1" applyBorder="1" applyAlignment="1">
      <alignment vertical="top"/>
    </xf>
    <xf numFmtId="0" fontId="7" fillId="8" borderId="6" xfId="0" applyFont="1" applyFill="1" applyBorder="1" applyAlignment="1">
      <alignment vertical="top"/>
    </xf>
    <xf numFmtId="0" fontId="7" fillId="8" borderId="7" xfId="0" applyFont="1" applyFill="1" applyBorder="1" applyAlignment="1">
      <alignment vertical="top"/>
    </xf>
    <xf numFmtId="0" fontId="7" fillId="8" borderId="24" xfId="0" applyFont="1" applyFill="1" applyBorder="1" applyAlignment="1">
      <alignment vertical="top"/>
    </xf>
    <xf numFmtId="0" fontId="7" fillId="8" borderId="25" xfId="0" applyFont="1" applyFill="1" applyBorder="1" applyAlignment="1">
      <alignment horizontal="center" vertical="top"/>
    </xf>
    <xf numFmtId="0" fontId="8" fillId="8" borderId="26" xfId="0" applyFont="1" applyFill="1" applyBorder="1" applyAlignment="1">
      <alignment horizontal="center" vertical="top"/>
    </xf>
    <xf numFmtId="0" fontId="7" fillId="8" borderId="2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34" xfId="0" applyFont="1" applyFill="1" applyBorder="1"/>
    <xf numFmtId="0" fontId="6" fillId="0" borderId="39" xfId="0" applyFont="1" applyBorder="1" applyAlignment="1" applyProtection="1">
      <alignment horizontal="center" vertical="top"/>
      <protection locked="0"/>
    </xf>
    <xf numFmtId="49" fontId="6" fillId="0" borderId="40" xfId="0" applyNumberFormat="1" applyFont="1" applyBorder="1" applyAlignment="1" applyProtection="1">
      <alignment vertical="top" wrapText="1"/>
      <protection locked="0"/>
    </xf>
    <xf numFmtId="49" fontId="8" fillId="8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9" borderId="5" xfId="1" applyFont="1" applyFill="1" applyBorder="1" applyAlignment="1" applyProtection="1">
      <alignment vertical="top"/>
    </xf>
    <xf numFmtId="0" fontId="3" fillId="9" borderId="6" xfId="1" applyFont="1" applyFill="1" applyBorder="1" applyAlignment="1" applyProtection="1">
      <alignment vertical="top"/>
    </xf>
    <xf numFmtId="0" fontId="3" fillId="9" borderId="7" xfId="1" applyFont="1" applyFill="1" applyBorder="1" applyAlignment="1" applyProtection="1">
      <alignment vertical="top"/>
    </xf>
    <xf numFmtId="49" fontId="3" fillId="9" borderId="5" xfId="0" applyNumberFormat="1" applyFont="1" applyFill="1" applyBorder="1" applyAlignment="1">
      <alignment vertical="top"/>
    </xf>
    <xf numFmtId="49" fontId="3" fillId="9" borderId="24" xfId="0" applyNumberFormat="1" applyFont="1" applyFill="1" applyBorder="1" applyAlignment="1">
      <alignment vertical="top"/>
    </xf>
    <xf numFmtId="0" fontId="11" fillId="9" borderId="25" xfId="1" applyFont="1" applyFill="1" applyBorder="1" applyAlignment="1" applyProtection="1">
      <alignment horizontal="center" vertical="top"/>
    </xf>
    <xf numFmtId="0" fontId="6" fillId="9" borderId="24" xfId="1" applyFont="1" applyFill="1" applyBorder="1" applyAlignment="1" applyProtection="1">
      <alignment horizontal="center" vertical="top"/>
    </xf>
    <xf numFmtId="49" fontId="6" fillId="9" borderId="27" xfId="1" applyNumberFormat="1" applyFont="1" applyFill="1" applyBorder="1" applyAlignment="1" applyProtection="1">
      <alignment vertical="top" wrapText="1"/>
    </xf>
    <xf numFmtId="0" fontId="3" fillId="9" borderId="26" xfId="1" applyFont="1" applyFill="1" applyBorder="1" applyAlignment="1" applyProtection="1">
      <alignment horizontal="center" vertical="center" wrapText="1"/>
    </xf>
    <xf numFmtId="0" fontId="3" fillId="9" borderId="6" xfId="1" applyFont="1" applyFill="1" applyBorder="1" applyAlignment="1" applyProtection="1">
      <alignment horizontal="center" vertical="center" wrapText="1"/>
    </xf>
    <xf numFmtId="0" fontId="3" fillId="9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49" fontId="6" fillId="0" borderId="46" xfId="0" applyNumberFormat="1" applyFont="1" applyBorder="1" applyAlignment="1" applyProtection="1">
      <alignment vertical="top" wrapText="1"/>
      <protection locked="0"/>
    </xf>
    <xf numFmtId="49" fontId="6" fillId="9" borderId="47" xfId="1" applyNumberFormat="1" applyFont="1" applyFill="1" applyBorder="1" applyAlignment="1" applyProtection="1">
      <alignment vertical="top" wrapText="1"/>
    </xf>
    <xf numFmtId="0" fontId="0" fillId="0" borderId="0" xfId="0" applyProtection="1">
      <protection locked="0"/>
    </xf>
    <xf numFmtId="0" fontId="3" fillId="7" borderId="32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vertical="top"/>
    </xf>
    <xf numFmtId="0" fontId="3" fillId="10" borderId="37" xfId="0" applyFont="1" applyFill="1" applyBorder="1" applyAlignment="1">
      <alignment vertical="top"/>
    </xf>
    <xf numFmtId="0" fontId="13" fillId="10" borderId="42" xfId="0" applyFont="1" applyFill="1" applyBorder="1" applyAlignment="1">
      <alignment horizontal="justify" vertical="center" wrapText="1"/>
    </xf>
    <xf numFmtId="0" fontId="3" fillId="10" borderId="38" xfId="0" applyFont="1" applyFill="1" applyBorder="1" applyAlignment="1">
      <alignment horizontal="center" vertical="top"/>
    </xf>
    <xf numFmtId="0" fontId="3" fillId="10" borderId="44" xfId="0" applyFont="1" applyFill="1" applyBorder="1" applyAlignment="1">
      <alignment vertical="top"/>
    </xf>
    <xf numFmtId="0" fontId="3" fillId="10" borderId="35" xfId="0" applyFont="1" applyFill="1" applyBorder="1" applyAlignment="1">
      <alignment vertical="top"/>
    </xf>
    <xf numFmtId="0" fontId="3" fillId="10" borderId="43" xfId="0" applyFont="1" applyFill="1" applyBorder="1" applyAlignment="1">
      <alignment vertical="top"/>
    </xf>
    <xf numFmtId="0" fontId="3" fillId="10" borderId="45" xfId="0" applyFont="1" applyFill="1" applyBorder="1" applyAlignment="1">
      <alignment vertical="top"/>
    </xf>
    <xf numFmtId="0" fontId="6" fillId="10" borderId="36" xfId="0" applyFont="1" applyFill="1" applyBorder="1" applyAlignment="1">
      <alignment vertical="top" wrapText="1"/>
    </xf>
    <xf numFmtId="0" fontId="3" fillId="10" borderId="29" xfId="0" applyFont="1" applyFill="1" applyBorder="1" applyAlignment="1">
      <alignment vertical="top"/>
    </xf>
    <xf numFmtId="0" fontId="3" fillId="10" borderId="30" xfId="0" applyFont="1" applyFill="1" applyBorder="1" applyAlignment="1">
      <alignment vertical="top"/>
    </xf>
    <xf numFmtId="0" fontId="6" fillId="10" borderId="0" xfId="0" applyFont="1" applyFill="1" applyAlignment="1">
      <alignment vertical="top" wrapText="1"/>
    </xf>
    <xf numFmtId="0" fontId="8" fillId="10" borderId="36" xfId="0" applyFont="1" applyFill="1" applyBorder="1" applyAlignment="1">
      <alignment vertical="top" wrapText="1"/>
    </xf>
    <xf numFmtId="0" fontId="0" fillId="6" borderId="49" xfId="0" applyFill="1" applyBorder="1"/>
    <xf numFmtId="0" fontId="1" fillId="6" borderId="43" xfId="0" applyFont="1" applyFill="1" applyBorder="1"/>
    <xf numFmtId="0" fontId="1" fillId="6" borderId="50" xfId="0" applyFont="1" applyFill="1" applyBorder="1"/>
    <xf numFmtId="0" fontId="0" fillId="6" borderId="40" xfId="0" applyFill="1" applyBorder="1"/>
    <xf numFmtId="0" fontId="1" fillId="6" borderId="36" xfId="0" applyFont="1" applyFill="1" applyBorder="1"/>
    <xf numFmtId="0" fontId="1" fillId="6" borderId="48" xfId="0" applyFont="1" applyFill="1" applyBorder="1"/>
    <xf numFmtId="0" fontId="6" fillId="10" borderId="39" xfId="0" applyFont="1" applyFill="1" applyBorder="1" applyAlignment="1">
      <alignment vertical="top" wrapText="1"/>
    </xf>
    <xf numFmtId="0" fontId="3" fillId="10" borderId="5" xfId="0" applyFont="1" applyFill="1" applyBorder="1" applyAlignment="1">
      <alignment vertical="top"/>
    </xf>
    <xf numFmtId="0" fontId="3" fillId="10" borderId="6" xfId="0" applyFont="1" applyFill="1" applyBorder="1" applyAlignment="1">
      <alignment vertical="top"/>
    </xf>
    <xf numFmtId="0" fontId="3" fillId="10" borderId="7" xfId="0" applyFont="1" applyFill="1" applyBorder="1" applyAlignment="1">
      <alignment vertical="top"/>
    </xf>
    <xf numFmtId="0" fontId="6" fillId="2" borderId="0" xfId="0" applyFont="1" applyFill="1"/>
    <xf numFmtId="0" fontId="3" fillId="10" borderId="17" xfId="0" applyFont="1" applyFill="1" applyBorder="1" applyAlignment="1">
      <alignment horizontal="center" vertical="top"/>
    </xf>
    <xf numFmtId="0" fontId="6" fillId="0" borderId="16" xfId="0" applyFont="1" applyBorder="1" applyAlignment="1" applyProtection="1">
      <alignment horizontal="center" vertical="top"/>
      <protection locked="0"/>
    </xf>
    <xf numFmtId="49" fontId="6" fillId="0" borderId="15" xfId="0" applyNumberFormat="1" applyFont="1" applyBorder="1" applyAlignment="1" applyProtection="1">
      <alignment vertical="top" wrapText="1"/>
      <protection locked="0"/>
    </xf>
    <xf numFmtId="0" fontId="3" fillId="7" borderId="1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5" fillId="7" borderId="7" xfId="0" applyNumberFormat="1" applyFont="1" applyFill="1" applyBorder="1" applyAlignment="1">
      <alignment horizontal="center" vertical="center"/>
    </xf>
    <xf numFmtId="1" fontId="3" fillId="7" borderId="51" xfId="0" applyNumberFormat="1" applyFont="1" applyFill="1" applyBorder="1" applyAlignment="1">
      <alignment horizontal="center" textRotation="90" wrapText="1"/>
    </xf>
    <xf numFmtId="1" fontId="3" fillId="7" borderId="52" xfId="0" applyNumberFormat="1" applyFont="1" applyFill="1" applyBorder="1" applyAlignment="1">
      <alignment horizontal="center" textRotation="90" wrapText="1"/>
    </xf>
    <xf numFmtId="1" fontId="3" fillId="7" borderId="53" xfId="0" applyNumberFormat="1" applyFont="1" applyFill="1" applyBorder="1" applyAlignment="1">
      <alignment horizontal="center" textRotation="90" wrapText="1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7" borderId="12" xfId="0" applyNumberFormat="1" applyFont="1" applyFill="1" applyBorder="1" applyAlignment="1">
      <alignment horizontal="center" textRotation="90" wrapText="1"/>
    </xf>
    <xf numFmtId="1" fontId="3" fillId="7" borderId="17" xfId="0" applyNumberFormat="1" applyFont="1" applyFill="1" applyBorder="1" applyAlignment="1">
      <alignment horizontal="center" textRotation="90" wrapText="1"/>
    </xf>
    <xf numFmtId="1" fontId="3" fillId="7" borderId="23" xfId="0" applyNumberFormat="1" applyFont="1" applyFill="1" applyBorder="1" applyAlignment="1">
      <alignment horizontal="center" textRotation="90" wrapText="1"/>
    </xf>
    <xf numFmtId="49" fontId="6" fillId="0" borderId="40" xfId="0" applyNumberFormat="1" applyFont="1" applyBorder="1" applyAlignment="1" applyProtection="1">
      <alignment vertical="top" wrapText="1"/>
      <protection locked="0"/>
    </xf>
    <xf numFmtId="0" fontId="0" fillId="0" borderId="48" xfId="0" applyBorder="1" applyAlignment="1">
      <alignment vertical="top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225915</xdr:colOff>
      <xdr:row>26</xdr:row>
      <xdr:rowOff>92667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D1C482A-F85D-4ED9-BC8F-E607AEB17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110" y="3293510"/>
          <a:ext cx="6905730" cy="139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dimension ref="A1:N307"/>
  <sheetViews>
    <sheetView tabSelected="1" topLeftCell="A13" zoomScale="115" zoomScaleNormal="115" workbookViewId="0">
      <selection activeCell="G19" sqref="G19"/>
    </sheetView>
  </sheetViews>
  <sheetFormatPr baseColWidth="10" defaultColWidth="11.42578125" defaultRowHeight="15" outlineLevelRow="2" x14ac:dyDescent="0.25"/>
  <cols>
    <col min="1" max="1" width="5" customWidth="1"/>
    <col min="2" max="2" width="3.140625" customWidth="1"/>
    <col min="3" max="4" width="3.85546875" customWidth="1"/>
    <col min="5" max="5" width="5.5703125" customWidth="1"/>
    <col min="6" max="6" width="3.85546875" customWidth="1"/>
    <col min="7" max="7" width="65.85546875" customWidth="1"/>
    <col min="8" max="9" width="3.140625" customWidth="1"/>
    <col min="10" max="10" width="65.85546875" customWidth="1"/>
    <col min="11" max="13" width="8.42578125" customWidth="1"/>
    <col min="14" max="14" width="9.42578125" customWidth="1"/>
  </cols>
  <sheetData>
    <row r="1" spans="1:14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2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2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.75" outlineLevel="1" thickBot="1" x14ac:dyDescent="0.3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3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2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2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.75" outlineLevel="1" thickBot="1" x14ac:dyDescent="0.3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.75" outlineLevel="1" thickBot="1" x14ac:dyDescent="0.3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25">
      <c r="A10" s="2"/>
      <c r="B10" s="2"/>
      <c r="C10" s="2"/>
      <c r="D10" s="2"/>
      <c r="E10" s="2"/>
      <c r="F10" s="2"/>
      <c r="G10" s="6" t="s">
        <v>519</v>
      </c>
      <c r="H10" s="2"/>
      <c r="I10" s="2"/>
      <c r="J10" s="2"/>
      <c r="K10" s="2"/>
      <c r="L10" s="2"/>
      <c r="M10" s="2"/>
      <c r="N10" s="3"/>
    </row>
    <row r="11" spans="1:14" outlineLevel="1" x14ac:dyDescent="0.25">
      <c r="A11" s="2"/>
      <c r="B11" s="2"/>
      <c r="C11" s="2"/>
      <c r="D11" s="2"/>
      <c r="E11" s="2"/>
      <c r="F11" s="2"/>
      <c r="G11" s="6" t="s">
        <v>12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2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2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15.75" outlineLevel="1" thickBot="1" x14ac:dyDescent="0.3">
      <c r="A14" s="2"/>
      <c r="C14" s="2"/>
      <c r="D14" s="2"/>
      <c r="E14" s="2"/>
      <c r="F14" s="2"/>
      <c r="G14" s="6" t="s">
        <v>432</v>
      </c>
      <c r="H14" s="2"/>
      <c r="I14" s="2"/>
      <c r="J14" s="2"/>
      <c r="K14" s="2"/>
      <c r="L14" s="2"/>
      <c r="M14" s="2"/>
      <c r="N14" s="3"/>
    </row>
    <row r="15" spans="1:14" outlineLevel="1" x14ac:dyDescent="0.25">
      <c r="A15" s="2"/>
      <c r="B15" s="16">
        <v>1</v>
      </c>
      <c r="C15" s="17"/>
      <c r="D15" s="17"/>
      <c r="E15" s="17"/>
      <c r="F15" s="17"/>
      <c r="G15" s="6" t="s">
        <v>13</v>
      </c>
      <c r="H15" s="2"/>
      <c r="I15" s="2"/>
      <c r="J15" s="2"/>
      <c r="K15" s="2"/>
      <c r="L15" s="2"/>
      <c r="M15" s="2"/>
      <c r="N15" s="3"/>
    </row>
    <row r="16" spans="1:14" outlineLevel="1" x14ac:dyDescent="0.25">
      <c r="A16" s="2"/>
      <c r="B16" s="18">
        <v>2</v>
      </c>
      <c r="C16" s="17"/>
      <c r="D16" s="17"/>
      <c r="E16" s="17"/>
      <c r="F16" s="17"/>
      <c r="G16" s="6" t="s">
        <v>249</v>
      </c>
      <c r="H16" s="2"/>
      <c r="I16" s="2"/>
      <c r="J16" s="2"/>
      <c r="K16" s="2"/>
      <c r="L16" s="2"/>
      <c r="M16" s="2"/>
      <c r="N16" s="3"/>
    </row>
    <row r="17" spans="1:14" outlineLevel="1" x14ac:dyDescent="0.25">
      <c r="A17" s="2"/>
      <c r="B17" s="18">
        <v>3</v>
      </c>
      <c r="C17" s="19"/>
      <c r="D17" s="19"/>
      <c r="E17" s="17"/>
      <c r="F17" s="19"/>
      <c r="G17" s="6" t="s">
        <v>14</v>
      </c>
      <c r="H17" s="2"/>
      <c r="I17" s="2"/>
      <c r="J17" s="2"/>
      <c r="K17" s="2"/>
      <c r="L17" s="2"/>
      <c r="M17" s="2"/>
      <c r="N17" s="3"/>
    </row>
    <row r="18" spans="1:14" outlineLevel="1" x14ac:dyDescent="0.25">
      <c r="A18" s="2"/>
      <c r="B18" s="18">
        <v>4</v>
      </c>
      <c r="C18" s="19"/>
      <c r="D18" s="19"/>
      <c r="E18" s="17"/>
      <c r="F18" s="19"/>
      <c r="G18" s="6" t="s">
        <v>15</v>
      </c>
      <c r="H18" s="2"/>
      <c r="I18" s="2"/>
      <c r="J18" s="2"/>
      <c r="K18" s="2"/>
      <c r="L18" s="2"/>
      <c r="M18" s="2"/>
      <c r="N18" s="3"/>
    </row>
    <row r="19" spans="1:14" ht="15.75" outlineLevel="1" thickBot="1" x14ac:dyDescent="0.3">
      <c r="A19" s="2"/>
      <c r="B19" s="20">
        <v>5</v>
      </c>
      <c r="C19" s="19"/>
      <c r="D19" s="19"/>
      <c r="E19" s="17"/>
      <c r="F19" s="19"/>
      <c r="G19" s="6" t="s">
        <v>16</v>
      </c>
      <c r="H19" s="2"/>
      <c r="I19" s="2"/>
      <c r="J19" s="2"/>
      <c r="K19" s="2"/>
      <c r="L19" s="2"/>
      <c r="M19" s="2"/>
      <c r="N19" s="3"/>
    </row>
    <row r="20" spans="1:14" ht="9.75" customHeight="1" outlineLevel="1" x14ac:dyDescent="0.25">
      <c r="A20" s="2"/>
      <c r="B20" s="17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25">
      <c r="A21" s="2"/>
      <c r="B21" s="17"/>
      <c r="C21" s="2"/>
      <c r="D21" s="2"/>
      <c r="E21" s="2"/>
      <c r="F21" s="2"/>
      <c r="G21" s="6" t="s">
        <v>17</v>
      </c>
      <c r="H21" s="2"/>
      <c r="I21" s="2"/>
      <c r="J21" s="2"/>
      <c r="K21" s="2"/>
      <c r="L21" s="2"/>
      <c r="M21" s="2"/>
      <c r="N21" s="3"/>
    </row>
    <row r="22" spans="1:14" outlineLevel="1" x14ac:dyDescent="0.25">
      <c r="A22" s="2"/>
      <c r="B22" s="17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25">
      <c r="A23" s="2"/>
      <c r="B23" s="1" t="s">
        <v>433</v>
      </c>
      <c r="C23" s="119"/>
      <c r="D23" s="119"/>
      <c r="E23" s="119"/>
      <c r="F23" s="119"/>
      <c r="G23" s="120"/>
      <c r="H23" s="2"/>
      <c r="I23" s="2"/>
      <c r="J23" s="2"/>
      <c r="K23" s="2"/>
      <c r="L23" s="2"/>
      <c r="M23" s="2"/>
      <c r="N23" s="3"/>
    </row>
    <row r="24" spans="1:14" outlineLevel="1" x14ac:dyDescent="0.25">
      <c r="A24" s="2"/>
      <c r="B24" s="102" t="s">
        <v>434</v>
      </c>
      <c r="C24" s="103"/>
      <c r="D24" s="103"/>
      <c r="E24" s="104"/>
      <c r="F24" s="138"/>
      <c r="G24" s="139"/>
      <c r="H24" s="2"/>
      <c r="I24" s="2"/>
      <c r="J24" s="2"/>
      <c r="K24" s="2"/>
      <c r="L24" s="2"/>
      <c r="M24" s="2"/>
      <c r="N24" s="3"/>
    </row>
    <row r="25" spans="1:14" outlineLevel="1" x14ac:dyDescent="0.25">
      <c r="A25" s="2"/>
      <c r="B25" s="102" t="s">
        <v>435</v>
      </c>
      <c r="C25" s="103"/>
      <c r="D25" s="103"/>
      <c r="E25" s="104"/>
      <c r="F25" s="138"/>
      <c r="G25" s="139"/>
      <c r="H25" s="2"/>
      <c r="I25" s="2"/>
      <c r="J25" s="2"/>
      <c r="K25" s="2"/>
      <c r="L25" s="2"/>
      <c r="M25" s="2"/>
      <c r="N25" s="3"/>
    </row>
    <row r="26" spans="1:14" outlineLevel="1" x14ac:dyDescent="0.25">
      <c r="A26" s="2"/>
      <c r="B26" s="102" t="s">
        <v>436</v>
      </c>
      <c r="C26" s="103"/>
      <c r="D26" s="103"/>
      <c r="E26" s="104"/>
      <c r="F26" s="138"/>
      <c r="G26" s="139"/>
      <c r="H26" s="2"/>
      <c r="I26" s="2"/>
      <c r="J26" s="2"/>
      <c r="K26" s="2"/>
      <c r="L26" s="2"/>
      <c r="M26" s="2"/>
      <c r="N26" s="3"/>
    </row>
    <row r="27" spans="1:14" outlineLevel="1" x14ac:dyDescent="0.25">
      <c r="A27" s="2"/>
      <c r="B27" s="102" t="s">
        <v>437</v>
      </c>
      <c r="C27" s="103"/>
      <c r="D27" s="103"/>
      <c r="E27" s="104"/>
      <c r="F27" s="138"/>
      <c r="G27" s="139"/>
      <c r="H27" s="2"/>
      <c r="I27" s="2"/>
      <c r="J27" s="2"/>
      <c r="K27" s="2"/>
      <c r="L27" s="2"/>
      <c r="M27" s="2"/>
      <c r="N27" s="3"/>
    </row>
    <row r="28" spans="1:14" outlineLevel="1" x14ac:dyDescent="0.25">
      <c r="A28" s="2"/>
      <c r="B28" s="105" t="s">
        <v>438</v>
      </c>
      <c r="C28" s="106"/>
      <c r="D28" s="106"/>
      <c r="E28" s="107"/>
      <c r="F28" s="138"/>
      <c r="G28" s="139"/>
      <c r="H28" s="2"/>
      <c r="I28" s="2"/>
      <c r="J28" s="2"/>
      <c r="K28" s="2"/>
      <c r="L28" s="2"/>
      <c r="M28" s="2"/>
      <c r="N28" s="3"/>
    </row>
    <row r="29" spans="1:14" ht="19.5" outlineLevel="1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  <c r="M29" s="21"/>
      <c r="N29" s="3"/>
    </row>
    <row r="30" spans="1:14" ht="16.350000000000001" customHeight="1" thickBot="1" x14ac:dyDescent="0.3">
      <c r="A30" s="121" t="s">
        <v>18</v>
      </c>
      <c r="B30" s="122"/>
      <c r="C30" s="122"/>
      <c r="D30" s="122"/>
      <c r="E30" s="122"/>
      <c r="F30" s="122"/>
      <c r="G30" s="123"/>
      <c r="H30" s="22"/>
      <c r="I30" s="124" t="s">
        <v>19</v>
      </c>
      <c r="J30" s="125"/>
      <c r="K30" s="126" t="s">
        <v>20</v>
      </c>
      <c r="L30" s="127"/>
      <c r="M30" s="128"/>
      <c r="N30" s="23"/>
    </row>
    <row r="31" spans="1:14" ht="15.75" customHeight="1" x14ac:dyDescent="0.25">
      <c r="A31" s="24" t="s">
        <v>218</v>
      </c>
      <c r="B31" s="25" t="s">
        <v>21</v>
      </c>
      <c r="C31" s="26"/>
      <c r="D31" s="26"/>
      <c r="E31" s="26"/>
      <c r="F31" s="26"/>
      <c r="G31" s="27"/>
      <c r="H31" s="28" t="s">
        <v>0</v>
      </c>
      <c r="I31" s="29" t="s">
        <v>6</v>
      </c>
      <c r="J31" s="30" t="s">
        <v>22</v>
      </c>
      <c r="K31" s="129" t="s">
        <v>23</v>
      </c>
      <c r="L31" s="132" t="s">
        <v>24</v>
      </c>
      <c r="M31" s="135" t="s">
        <v>25</v>
      </c>
      <c r="N31" s="31"/>
    </row>
    <row r="32" spans="1:14" ht="15.75" customHeight="1" x14ac:dyDescent="0.25">
      <c r="A32" s="32"/>
      <c r="B32" s="33"/>
      <c r="C32" s="34" t="s">
        <v>520</v>
      </c>
      <c r="D32" s="35"/>
      <c r="E32" s="35"/>
      <c r="F32" s="35"/>
      <c r="G32" s="36"/>
      <c r="H32" s="37" t="s">
        <v>2</v>
      </c>
      <c r="I32" s="38" t="s">
        <v>8</v>
      </c>
      <c r="J32" s="39" t="s">
        <v>26</v>
      </c>
      <c r="K32" s="130"/>
      <c r="L32" s="133"/>
      <c r="M32" s="136"/>
      <c r="N32" s="31"/>
    </row>
    <row r="33" spans="1:14" ht="30.75" customHeight="1" thickBot="1" x14ac:dyDescent="0.3">
      <c r="A33" s="40"/>
      <c r="B33" s="41"/>
      <c r="C33" s="41"/>
      <c r="D33" s="42" t="s">
        <v>27</v>
      </c>
      <c r="E33" s="43"/>
      <c r="F33" s="43"/>
      <c r="G33" s="44"/>
      <c r="H33" s="45" t="s">
        <v>4</v>
      </c>
      <c r="I33" s="46"/>
      <c r="J33" s="47"/>
      <c r="K33" s="131"/>
      <c r="L33" s="134"/>
      <c r="M33" s="137"/>
      <c r="N33" s="31"/>
    </row>
    <row r="34" spans="1:14" ht="15.75" thickBot="1" x14ac:dyDescent="0.3">
      <c r="A34" s="48"/>
      <c r="B34" s="49"/>
      <c r="C34" s="50"/>
      <c r="D34" s="51"/>
      <c r="E34" s="49" t="s">
        <v>74</v>
      </c>
      <c r="F34" s="50"/>
      <c r="G34" s="52"/>
      <c r="H34" s="53"/>
      <c r="I34" s="54"/>
      <c r="J34" s="65"/>
      <c r="K34" s="55"/>
      <c r="L34" s="56" t="s">
        <v>28</v>
      </c>
      <c r="M34" s="57">
        <f>SUM(M35+M241)</f>
        <v>0</v>
      </c>
      <c r="N34" s="58"/>
    </row>
    <row r="35" spans="1:14" ht="15.75" outlineLevel="1" thickBot="1" x14ac:dyDescent="0.3">
      <c r="A35" s="48"/>
      <c r="B35" s="49" t="s">
        <v>0</v>
      </c>
      <c r="C35" s="50"/>
      <c r="D35" s="51"/>
      <c r="E35" s="49" t="s">
        <v>417</v>
      </c>
      <c r="F35" s="50"/>
      <c r="G35" s="52"/>
      <c r="H35" s="53"/>
      <c r="I35" s="54"/>
      <c r="J35" s="65"/>
      <c r="K35" s="55"/>
      <c r="L35" s="56" t="s">
        <v>28</v>
      </c>
      <c r="M35" s="57">
        <f>SUM(M36+M60+M180+M199+M220)</f>
        <v>0</v>
      </c>
      <c r="N35" s="79"/>
    </row>
    <row r="36" spans="1:14" ht="15.75" outlineLevel="2" thickBot="1" x14ac:dyDescent="0.3">
      <c r="A36" s="66"/>
      <c r="B36" s="67"/>
      <c r="C36" s="68" t="s">
        <v>30</v>
      </c>
      <c r="D36" s="69"/>
      <c r="E36" s="70"/>
      <c r="F36" s="71" t="s">
        <v>77</v>
      </c>
      <c r="G36" s="72"/>
      <c r="H36" s="73"/>
      <c r="I36" s="74"/>
      <c r="J36" s="75"/>
      <c r="K36" s="76"/>
      <c r="L36" s="77"/>
      <c r="M36" s="78">
        <f>SUM(M37:M59)</f>
        <v>0</v>
      </c>
      <c r="N36" s="58"/>
    </row>
    <row r="37" spans="1:14" ht="26.25" outlineLevel="2" thickBot="1" x14ac:dyDescent="0.3">
      <c r="A37" s="59"/>
      <c r="B37" s="59"/>
      <c r="C37" s="60"/>
      <c r="D37" s="93" t="s">
        <v>31</v>
      </c>
      <c r="E37" s="98"/>
      <c r="F37" s="99"/>
      <c r="G37" s="97" t="s">
        <v>29</v>
      </c>
      <c r="H37" s="92" t="s">
        <v>0</v>
      </c>
      <c r="I37" s="63"/>
      <c r="J37" s="64"/>
      <c r="K37" s="83" t="s">
        <v>28</v>
      </c>
      <c r="L37" s="87"/>
      <c r="M37" s="86" t="str">
        <f>IF(L37 = "","",K37*L37)</f>
        <v/>
      </c>
      <c r="N37" s="58"/>
    </row>
    <row r="38" spans="1:14" ht="26.25" outlineLevel="2" thickBot="1" x14ac:dyDescent="0.3">
      <c r="A38" s="61"/>
      <c r="B38" s="61"/>
      <c r="C38" s="62"/>
      <c r="D38" s="93" t="s">
        <v>32</v>
      </c>
      <c r="E38" s="89"/>
      <c r="F38" s="90"/>
      <c r="G38" s="97" t="s">
        <v>78</v>
      </c>
      <c r="H38" s="92" t="s">
        <v>0</v>
      </c>
      <c r="I38" s="63"/>
      <c r="J38" s="64"/>
      <c r="K38" s="84" t="s">
        <v>28</v>
      </c>
      <c r="L38" s="88"/>
      <c r="M38" s="86" t="str">
        <f t="shared" ref="M38:M57" si="0">IF(L38 = "","",K38*L38)</f>
        <v/>
      </c>
      <c r="N38" s="58"/>
    </row>
    <row r="39" spans="1:14" ht="15.75" outlineLevel="2" thickBot="1" x14ac:dyDescent="0.3">
      <c r="A39" s="61"/>
      <c r="B39" s="61"/>
      <c r="C39" s="62"/>
      <c r="D39" s="93" t="s">
        <v>33</v>
      </c>
      <c r="E39" s="89"/>
      <c r="F39" s="90"/>
      <c r="G39" s="97" t="s">
        <v>535</v>
      </c>
      <c r="H39" s="92" t="s">
        <v>0</v>
      </c>
      <c r="I39" s="63"/>
      <c r="J39" s="64"/>
      <c r="K39" s="84" t="s">
        <v>28</v>
      </c>
      <c r="L39" s="88"/>
      <c r="M39" s="86"/>
      <c r="N39" s="58"/>
    </row>
    <row r="40" spans="1:14" ht="39" outlineLevel="2" thickBot="1" x14ac:dyDescent="0.3">
      <c r="A40" s="61"/>
      <c r="B40" s="61"/>
      <c r="C40" s="62"/>
      <c r="D40" s="93" t="s">
        <v>34</v>
      </c>
      <c r="E40" s="89"/>
      <c r="F40" s="90"/>
      <c r="G40" s="97" t="s">
        <v>75</v>
      </c>
      <c r="H40" s="92" t="s">
        <v>0</v>
      </c>
      <c r="I40" s="63"/>
      <c r="J40" s="64"/>
      <c r="K40" s="84" t="s">
        <v>28</v>
      </c>
      <c r="L40" s="88"/>
      <c r="M40" s="86" t="str">
        <f t="shared" si="0"/>
        <v/>
      </c>
      <c r="N40" s="58"/>
    </row>
    <row r="41" spans="1:14" ht="26.25" outlineLevel="2" thickBot="1" x14ac:dyDescent="0.3">
      <c r="A41" s="61"/>
      <c r="B41" s="61"/>
      <c r="C41" s="62"/>
      <c r="D41" s="93" t="s">
        <v>35</v>
      </c>
      <c r="E41" s="89"/>
      <c r="F41" s="90"/>
      <c r="G41" s="97" t="s">
        <v>530</v>
      </c>
      <c r="H41" s="92" t="s">
        <v>0</v>
      </c>
      <c r="I41" s="63"/>
      <c r="J41" s="64"/>
      <c r="K41" s="84" t="s">
        <v>28</v>
      </c>
      <c r="L41" s="88"/>
      <c r="M41" s="86" t="str">
        <f t="shared" si="0"/>
        <v/>
      </c>
      <c r="N41" s="58"/>
    </row>
    <row r="42" spans="1:14" ht="26.25" outlineLevel="2" thickBot="1" x14ac:dyDescent="0.3">
      <c r="A42" s="61"/>
      <c r="B42" s="61"/>
      <c r="C42" s="62"/>
      <c r="D42" s="93" t="s">
        <v>36</v>
      </c>
      <c r="E42" s="89"/>
      <c r="F42" s="90"/>
      <c r="G42" s="97" t="s">
        <v>76</v>
      </c>
      <c r="H42" s="92" t="s">
        <v>0</v>
      </c>
      <c r="I42" s="63"/>
      <c r="J42" s="64"/>
      <c r="K42" s="84" t="s">
        <v>28</v>
      </c>
      <c r="L42" s="88"/>
      <c r="M42" s="86" t="str">
        <f t="shared" si="0"/>
        <v/>
      </c>
      <c r="N42" s="58"/>
    </row>
    <row r="43" spans="1:14" ht="15.75" outlineLevel="2" thickBot="1" x14ac:dyDescent="0.3">
      <c r="A43" s="61"/>
      <c r="B43" s="61"/>
      <c r="C43" s="62"/>
      <c r="D43" s="93" t="s">
        <v>37</v>
      </c>
      <c r="E43" s="89"/>
      <c r="F43" s="90"/>
      <c r="G43" s="97" t="s">
        <v>395</v>
      </c>
      <c r="H43" s="92" t="s">
        <v>0</v>
      </c>
      <c r="I43" s="63"/>
      <c r="J43" s="64"/>
      <c r="K43" s="84" t="s">
        <v>28</v>
      </c>
      <c r="L43" s="88"/>
      <c r="M43" s="86" t="str">
        <f t="shared" si="0"/>
        <v/>
      </c>
      <c r="N43" s="58"/>
    </row>
    <row r="44" spans="1:14" ht="39" outlineLevel="2" thickBot="1" x14ac:dyDescent="0.3">
      <c r="A44" s="61"/>
      <c r="B44" s="61"/>
      <c r="C44" s="62"/>
      <c r="D44" s="93" t="s">
        <v>38</v>
      </c>
      <c r="E44" s="89"/>
      <c r="F44" s="90"/>
      <c r="G44" s="97" t="s">
        <v>529</v>
      </c>
      <c r="H44" s="92" t="s">
        <v>2</v>
      </c>
      <c r="I44" s="63"/>
      <c r="J44" s="64"/>
      <c r="K44" s="84">
        <v>10</v>
      </c>
      <c r="L44" s="88"/>
      <c r="M44" s="86" t="str">
        <f t="shared" ref="M44" si="1">IF(L44 = "","",K44*L44)</f>
        <v/>
      </c>
      <c r="N44" s="58"/>
    </row>
    <row r="45" spans="1:14" ht="15.75" outlineLevel="2" thickBot="1" x14ac:dyDescent="0.3">
      <c r="A45" s="61"/>
      <c r="B45" s="61"/>
      <c r="C45" s="62"/>
      <c r="D45" s="93" t="s">
        <v>39</v>
      </c>
      <c r="E45" s="89"/>
      <c r="F45" s="90"/>
      <c r="G45" s="97" t="s">
        <v>396</v>
      </c>
      <c r="H45" s="92" t="s">
        <v>0</v>
      </c>
      <c r="I45" s="63"/>
      <c r="J45" s="64"/>
      <c r="K45" s="84" t="s">
        <v>28</v>
      </c>
      <c r="L45" s="88"/>
      <c r="M45" s="86" t="str">
        <f t="shared" si="0"/>
        <v/>
      </c>
      <c r="N45" s="58"/>
    </row>
    <row r="46" spans="1:14" ht="77.25" outlineLevel="2" thickBot="1" x14ac:dyDescent="0.3">
      <c r="A46" s="61"/>
      <c r="B46" s="61"/>
      <c r="C46" s="62"/>
      <c r="D46" s="93" t="s">
        <v>40</v>
      </c>
      <c r="E46" s="89"/>
      <c r="F46" s="90"/>
      <c r="G46" s="97" t="s">
        <v>511</v>
      </c>
      <c r="H46" s="92" t="s">
        <v>2</v>
      </c>
      <c r="I46" s="63"/>
      <c r="J46" s="64"/>
      <c r="K46" s="84">
        <v>10</v>
      </c>
      <c r="L46" s="88"/>
      <c r="M46" s="86" t="str">
        <f t="shared" si="0"/>
        <v/>
      </c>
      <c r="N46" s="58"/>
    </row>
    <row r="47" spans="1:14" ht="26.25" outlineLevel="2" thickBot="1" x14ac:dyDescent="0.3">
      <c r="A47" s="61"/>
      <c r="B47" s="61"/>
      <c r="C47" s="62"/>
      <c r="D47" s="93" t="s">
        <v>73</v>
      </c>
      <c r="E47" s="89"/>
      <c r="F47" s="90"/>
      <c r="G47" s="97" t="s">
        <v>416</v>
      </c>
      <c r="H47" s="92" t="s">
        <v>0</v>
      </c>
      <c r="I47" s="63"/>
      <c r="J47" s="64"/>
      <c r="K47" s="84" t="s">
        <v>28</v>
      </c>
      <c r="L47" s="88"/>
      <c r="M47" s="86" t="str">
        <f t="shared" si="0"/>
        <v/>
      </c>
      <c r="N47" s="58"/>
    </row>
    <row r="48" spans="1:14" ht="15.75" outlineLevel="2" thickBot="1" x14ac:dyDescent="0.3">
      <c r="A48" s="61"/>
      <c r="B48" s="61"/>
      <c r="C48" s="62"/>
      <c r="D48" s="93" t="s">
        <v>122</v>
      </c>
      <c r="E48" s="89"/>
      <c r="F48" s="90"/>
      <c r="G48" s="97" t="s">
        <v>79</v>
      </c>
      <c r="H48" s="92" t="s">
        <v>0</v>
      </c>
      <c r="I48" s="63"/>
      <c r="J48" s="64"/>
      <c r="K48" s="84" t="s">
        <v>28</v>
      </c>
      <c r="L48" s="88"/>
      <c r="M48" s="86" t="str">
        <f t="shared" si="0"/>
        <v/>
      </c>
      <c r="N48" s="58"/>
    </row>
    <row r="49" spans="1:14" ht="15.75" outlineLevel="2" thickBot="1" x14ac:dyDescent="0.3">
      <c r="A49" s="61"/>
      <c r="B49" s="61"/>
      <c r="C49" s="61"/>
      <c r="D49" s="93" t="s">
        <v>145</v>
      </c>
      <c r="E49" s="89"/>
      <c r="F49" s="90"/>
      <c r="G49" s="97" t="s">
        <v>282</v>
      </c>
      <c r="H49" s="92" t="s">
        <v>0</v>
      </c>
      <c r="I49" s="63"/>
      <c r="J49" s="64"/>
      <c r="K49" s="84" t="s">
        <v>28</v>
      </c>
      <c r="L49" s="88"/>
      <c r="M49" s="86" t="str">
        <f t="shared" si="0"/>
        <v/>
      </c>
      <c r="N49" s="58"/>
    </row>
    <row r="50" spans="1:14" ht="15.75" outlineLevel="1" thickBot="1" x14ac:dyDescent="0.3">
      <c r="A50" s="61"/>
      <c r="B50" s="61"/>
      <c r="C50" s="62"/>
      <c r="D50" s="93" t="s">
        <v>147</v>
      </c>
      <c r="E50" s="89"/>
      <c r="F50" s="90"/>
      <c r="G50" s="97" t="s">
        <v>80</v>
      </c>
      <c r="H50" s="92" t="s">
        <v>0</v>
      </c>
      <c r="I50" s="63"/>
      <c r="J50" s="64"/>
      <c r="K50" s="84" t="s">
        <v>28</v>
      </c>
      <c r="L50" s="88"/>
      <c r="M50" s="86" t="str">
        <f t="shared" si="0"/>
        <v/>
      </c>
      <c r="N50" s="79"/>
    </row>
    <row r="51" spans="1:14" ht="26.25" outlineLevel="1" thickBot="1" x14ac:dyDescent="0.3">
      <c r="A51" s="61"/>
      <c r="B51" s="61"/>
      <c r="C51" s="62"/>
      <c r="D51" s="93" t="s">
        <v>148</v>
      </c>
      <c r="E51" s="89"/>
      <c r="F51" s="90"/>
      <c r="G51" s="97" t="s">
        <v>488</v>
      </c>
      <c r="H51" s="92" t="s">
        <v>0</v>
      </c>
      <c r="I51" s="63"/>
      <c r="J51" s="64"/>
      <c r="K51" s="84" t="s">
        <v>28</v>
      </c>
      <c r="L51" s="88"/>
      <c r="M51" s="86" t="str">
        <f t="shared" si="0"/>
        <v/>
      </c>
      <c r="N51" s="79"/>
    </row>
    <row r="52" spans="1:14" ht="26.25" outlineLevel="2" thickBot="1" x14ac:dyDescent="0.3">
      <c r="A52" s="61"/>
      <c r="B52" s="61"/>
      <c r="C52" s="62"/>
      <c r="D52" s="93" t="s">
        <v>149</v>
      </c>
      <c r="E52" s="89"/>
      <c r="F52" s="90"/>
      <c r="G52" s="97" t="s">
        <v>144</v>
      </c>
      <c r="H52" s="92" t="s">
        <v>0</v>
      </c>
      <c r="I52" s="63"/>
      <c r="J52" s="64"/>
      <c r="K52" s="84" t="s">
        <v>28</v>
      </c>
      <c r="L52" s="88"/>
      <c r="M52" s="86" t="str">
        <f t="shared" si="0"/>
        <v/>
      </c>
      <c r="N52" s="58"/>
    </row>
    <row r="53" spans="1:14" ht="39" outlineLevel="2" thickBot="1" x14ac:dyDescent="0.3">
      <c r="A53" s="61"/>
      <c r="B53" s="61"/>
      <c r="C53" s="62"/>
      <c r="D53" s="93" t="s">
        <v>150</v>
      </c>
      <c r="E53" s="89"/>
      <c r="F53" s="90"/>
      <c r="G53" s="97" t="s">
        <v>489</v>
      </c>
      <c r="H53" s="92" t="s">
        <v>0</v>
      </c>
      <c r="I53" s="63"/>
      <c r="J53" s="64"/>
      <c r="K53" s="84" t="s">
        <v>28</v>
      </c>
      <c r="L53" s="88"/>
      <c r="M53" s="86" t="str">
        <f t="shared" si="0"/>
        <v/>
      </c>
      <c r="N53" s="58"/>
    </row>
    <row r="54" spans="1:14" ht="15.75" outlineLevel="2" thickBot="1" x14ac:dyDescent="0.3">
      <c r="A54" s="61"/>
      <c r="B54" s="61"/>
      <c r="C54" s="61"/>
      <c r="D54" s="93" t="s">
        <v>283</v>
      </c>
      <c r="E54" s="89"/>
      <c r="F54" s="90"/>
      <c r="G54" s="97" t="s">
        <v>146</v>
      </c>
      <c r="H54" s="92" t="s">
        <v>0</v>
      </c>
      <c r="I54" s="63"/>
      <c r="J54" s="64"/>
      <c r="K54" s="84" t="s">
        <v>28</v>
      </c>
      <c r="L54" s="88"/>
      <c r="M54" s="86" t="str">
        <f t="shared" si="0"/>
        <v/>
      </c>
      <c r="N54" s="58"/>
    </row>
    <row r="55" spans="1:14" ht="84" customHeight="1" outlineLevel="1" thickBot="1" x14ac:dyDescent="0.3">
      <c r="A55" s="61"/>
      <c r="B55" s="61"/>
      <c r="C55" s="62"/>
      <c r="D55" s="93" t="s">
        <v>512</v>
      </c>
      <c r="E55" s="89"/>
      <c r="F55" s="90"/>
      <c r="G55" s="97" t="s">
        <v>71</v>
      </c>
      <c r="H55" s="92" t="s">
        <v>4</v>
      </c>
      <c r="I55" s="63"/>
      <c r="J55" s="64"/>
      <c r="K55" s="84" t="s">
        <v>28</v>
      </c>
      <c r="L55" s="88"/>
      <c r="M55" s="86" t="str">
        <f t="shared" si="0"/>
        <v/>
      </c>
      <c r="N55" s="79"/>
    </row>
    <row r="56" spans="1:14" ht="26.25" outlineLevel="1" thickBot="1" x14ac:dyDescent="0.3">
      <c r="A56" s="61"/>
      <c r="B56" s="61"/>
      <c r="C56" s="62"/>
      <c r="D56" s="93" t="s">
        <v>513</v>
      </c>
      <c r="E56" s="89"/>
      <c r="F56" s="90"/>
      <c r="G56" s="97" t="s">
        <v>250</v>
      </c>
      <c r="H56" s="92" t="s">
        <v>0</v>
      </c>
      <c r="I56" s="63"/>
      <c r="J56" s="64"/>
      <c r="K56" s="84" t="s">
        <v>28</v>
      </c>
      <c r="L56" s="88"/>
      <c r="M56" s="86" t="str">
        <f t="shared" si="0"/>
        <v/>
      </c>
      <c r="N56" s="79"/>
    </row>
    <row r="57" spans="1:14" ht="26.25" outlineLevel="1" thickBot="1" x14ac:dyDescent="0.3">
      <c r="A57" s="61"/>
      <c r="B57" s="61"/>
      <c r="C57" s="62"/>
      <c r="D57" s="93" t="s">
        <v>536</v>
      </c>
      <c r="E57" s="89"/>
      <c r="F57" s="90"/>
      <c r="G57" s="97" t="s">
        <v>490</v>
      </c>
      <c r="H57" s="92" t="s">
        <v>0</v>
      </c>
      <c r="I57" s="63"/>
      <c r="J57" s="64"/>
      <c r="K57" s="84" t="s">
        <v>28</v>
      </c>
      <c r="L57" s="88"/>
      <c r="M57" s="86" t="str">
        <f t="shared" si="0"/>
        <v/>
      </c>
      <c r="N57" s="79"/>
    </row>
    <row r="58" spans="1:14" ht="39" outlineLevel="1" thickBot="1" x14ac:dyDescent="0.3">
      <c r="A58" s="61"/>
      <c r="B58" s="61"/>
      <c r="C58" s="62"/>
      <c r="D58" s="93" t="s">
        <v>570</v>
      </c>
      <c r="E58" s="89"/>
      <c r="F58" s="90"/>
      <c r="G58" s="97" t="s">
        <v>571</v>
      </c>
      <c r="H58" s="92" t="s">
        <v>2</v>
      </c>
      <c r="I58" s="63"/>
      <c r="J58" s="64"/>
      <c r="K58" s="84">
        <v>10</v>
      </c>
      <c r="L58" s="88"/>
      <c r="M58" s="86" t="str">
        <f t="shared" ref="M58:M59" si="2">IF(L58 = "","",K58*L58)</f>
        <v/>
      </c>
      <c r="N58" s="79"/>
    </row>
    <row r="59" spans="1:14" ht="39" outlineLevel="1" thickBot="1" x14ac:dyDescent="0.3">
      <c r="A59" s="61"/>
      <c r="B59" s="61"/>
      <c r="C59" s="112"/>
      <c r="D59" s="93" t="s">
        <v>572</v>
      </c>
      <c r="E59" s="89"/>
      <c r="F59" s="90"/>
      <c r="G59" s="100" t="s">
        <v>573</v>
      </c>
      <c r="H59" s="113" t="s">
        <v>2</v>
      </c>
      <c r="I59" s="114"/>
      <c r="J59" s="115"/>
      <c r="K59" s="116">
        <v>10</v>
      </c>
      <c r="L59" s="117"/>
      <c r="M59" s="118" t="str">
        <f t="shared" si="2"/>
        <v/>
      </c>
      <c r="N59" s="79"/>
    </row>
    <row r="60" spans="1:14" ht="15.75" outlineLevel="2" thickBot="1" x14ac:dyDescent="0.3">
      <c r="A60" s="66"/>
      <c r="B60" s="67"/>
      <c r="C60" s="68" t="s">
        <v>41</v>
      </c>
      <c r="D60" s="69"/>
      <c r="E60" s="70"/>
      <c r="F60" s="71" t="s">
        <v>439</v>
      </c>
      <c r="G60" s="72"/>
      <c r="H60" s="73"/>
      <c r="I60" s="74"/>
      <c r="J60" s="75"/>
      <c r="K60" s="76"/>
      <c r="L60" s="77"/>
      <c r="M60" s="78">
        <f>SUM(M61:M178)</f>
        <v>0</v>
      </c>
      <c r="N60" s="58"/>
    </row>
    <row r="61" spans="1:14" ht="15.75" outlineLevel="2" thickBot="1" x14ac:dyDescent="0.3">
      <c r="A61" s="59"/>
      <c r="B61" s="59"/>
      <c r="C61" s="60"/>
      <c r="D61" s="93" t="s">
        <v>42</v>
      </c>
      <c r="E61" s="95"/>
      <c r="F61" s="90"/>
      <c r="G61" s="97" t="s">
        <v>376</v>
      </c>
      <c r="H61" s="92" t="s">
        <v>0</v>
      </c>
      <c r="I61" s="63"/>
      <c r="J61" s="64"/>
      <c r="K61" s="83" t="s">
        <v>28</v>
      </c>
      <c r="L61" s="87"/>
      <c r="M61" s="86" t="str">
        <f>IF(L61 = "","",K61*L61)</f>
        <v/>
      </c>
      <c r="N61" s="58"/>
    </row>
    <row r="62" spans="1:14" ht="15.75" outlineLevel="2" thickBot="1" x14ac:dyDescent="0.3">
      <c r="A62" s="61"/>
      <c r="B62" s="61"/>
      <c r="C62" s="62"/>
      <c r="D62" s="93" t="s">
        <v>43</v>
      </c>
      <c r="E62" s="95"/>
      <c r="F62" s="90"/>
      <c r="G62" s="97" t="s">
        <v>541</v>
      </c>
      <c r="H62" s="92" t="s">
        <v>0</v>
      </c>
      <c r="I62" s="63"/>
      <c r="J62" s="64"/>
      <c r="K62" s="83" t="s">
        <v>28</v>
      </c>
      <c r="L62" s="87"/>
      <c r="M62" s="86" t="str">
        <f t="shared" ref="M62:M134" si="3">IF(L62 = "","",K62*L62)</f>
        <v/>
      </c>
      <c r="N62" s="58"/>
    </row>
    <row r="63" spans="1:14" ht="99.6" customHeight="1" outlineLevel="2" thickBot="1" x14ac:dyDescent="0.3">
      <c r="A63" s="61"/>
      <c r="B63" s="61"/>
      <c r="C63" s="61"/>
      <c r="D63" s="93" t="s">
        <v>44</v>
      </c>
      <c r="E63" s="95"/>
      <c r="F63" s="90"/>
      <c r="G63" s="97" t="s">
        <v>542</v>
      </c>
      <c r="H63" s="92" t="s">
        <v>2</v>
      </c>
      <c r="I63" s="63"/>
      <c r="J63" s="64"/>
      <c r="K63" s="83">
        <v>10</v>
      </c>
      <c r="L63" s="87"/>
      <c r="M63" s="86" t="str">
        <f t="shared" si="3"/>
        <v/>
      </c>
      <c r="N63" s="58"/>
    </row>
    <row r="64" spans="1:14" ht="15.75" outlineLevel="2" thickBot="1" x14ac:dyDescent="0.3">
      <c r="A64" s="61"/>
      <c r="B64" s="61"/>
      <c r="C64" s="62"/>
      <c r="D64" s="93" t="s">
        <v>45</v>
      </c>
      <c r="E64" s="95"/>
      <c r="F64" s="90"/>
      <c r="G64" s="97" t="s">
        <v>279</v>
      </c>
      <c r="H64" s="92" t="s">
        <v>0</v>
      </c>
      <c r="I64" s="63"/>
      <c r="J64" s="64"/>
      <c r="K64" s="84" t="s">
        <v>28</v>
      </c>
      <c r="L64" s="88"/>
      <c r="M64" s="86" t="str">
        <f t="shared" si="3"/>
        <v/>
      </c>
      <c r="N64" s="58"/>
    </row>
    <row r="65" spans="1:14" ht="15.75" outlineLevel="2" thickBot="1" x14ac:dyDescent="0.3">
      <c r="A65" s="61"/>
      <c r="B65" s="61"/>
      <c r="C65" s="62"/>
      <c r="D65" s="93" t="s">
        <v>46</v>
      </c>
      <c r="E65" s="95"/>
      <c r="F65" s="90"/>
      <c r="G65" s="97" t="s">
        <v>543</v>
      </c>
      <c r="H65" s="92" t="s">
        <v>0</v>
      </c>
      <c r="I65" s="63"/>
      <c r="J65" s="64"/>
      <c r="K65" s="84" t="s">
        <v>28</v>
      </c>
      <c r="L65" s="88"/>
      <c r="M65" s="86" t="str">
        <f t="shared" si="3"/>
        <v/>
      </c>
      <c r="N65" s="58"/>
    </row>
    <row r="66" spans="1:14" ht="96.6" customHeight="1" outlineLevel="2" thickBot="1" x14ac:dyDescent="0.3">
      <c r="A66" s="61"/>
      <c r="B66" s="61"/>
      <c r="C66" s="62"/>
      <c r="D66" s="93" t="s">
        <v>47</v>
      </c>
      <c r="E66" s="95"/>
      <c r="F66" s="90"/>
      <c r="G66" s="97" t="s">
        <v>544</v>
      </c>
      <c r="H66" s="92" t="s">
        <v>2</v>
      </c>
      <c r="I66" s="63"/>
      <c r="J66" s="64"/>
      <c r="K66" s="84">
        <v>5</v>
      </c>
      <c r="L66" s="88"/>
      <c r="M66" s="86" t="str">
        <f t="shared" si="3"/>
        <v/>
      </c>
      <c r="N66" s="58"/>
    </row>
    <row r="67" spans="1:14" ht="15.75" outlineLevel="2" thickBot="1" x14ac:dyDescent="0.3">
      <c r="A67" s="61"/>
      <c r="B67" s="61"/>
      <c r="C67" s="62"/>
      <c r="D67" s="93" t="s">
        <v>48</v>
      </c>
      <c r="E67" s="95"/>
      <c r="F67" s="90"/>
      <c r="G67" s="97" t="s">
        <v>275</v>
      </c>
      <c r="H67" s="92" t="s">
        <v>0</v>
      </c>
      <c r="I67" s="63"/>
      <c r="J67" s="64"/>
      <c r="K67" s="84" t="s">
        <v>28</v>
      </c>
      <c r="L67" s="88"/>
      <c r="M67" s="86" t="str">
        <f t="shared" si="3"/>
        <v/>
      </c>
      <c r="N67" s="58"/>
    </row>
    <row r="68" spans="1:14" ht="69.599999999999994" customHeight="1" outlineLevel="2" thickBot="1" x14ac:dyDescent="0.3">
      <c r="A68" s="61"/>
      <c r="B68" s="61"/>
      <c r="C68" s="62"/>
      <c r="D68" s="93" t="s">
        <v>49</v>
      </c>
      <c r="E68" s="95"/>
      <c r="F68" s="90"/>
      <c r="G68" s="97" t="s">
        <v>276</v>
      </c>
      <c r="H68" s="92" t="s">
        <v>2</v>
      </c>
      <c r="I68" s="63"/>
      <c r="J68" s="64"/>
      <c r="K68" s="84">
        <v>5</v>
      </c>
      <c r="L68" s="88"/>
      <c r="M68" s="86" t="str">
        <f t="shared" si="3"/>
        <v/>
      </c>
      <c r="N68" s="58"/>
    </row>
    <row r="69" spans="1:14" ht="15.75" outlineLevel="2" thickBot="1" x14ac:dyDescent="0.3">
      <c r="A69" s="61"/>
      <c r="B69" s="61"/>
      <c r="C69" s="62"/>
      <c r="D69" s="93" t="s">
        <v>50</v>
      </c>
      <c r="E69" s="95"/>
      <c r="F69" s="90"/>
      <c r="G69" s="97" t="s">
        <v>550</v>
      </c>
      <c r="H69" s="92" t="s">
        <v>0</v>
      </c>
      <c r="I69" s="63"/>
      <c r="J69" s="64"/>
      <c r="K69" s="84" t="s">
        <v>28</v>
      </c>
      <c r="L69" s="88"/>
      <c r="M69" s="86" t="str">
        <f t="shared" si="3"/>
        <v/>
      </c>
      <c r="N69" s="58"/>
    </row>
    <row r="70" spans="1:14" ht="15.75" outlineLevel="2" thickBot="1" x14ac:dyDescent="0.3">
      <c r="A70" s="61"/>
      <c r="B70" s="61"/>
      <c r="C70" s="62"/>
      <c r="D70" s="93" t="s">
        <v>72</v>
      </c>
      <c r="E70" s="95"/>
      <c r="F70" s="90"/>
      <c r="G70" s="97" t="s">
        <v>277</v>
      </c>
      <c r="H70" s="92" t="s">
        <v>0</v>
      </c>
      <c r="I70" s="63"/>
      <c r="J70" s="64"/>
      <c r="K70" s="84" t="s">
        <v>28</v>
      </c>
      <c r="L70" s="88"/>
      <c r="M70" s="86" t="str">
        <f t="shared" si="3"/>
        <v/>
      </c>
      <c r="N70" s="58"/>
    </row>
    <row r="71" spans="1:14" ht="15.75" outlineLevel="2" thickBot="1" x14ac:dyDescent="0.3">
      <c r="A71" s="61"/>
      <c r="B71" s="61"/>
      <c r="C71" s="62"/>
      <c r="D71" s="93" t="s">
        <v>82</v>
      </c>
      <c r="E71" s="95"/>
      <c r="F71" s="90"/>
      <c r="G71" s="97" t="s">
        <v>280</v>
      </c>
      <c r="H71" s="92" t="s">
        <v>0</v>
      </c>
      <c r="I71" s="63"/>
      <c r="J71" s="64"/>
      <c r="K71" s="84" t="s">
        <v>28</v>
      </c>
      <c r="L71" s="88"/>
      <c r="M71" s="86" t="str">
        <f t="shared" si="3"/>
        <v/>
      </c>
      <c r="N71" s="58"/>
    </row>
    <row r="72" spans="1:14" ht="15.75" outlineLevel="2" thickBot="1" x14ac:dyDescent="0.3">
      <c r="A72" s="61"/>
      <c r="B72" s="61"/>
      <c r="C72" s="62"/>
      <c r="D72" s="93" t="s">
        <v>83</v>
      </c>
      <c r="E72" s="95"/>
      <c r="F72" s="90"/>
      <c r="G72" s="97" t="s">
        <v>81</v>
      </c>
      <c r="H72" s="92" t="s">
        <v>0</v>
      </c>
      <c r="I72" s="63"/>
      <c r="J72" s="64"/>
      <c r="K72" s="84" t="s">
        <v>28</v>
      </c>
      <c r="L72" s="88"/>
      <c r="M72" s="86" t="str">
        <f t="shared" si="3"/>
        <v/>
      </c>
      <c r="N72" s="58"/>
    </row>
    <row r="73" spans="1:14" ht="15.75" outlineLevel="2" thickBot="1" x14ac:dyDescent="0.3">
      <c r="A73" s="61"/>
      <c r="B73" s="61"/>
      <c r="C73" s="62"/>
      <c r="D73" s="93" t="s">
        <v>84</v>
      </c>
      <c r="E73" s="95"/>
      <c r="F73" s="90"/>
      <c r="G73" s="97" t="s">
        <v>491</v>
      </c>
      <c r="H73" s="92" t="s">
        <v>0</v>
      </c>
      <c r="I73" s="63"/>
      <c r="J73" s="64"/>
      <c r="K73" s="84" t="s">
        <v>28</v>
      </c>
      <c r="L73" s="88"/>
      <c r="M73" s="86" t="str">
        <f t="shared" si="3"/>
        <v/>
      </c>
      <c r="N73" s="58"/>
    </row>
    <row r="74" spans="1:14" ht="15.75" outlineLevel="2" thickBot="1" x14ac:dyDescent="0.3">
      <c r="A74" s="61"/>
      <c r="B74" s="61"/>
      <c r="C74" s="62"/>
      <c r="D74" s="93" t="s">
        <v>85</v>
      </c>
      <c r="E74" s="95"/>
      <c r="F74" s="90"/>
      <c r="G74" s="97" t="s">
        <v>549</v>
      </c>
      <c r="H74" s="92" t="s">
        <v>0</v>
      </c>
      <c r="I74" s="63"/>
      <c r="J74" s="64"/>
      <c r="K74" s="84" t="s">
        <v>28</v>
      </c>
      <c r="L74" s="88"/>
      <c r="M74" s="86" t="str">
        <f t="shared" si="3"/>
        <v/>
      </c>
      <c r="N74" s="58"/>
    </row>
    <row r="75" spans="1:14" ht="15.75" outlineLevel="2" thickBot="1" x14ac:dyDescent="0.3">
      <c r="A75" s="61"/>
      <c r="B75" s="61"/>
      <c r="C75" s="62"/>
      <c r="D75" s="93" t="s">
        <v>86</v>
      </c>
      <c r="E75" s="95"/>
      <c r="F75" s="90"/>
      <c r="G75" s="97" t="s">
        <v>521</v>
      </c>
      <c r="H75" s="92" t="s">
        <v>0</v>
      </c>
      <c r="I75" s="63"/>
      <c r="J75" s="64"/>
      <c r="K75" s="84" t="s">
        <v>28</v>
      </c>
      <c r="L75" s="88"/>
      <c r="M75" s="86" t="str">
        <f>IF(L75 = "","",K75*L75)</f>
        <v/>
      </c>
      <c r="N75" s="58"/>
    </row>
    <row r="76" spans="1:14" ht="90" outlineLevel="2" thickBot="1" x14ac:dyDescent="0.3">
      <c r="A76" s="61"/>
      <c r="B76" s="61"/>
      <c r="C76" s="62"/>
      <c r="D76" s="93" t="s">
        <v>87</v>
      </c>
      <c r="E76" s="95"/>
      <c r="F76" s="90"/>
      <c r="G76" s="97" t="s">
        <v>569</v>
      </c>
      <c r="H76" s="92" t="s">
        <v>2</v>
      </c>
      <c r="I76" s="63"/>
      <c r="J76" s="64"/>
      <c r="K76" s="84">
        <v>10</v>
      </c>
      <c r="L76" s="88"/>
      <c r="M76" s="86" t="str">
        <f>IF(L76 = "","",K76*L76)</f>
        <v/>
      </c>
      <c r="N76" s="58"/>
    </row>
    <row r="77" spans="1:14" ht="26.25" outlineLevel="2" thickBot="1" x14ac:dyDescent="0.3">
      <c r="A77" s="61"/>
      <c r="B77" s="61"/>
      <c r="C77" s="62"/>
      <c r="D77" s="93" t="s">
        <v>88</v>
      </c>
      <c r="E77" s="95"/>
      <c r="F77" s="90"/>
      <c r="G77" s="97" t="s">
        <v>551</v>
      </c>
      <c r="H77" s="92" t="s">
        <v>0</v>
      </c>
      <c r="I77" s="63"/>
      <c r="J77" s="64"/>
      <c r="K77" s="84" t="s">
        <v>28</v>
      </c>
      <c r="L77" s="88"/>
      <c r="M77" s="86" t="str">
        <f t="shared" si="3"/>
        <v/>
      </c>
      <c r="N77" s="58"/>
    </row>
    <row r="78" spans="1:14" ht="102.75" outlineLevel="2" thickBot="1" x14ac:dyDescent="0.3">
      <c r="A78" s="61"/>
      <c r="B78" s="61"/>
      <c r="C78" s="62"/>
      <c r="D78" s="93" t="s">
        <v>89</v>
      </c>
      <c r="E78" s="95"/>
      <c r="F78" s="90"/>
      <c r="G78" s="97" t="s">
        <v>552</v>
      </c>
      <c r="H78" s="92" t="s">
        <v>2</v>
      </c>
      <c r="I78" s="63"/>
      <c r="J78" s="64"/>
      <c r="K78" s="84">
        <v>10</v>
      </c>
      <c r="L78" s="88"/>
      <c r="M78" s="86" t="str">
        <f t="shared" si="3"/>
        <v/>
      </c>
      <c r="N78" s="58"/>
    </row>
    <row r="79" spans="1:14" ht="102.75" outlineLevel="2" thickBot="1" x14ac:dyDescent="0.3">
      <c r="A79" s="61"/>
      <c r="B79" s="61"/>
      <c r="C79" s="62"/>
      <c r="D79" s="93" t="s">
        <v>90</v>
      </c>
      <c r="E79" s="95"/>
      <c r="F79" s="90"/>
      <c r="G79" s="97" t="s">
        <v>553</v>
      </c>
      <c r="H79" s="92" t="s">
        <v>2</v>
      </c>
      <c r="I79" s="63"/>
      <c r="J79" s="64"/>
      <c r="K79" s="84">
        <v>10</v>
      </c>
      <c r="L79" s="88"/>
      <c r="M79" s="86" t="str">
        <f t="shared" si="3"/>
        <v/>
      </c>
      <c r="N79" s="58"/>
    </row>
    <row r="80" spans="1:14" ht="15.75" outlineLevel="2" thickBot="1" x14ac:dyDescent="0.3">
      <c r="A80" s="61"/>
      <c r="B80" s="61"/>
      <c r="C80" s="62"/>
      <c r="D80" s="93" t="s">
        <v>91</v>
      </c>
      <c r="E80" s="95"/>
      <c r="F80" s="90"/>
      <c r="G80" s="97" t="s">
        <v>265</v>
      </c>
      <c r="H80" s="92" t="s">
        <v>0</v>
      </c>
      <c r="I80" s="63"/>
      <c r="J80" s="64"/>
      <c r="K80" s="84" t="s">
        <v>28</v>
      </c>
      <c r="L80" s="88"/>
      <c r="M80" s="86" t="str">
        <f t="shared" si="3"/>
        <v/>
      </c>
      <c r="N80" s="58"/>
    </row>
    <row r="81" spans="1:14" ht="95.85" customHeight="1" outlineLevel="2" thickBot="1" x14ac:dyDescent="0.3">
      <c r="A81" s="61"/>
      <c r="B81" s="61"/>
      <c r="C81" s="62"/>
      <c r="D81" s="93" t="s">
        <v>92</v>
      </c>
      <c r="E81" s="95"/>
      <c r="F81" s="90"/>
      <c r="G81" s="97" t="s">
        <v>492</v>
      </c>
      <c r="H81" s="92" t="s">
        <v>2</v>
      </c>
      <c r="I81" s="63"/>
      <c r="J81" s="64"/>
      <c r="K81" s="84">
        <v>10</v>
      </c>
      <c r="L81" s="88"/>
      <c r="M81" s="86" t="str">
        <f t="shared" si="3"/>
        <v/>
      </c>
      <c r="N81" s="58"/>
    </row>
    <row r="82" spans="1:14" ht="26.25" outlineLevel="2" thickBot="1" x14ac:dyDescent="0.3">
      <c r="A82" s="61"/>
      <c r="B82" s="61"/>
      <c r="C82" s="62"/>
      <c r="D82" s="93" t="s">
        <v>93</v>
      </c>
      <c r="E82" s="95"/>
      <c r="F82" s="90"/>
      <c r="G82" s="97" t="s">
        <v>554</v>
      </c>
      <c r="H82" s="92" t="s">
        <v>0</v>
      </c>
      <c r="I82" s="63"/>
      <c r="J82" s="64"/>
      <c r="K82" s="84" t="s">
        <v>28</v>
      </c>
      <c r="L82" s="88"/>
      <c r="M82" s="86" t="str">
        <f t="shared" si="3"/>
        <v/>
      </c>
      <c r="N82" s="58"/>
    </row>
    <row r="83" spans="1:14" ht="51.75" outlineLevel="2" thickBot="1" x14ac:dyDescent="0.3">
      <c r="A83" s="61"/>
      <c r="B83" s="61"/>
      <c r="C83" s="62"/>
      <c r="D83" s="93" t="s">
        <v>94</v>
      </c>
      <c r="E83" s="95"/>
      <c r="F83" s="90"/>
      <c r="G83" s="97" t="s">
        <v>522</v>
      </c>
      <c r="H83" s="92" t="s">
        <v>2</v>
      </c>
      <c r="I83" s="63"/>
      <c r="J83" s="64"/>
      <c r="K83" s="84">
        <v>10</v>
      </c>
      <c r="L83" s="88"/>
      <c r="M83" s="86" t="str">
        <f t="shared" si="3"/>
        <v/>
      </c>
      <c r="N83" s="58"/>
    </row>
    <row r="84" spans="1:14" ht="15.75" outlineLevel="1" thickBot="1" x14ac:dyDescent="0.3">
      <c r="A84" s="61"/>
      <c r="B84" s="61"/>
      <c r="C84" s="61"/>
      <c r="D84" s="93" t="s">
        <v>95</v>
      </c>
      <c r="E84" s="95"/>
      <c r="F84" s="90"/>
      <c r="G84" s="97" t="s">
        <v>441</v>
      </c>
      <c r="H84" s="92" t="s">
        <v>0</v>
      </c>
      <c r="I84" s="63"/>
      <c r="J84" s="64"/>
      <c r="K84" s="84" t="s">
        <v>28</v>
      </c>
      <c r="L84" s="88"/>
      <c r="M84" s="86" t="str">
        <f t="shared" si="3"/>
        <v/>
      </c>
      <c r="N84" s="79"/>
    </row>
    <row r="85" spans="1:14" ht="39" outlineLevel="2" thickBot="1" x14ac:dyDescent="0.3">
      <c r="A85" s="61"/>
      <c r="B85" s="61"/>
      <c r="C85" s="61"/>
      <c r="D85" s="93" t="s">
        <v>96</v>
      </c>
      <c r="E85" s="95"/>
      <c r="F85" s="90"/>
      <c r="G85" s="97" t="s">
        <v>523</v>
      </c>
      <c r="H85" s="92" t="s">
        <v>2</v>
      </c>
      <c r="I85" s="63"/>
      <c r="J85" s="64"/>
      <c r="K85" s="84">
        <v>5</v>
      </c>
      <c r="L85" s="88"/>
      <c r="M85" s="86" t="str">
        <f t="shared" si="3"/>
        <v/>
      </c>
      <c r="N85" s="58"/>
    </row>
    <row r="86" spans="1:14" ht="15.75" outlineLevel="2" thickBot="1" x14ac:dyDescent="0.3">
      <c r="A86" s="61"/>
      <c r="B86" s="61"/>
      <c r="C86" s="61"/>
      <c r="D86" s="93" t="s">
        <v>97</v>
      </c>
      <c r="E86" s="95"/>
      <c r="F86" s="90"/>
      <c r="G86" s="97" t="s">
        <v>524</v>
      </c>
      <c r="H86" s="92" t="s">
        <v>0</v>
      </c>
      <c r="I86" s="63"/>
      <c r="J86" s="64"/>
      <c r="K86" s="84" t="s">
        <v>28</v>
      </c>
      <c r="L86" s="88"/>
      <c r="M86" s="86" t="str">
        <f t="shared" si="3"/>
        <v/>
      </c>
      <c r="N86" s="58"/>
    </row>
    <row r="87" spans="1:14" ht="26.25" outlineLevel="2" thickBot="1" x14ac:dyDescent="0.3">
      <c r="A87" s="61"/>
      <c r="B87" s="61"/>
      <c r="C87" s="61"/>
      <c r="D87" s="93" t="s">
        <v>98</v>
      </c>
      <c r="E87" s="95"/>
      <c r="F87" s="90"/>
      <c r="G87" s="97" t="s">
        <v>494</v>
      </c>
      <c r="H87" s="92" t="s">
        <v>0</v>
      </c>
      <c r="I87" s="63"/>
      <c r="J87" s="64"/>
      <c r="K87" s="84" t="s">
        <v>28</v>
      </c>
      <c r="L87" s="88"/>
      <c r="M87" s="86" t="str">
        <f t="shared" si="3"/>
        <v/>
      </c>
      <c r="N87" s="58"/>
    </row>
    <row r="88" spans="1:14" ht="15.75" outlineLevel="2" thickBot="1" x14ac:dyDescent="0.3">
      <c r="A88" s="61"/>
      <c r="B88" s="61"/>
      <c r="C88" s="61"/>
      <c r="D88" s="93" t="s">
        <v>99</v>
      </c>
      <c r="E88" s="95"/>
      <c r="F88" s="90"/>
      <c r="G88" s="97" t="s">
        <v>285</v>
      </c>
      <c r="H88" s="92" t="s">
        <v>0</v>
      </c>
      <c r="I88" s="63"/>
      <c r="J88" s="64"/>
      <c r="K88" s="84" t="s">
        <v>28</v>
      </c>
      <c r="L88" s="88"/>
      <c r="M88" s="86" t="str">
        <f t="shared" si="3"/>
        <v/>
      </c>
      <c r="N88" s="58"/>
    </row>
    <row r="89" spans="1:14" ht="15.75" outlineLevel="2" thickBot="1" x14ac:dyDescent="0.3">
      <c r="A89" s="61"/>
      <c r="B89" s="61"/>
      <c r="C89" s="61"/>
      <c r="D89" s="93" t="s">
        <v>100</v>
      </c>
      <c r="E89" s="95"/>
      <c r="F89" s="90"/>
      <c r="G89" s="97" t="s">
        <v>284</v>
      </c>
      <c r="H89" s="92" t="s">
        <v>0</v>
      </c>
      <c r="I89" s="63"/>
      <c r="J89" s="64"/>
      <c r="K89" s="84" t="s">
        <v>28</v>
      </c>
      <c r="L89" s="88"/>
      <c r="M89" s="86" t="str">
        <f t="shared" si="3"/>
        <v/>
      </c>
      <c r="N89" s="58"/>
    </row>
    <row r="90" spans="1:14" ht="15.75" outlineLevel="2" thickBot="1" x14ac:dyDescent="0.3">
      <c r="A90" s="61"/>
      <c r="B90" s="61"/>
      <c r="C90" s="61"/>
      <c r="D90" s="93" t="s">
        <v>101</v>
      </c>
      <c r="E90" s="95"/>
      <c r="F90" s="90"/>
      <c r="G90" s="97" t="s">
        <v>251</v>
      </c>
      <c r="H90" s="92" t="s">
        <v>0</v>
      </c>
      <c r="I90" s="63"/>
      <c r="J90" s="64"/>
      <c r="K90" s="84" t="s">
        <v>28</v>
      </c>
      <c r="L90" s="88"/>
      <c r="M90" s="86" t="str">
        <f t="shared" si="3"/>
        <v/>
      </c>
      <c r="N90" s="58"/>
    </row>
    <row r="91" spans="1:14" ht="15.75" outlineLevel="2" thickBot="1" x14ac:dyDescent="0.3">
      <c r="A91" s="61"/>
      <c r="B91" s="61"/>
      <c r="C91" s="61"/>
      <c r="D91" s="93" t="s">
        <v>102</v>
      </c>
      <c r="E91" s="95"/>
      <c r="F91" s="90"/>
      <c r="G91" s="97" t="s">
        <v>340</v>
      </c>
      <c r="H91" s="92" t="s">
        <v>0</v>
      </c>
      <c r="I91" s="63"/>
      <c r="J91" s="64"/>
      <c r="K91" s="84" t="s">
        <v>28</v>
      </c>
      <c r="L91" s="88"/>
      <c r="M91" s="86" t="str">
        <f t="shared" si="3"/>
        <v/>
      </c>
      <c r="N91" s="58"/>
    </row>
    <row r="92" spans="1:14" ht="15.75" outlineLevel="2" thickBot="1" x14ac:dyDescent="0.3">
      <c r="A92" s="61"/>
      <c r="B92" s="61"/>
      <c r="C92" s="61"/>
      <c r="D92" s="93" t="s">
        <v>103</v>
      </c>
      <c r="E92" s="95"/>
      <c r="F92" s="90"/>
      <c r="G92" s="97" t="s">
        <v>495</v>
      </c>
      <c r="H92" s="92" t="s">
        <v>0</v>
      </c>
      <c r="I92" s="63"/>
      <c r="J92" s="64"/>
      <c r="K92" s="84" t="s">
        <v>28</v>
      </c>
      <c r="L92" s="88"/>
      <c r="M92" s="86" t="str">
        <f t="shared" ref="M92" si="4">IF(L92 = "","",K92*L92)</f>
        <v/>
      </c>
      <c r="N92" s="58"/>
    </row>
    <row r="93" spans="1:14" ht="39" outlineLevel="1" thickBot="1" x14ac:dyDescent="0.3">
      <c r="A93" s="61"/>
      <c r="B93" s="61"/>
      <c r="C93" s="61"/>
      <c r="D93" s="93" t="s">
        <v>104</v>
      </c>
      <c r="E93" s="95"/>
      <c r="F93" s="90"/>
      <c r="G93" s="97" t="s">
        <v>350</v>
      </c>
      <c r="H93" s="92" t="s">
        <v>2</v>
      </c>
      <c r="I93" s="63"/>
      <c r="J93" s="64"/>
      <c r="K93" s="84">
        <v>5</v>
      </c>
      <c r="L93" s="88"/>
      <c r="M93" s="86" t="str">
        <f t="shared" si="3"/>
        <v/>
      </c>
      <c r="N93" s="79"/>
    </row>
    <row r="94" spans="1:14" ht="15.75" outlineLevel="1" thickBot="1" x14ac:dyDescent="0.3">
      <c r="A94" s="61"/>
      <c r="B94" s="61"/>
      <c r="C94" s="61"/>
      <c r="D94" s="93" t="s">
        <v>105</v>
      </c>
      <c r="E94" s="95"/>
      <c r="F94" s="90"/>
      <c r="G94" s="97" t="s">
        <v>496</v>
      </c>
      <c r="H94" s="92" t="s">
        <v>0</v>
      </c>
      <c r="I94" s="63"/>
      <c r="J94" s="64"/>
      <c r="K94" s="84" t="s">
        <v>28</v>
      </c>
      <c r="L94" s="88"/>
      <c r="M94" s="86" t="str">
        <f t="shared" si="3"/>
        <v/>
      </c>
      <c r="N94" s="79"/>
    </row>
    <row r="95" spans="1:14" ht="15.75" outlineLevel="2" thickBot="1" x14ac:dyDescent="0.3">
      <c r="A95" s="61"/>
      <c r="B95" s="61"/>
      <c r="C95" s="61"/>
      <c r="D95" s="93" t="s">
        <v>106</v>
      </c>
      <c r="E95" s="95"/>
      <c r="F95" s="90"/>
      <c r="G95" s="97" t="s">
        <v>397</v>
      </c>
      <c r="H95" s="92" t="s">
        <v>0</v>
      </c>
      <c r="I95" s="63"/>
      <c r="J95" s="64"/>
      <c r="K95" s="84" t="s">
        <v>28</v>
      </c>
      <c r="L95" s="88"/>
      <c r="M95" s="86" t="str">
        <f t="shared" si="3"/>
        <v/>
      </c>
      <c r="N95" s="58"/>
    </row>
    <row r="96" spans="1:14" ht="26.25" outlineLevel="2" thickBot="1" x14ac:dyDescent="0.3">
      <c r="A96" s="61"/>
      <c r="B96" s="61"/>
      <c r="C96" s="61"/>
      <c r="D96" s="93" t="s">
        <v>107</v>
      </c>
      <c r="E96" s="95"/>
      <c r="F96" s="90"/>
      <c r="G96" s="97" t="s">
        <v>471</v>
      </c>
      <c r="H96" s="92" t="s">
        <v>2</v>
      </c>
      <c r="I96" s="63"/>
      <c r="J96" s="64"/>
      <c r="K96" s="84">
        <v>10</v>
      </c>
      <c r="L96" s="88"/>
      <c r="M96" s="86" t="str">
        <f t="shared" si="3"/>
        <v/>
      </c>
      <c r="N96" s="58"/>
    </row>
    <row r="97" spans="1:14" ht="15.75" outlineLevel="2" thickBot="1" x14ac:dyDescent="0.3">
      <c r="A97" s="61"/>
      <c r="B97" s="61"/>
      <c r="C97" s="61"/>
      <c r="D97" s="93" t="s">
        <v>108</v>
      </c>
      <c r="E97" s="95"/>
      <c r="F97" s="90"/>
      <c r="G97" s="97" t="s">
        <v>398</v>
      </c>
      <c r="H97" s="92" t="s">
        <v>0</v>
      </c>
      <c r="I97" s="63"/>
      <c r="J97" s="64"/>
      <c r="K97" s="84" t="s">
        <v>28</v>
      </c>
      <c r="L97" s="88"/>
      <c r="M97" s="86" t="str">
        <f t="shared" si="3"/>
        <v/>
      </c>
      <c r="N97" s="58"/>
    </row>
    <row r="98" spans="1:14" ht="26.25" outlineLevel="2" thickBot="1" x14ac:dyDescent="0.3">
      <c r="A98" s="61"/>
      <c r="B98" s="61"/>
      <c r="C98" s="61"/>
      <c r="D98" s="93" t="s">
        <v>109</v>
      </c>
      <c r="E98" s="95"/>
      <c r="F98" s="90"/>
      <c r="G98" s="97" t="s">
        <v>281</v>
      </c>
      <c r="H98" s="92" t="s">
        <v>2</v>
      </c>
      <c r="I98" s="63"/>
      <c r="J98" s="64"/>
      <c r="K98" s="84">
        <v>10</v>
      </c>
      <c r="L98" s="88"/>
      <c r="M98" s="86" t="str">
        <f t="shared" si="3"/>
        <v/>
      </c>
      <c r="N98" s="58"/>
    </row>
    <row r="99" spans="1:14" ht="39" outlineLevel="2" thickBot="1" x14ac:dyDescent="0.3">
      <c r="A99" s="61"/>
      <c r="B99" s="61"/>
      <c r="C99" s="61"/>
      <c r="D99" s="93" t="s">
        <v>110</v>
      </c>
      <c r="E99" s="95"/>
      <c r="F99" s="90"/>
      <c r="G99" s="97" t="s">
        <v>451</v>
      </c>
      <c r="H99" s="92" t="s">
        <v>2</v>
      </c>
      <c r="I99" s="63"/>
      <c r="J99" s="64"/>
      <c r="K99" s="84">
        <v>5</v>
      </c>
      <c r="L99" s="88"/>
      <c r="M99" s="86" t="str">
        <f t="shared" si="3"/>
        <v/>
      </c>
      <c r="N99" s="58"/>
    </row>
    <row r="100" spans="1:14" ht="15.75" outlineLevel="2" thickBot="1" x14ac:dyDescent="0.3">
      <c r="A100" s="61"/>
      <c r="B100" s="61"/>
      <c r="C100" s="61"/>
      <c r="D100" s="93" t="s">
        <v>111</v>
      </c>
      <c r="E100" s="95"/>
      <c r="F100" s="90"/>
      <c r="G100" s="97" t="s">
        <v>503</v>
      </c>
      <c r="H100" s="92" t="s">
        <v>0</v>
      </c>
      <c r="I100" s="63"/>
      <c r="J100" s="64"/>
      <c r="K100" s="84" t="s">
        <v>28</v>
      </c>
      <c r="L100" s="88"/>
      <c r="M100" s="86" t="str">
        <f t="shared" ref="M100:M105" si="5">IF(L100 = "","",K100*L100)</f>
        <v/>
      </c>
      <c r="N100" s="58"/>
    </row>
    <row r="101" spans="1:14" ht="15.75" outlineLevel="2" thickBot="1" x14ac:dyDescent="0.3">
      <c r="A101" s="61"/>
      <c r="B101" s="61"/>
      <c r="C101" s="61"/>
      <c r="D101" s="93" t="s">
        <v>123</v>
      </c>
      <c r="E101" s="95"/>
      <c r="F101" s="90"/>
      <c r="G101" s="97" t="s">
        <v>440</v>
      </c>
      <c r="H101" s="92" t="s">
        <v>0</v>
      </c>
      <c r="I101" s="63"/>
      <c r="J101" s="64"/>
      <c r="K101" s="84" t="s">
        <v>28</v>
      </c>
      <c r="L101" s="88"/>
      <c r="M101" s="86" t="str">
        <f t="shared" si="5"/>
        <v/>
      </c>
      <c r="N101" s="58"/>
    </row>
    <row r="102" spans="1:14" ht="15.75" outlineLevel="1" thickBot="1" x14ac:dyDescent="0.3">
      <c r="A102" s="61"/>
      <c r="B102" s="61"/>
      <c r="C102" s="62"/>
      <c r="D102" s="93" t="s">
        <v>124</v>
      </c>
      <c r="E102" s="95"/>
      <c r="F102" s="90"/>
      <c r="G102" s="97" t="s">
        <v>254</v>
      </c>
      <c r="H102" s="92" t="s">
        <v>0</v>
      </c>
      <c r="I102" s="63"/>
      <c r="J102" s="64"/>
      <c r="K102" s="84" t="s">
        <v>28</v>
      </c>
      <c r="L102" s="88"/>
      <c r="M102" s="86" t="str">
        <f t="shared" si="5"/>
        <v/>
      </c>
      <c r="N102" s="79"/>
    </row>
    <row r="103" spans="1:14" ht="39" outlineLevel="1" thickBot="1" x14ac:dyDescent="0.3">
      <c r="A103" s="61"/>
      <c r="B103" s="61"/>
      <c r="C103" s="62"/>
      <c r="D103" s="93" t="s">
        <v>125</v>
      </c>
      <c r="E103" s="95"/>
      <c r="F103" s="90"/>
      <c r="G103" s="97" t="s">
        <v>404</v>
      </c>
      <c r="H103" s="92" t="s">
        <v>2</v>
      </c>
      <c r="I103" s="63"/>
      <c r="J103" s="64"/>
      <c r="K103" s="84">
        <v>5</v>
      </c>
      <c r="L103" s="88"/>
      <c r="M103" s="86" t="str">
        <f t="shared" si="5"/>
        <v/>
      </c>
      <c r="N103" s="79"/>
    </row>
    <row r="104" spans="1:14" ht="15.75" outlineLevel="1" thickBot="1" x14ac:dyDescent="0.3">
      <c r="A104" s="61"/>
      <c r="B104" s="61"/>
      <c r="C104" s="62"/>
      <c r="D104" s="93" t="s">
        <v>126</v>
      </c>
      <c r="E104" s="95"/>
      <c r="F104" s="90"/>
      <c r="G104" s="108" t="s">
        <v>255</v>
      </c>
      <c r="H104" s="92" t="s">
        <v>0</v>
      </c>
      <c r="I104" s="63"/>
      <c r="J104" s="64"/>
      <c r="K104" s="84" t="s">
        <v>28</v>
      </c>
      <c r="L104" s="88"/>
      <c r="M104" s="86" t="str">
        <f t="shared" si="5"/>
        <v/>
      </c>
      <c r="N104" s="79"/>
    </row>
    <row r="105" spans="1:14" ht="39" outlineLevel="1" thickBot="1" x14ac:dyDescent="0.3">
      <c r="A105" s="61"/>
      <c r="B105" s="61"/>
      <c r="C105" s="62"/>
      <c r="D105" s="93" t="s">
        <v>127</v>
      </c>
      <c r="E105" s="95"/>
      <c r="F105" s="90"/>
      <c r="G105" s="108" t="s">
        <v>531</v>
      </c>
      <c r="H105" s="92" t="s">
        <v>2</v>
      </c>
      <c r="I105" s="63"/>
      <c r="J105" s="64"/>
      <c r="K105" s="84">
        <v>5</v>
      </c>
      <c r="L105" s="88"/>
      <c r="M105" s="86" t="str">
        <f t="shared" si="5"/>
        <v/>
      </c>
      <c r="N105" s="79"/>
    </row>
    <row r="106" spans="1:14" ht="51.75" outlineLevel="2" thickBot="1" x14ac:dyDescent="0.3">
      <c r="A106" s="61"/>
      <c r="B106" s="61"/>
      <c r="C106" s="61"/>
      <c r="D106" s="93" t="s">
        <v>128</v>
      </c>
      <c r="E106" s="95"/>
      <c r="F106" s="90"/>
      <c r="G106" s="97" t="s">
        <v>545</v>
      </c>
      <c r="H106" s="92" t="s">
        <v>2</v>
      </c>
      <c r="I106" s="63"/>
      <c r="J106" s="64"/>
      <c r="K106" s="84">
        <v>10</v>
      </c>
      <c r="L106" s="88"/>
      <c r="M106" s="86" t="str">
        <f t="shared" si="3"/>
        <v/>
      </c>
      <c r="N106" s="58"/>
    </row>
    <row r="107" spans="1:14" ht="39" outlineLevel="2" thickBot="1" x14ac:dyDescent="0.3">
      <c r="A107" s="61"/>
      <c r="B107" s="61"/>
      <c r="C107" s="61"/>
      <c r="D107" s="93" t="s">
        <v>129</v>
      </c>
      <c r="E107" s="95"/>
      <c r="F107" s="90"/>
      <c r="G107" s="97" t="s">
        <v>399</v>
      </c>
      <c r="H107" s="92" t="s">
        <v>2</v>
      </c>
      <c r="I107" s="63"/>
      <c r="J107" s="64"/>
      <c r="K107" s="84">
        <v>5</v>
      </c>
      <c r="L107" s="88"/>
      <c r="M107" s="86" t="str">
        <f t="shared" si="3"/>
        <v/>
      </c>
      <c r="N107" s="58"/>
    </row>
    <row r="108" spans="1:14" ht="39" outlineLevel="2" thickBot="1" x14ac:dyDescent="0.3">
      <c r="A108" s="61"/>
      <c r="B108" s="61"/>
      <c r="C108" s="61"/>
      <c r="D108" s="93" t="s">
        <v>130</v>
      </c>
      <c r="E108" s="95"/>
      <c r="F108" s="90"/>
      <c r="G108" s="97" t="s">
        <v>555</v>
      </c>
      <c r="H108" s="92" t="s">
        <v>0</v>
      </c>
      <c r="I108" s="63"/>
      <c r="J108" s="64"/>
      <c r="K108" s="84" t="s">
        <v>28</v>
      </c>
      <c r="L108" s="88"/>
      <c r="M108" s="86" t="str">
        <f t="shared" si="3"/>
        <v/>
      </c>
      <c r="N108" s="58"/>
    </row>
    <row r="109" spans="1:14" ht="26.25" outlineLevel="2" thickBot="1" x14ac:dyDescent="0.3">
      <c r="A109" s="61"/>
      <c r="B109" s="61"/>
      <c r="C109" s="61"/>
      <c r="D109" s="93" t="s">
        <v>131</v>
      </c>
      <c r="E109" s="95"/>
      <c r="F109" s="90"/>
      <c r="G109" s="97" t="s">
        <v>539</v>
      </c>
      <c r="H109" s="92" t="s">
        <v>0</v>
      </c>
      <c r="I109" s="63"/>
      <c r="J109" s="64"/>
      <c r="K109" s="84" t="s">
        <v>28</v>
      </c>
      <c r="L109" s="88"/>
      <c r="M109" s="86" t="str">
        <f t="shared" si="3"/>
        <v/>
      </c>
      <c r="N109" s="58"/>
    </row>
    <row r="110" spans="1:14" ht="15.95" customHeight="1" outlineLevel="1" thickBot="1" x14ac:dyDescent="0.3">
      <c r="A110" s="61"/>
      <c r="B110" s="61"/>
      <c r="C110" s="61"/>
      <c r="D110" s="93" t="s">
        <v>132</v>
      </c>
      <c r="E110" s="95"/>
      <c r="F110" s="90"/>
      <c r="G110" s="97" t="s">
        <v>357</v>
      </c>
      <c r="H110" s="92" t="s">
        <v>0</v>
      </c>
      <c r="I110" s="63"/>
      <c r="J110" s="64"/>
      <c r="K110" s="84" t="s">
        <v>28</v>
      </c>
      <c r="L110" s="88"/>
      <c r="M110" s="86" t="str">
        <f>IF(L110 = "","",K110*L110)</f>
        <v/>
      </c>
      <c r="N110" s="79"/>
    </row>
    <row r="111" spans="1:14" ht="26.25" outlineLevel="2" thickBot="1" x14ac:dyDescent="0.3">
      <c r="A111" s="61"/>
      <c r="B111" s="61"/>
      <c r="C111" s="62"/>
      <c r="D111" s="93" t="s">
        <v>133</v>
      </c>
      <c r="E111" s="95"/>
      <c r="F111" s="90"/>
      <c r="G111" s="97" t="s">
        <v>288</v>
      </c>
      <c r="H111" s="92" t="s">
        <v>2</v>
      </c>
      <c r="I111" s="63"/>
      <c r="J111" s="64"/>
      <c r="K111" s="84">
        <v>5</v>
      </c>
      <c r="L111" s="88"/>
      <c r="M111" s="86" t="str">
        <f t="shared" si="3"/>
        <v/>
      </c>
      <c r="N111" s="58"/>
    </row>
    <row r="112" spans="1:14" ht="26.25" outlineLevel="2" thickBot="1" x14ac:dyDescent="0.3">
      <c r="A112" s="61"/>
      <c r="B112" s="61"/>
      <c r="C112" s="62"/>
      <c r="D112" s="93" t="s">
        <v>134</v>
      </c>
      <c r="E112" s="95"/>
      <c r="F112" s="90"/>
      <c r="G112" s="97" t="s">
        <v>278</v>
      </c>
      <c r="H112" s="92" t="s">
        <v>2</v>
      </c>
      <c r="I112" s="63"/>
      <c r="J112" s="64"/>
      <c r="K112" s="84">
        <v>5</v>
      </c>
      <c r="L112" s="88"/>
      <c r="M112" s="86" t="str">
        <f t="shared" si="3"/>
        <v/>
      </c>
      <c r="N112" s="58"/>
    </row>
    <row r="113" spans="1:14" ht="39" outlineLevel="2" thickBot="1" x14ac:dyDescent="0.3">
      <c r="A113" s="61"/>
      <c r="B113" s="61"/>
      <c r="C113" s="62"/>
      <c r="D113" s="93" t="s">
        <v>135</v>
      </c>
      <c r="E113" s="95"/>
      <c r="F113" s="90"/>
      <c r="G113" s="97" t="s">
        <v>310</v>
      </c>
      <c r="H113" s="92" t="s">
        <v>2</v>
      </c>
      <c r="I113" s="63"/>
      <c r="J113" s="64"/>
      <c r="K113" s="84">
        <v>5</v>
      </c>
      <c r="L113" s="88"/>
      <c r="M113" s="86" t="str">
        <f t="shared" si="3"/>
        <v/>
      </c>
      <c r="N113" s="58"/>
    </row>
    <row r="114" spans="1:14" ht="39" outlineLevel="2" thickBot="1" x14ac:dyDescent="0.3">
      <c r="A114" s="61"/>
      <c r="B114" s="61"/>
      <c r="C114" s="62"/>
      <c r="D114" s="93" t="s">
        <v>136</v>
      </c>
      <c r="E114" s="95"/>
      <c r="F114" s="90"/>
      <c r="G114" s="97" t="s">
        <v>374</v>
      </c>
      <c r="H114" s="92" t="s">
        <v>2</v>
      </c>
      <c r="I114" s="63"/>
      <c r="J114" s="64"/>
      <c r="K114" s="84">
        <v>5</v>
      </c>
      <c r="L114" s="88"/>
      <c r="M114" s="86" t="str">
        <f t="shared" si="3"/>
        <v/>
      </c>
      <c r="N114" s="58"/>
    </row>
    <row r="115" spans="1:14" ht="15.75" outlineLevel="2" thickBot="1" x14ac:dyDescent="0.3">
      <c r="A115" s="61"/>
      <c r="B115" s="61"/>
      <c r="C115" s="61"/>
      <c r="D115" s="93" t="s">
        <v>140</v>
      </c>
      <c r="E115" s="95"/>
      <c r="F115" s="90"/>
      <c r="G115" s="97" t="s">
        <v>546</v>
      </c>
      <c r="H115" s="92" t="s">
        <v>0</v>
      </c>
      <c r="I115" s="63"/>
      <c r="J115" s="64"/>
      <c r="K115" s="84" t="s">
        <v>28</v>
      </c>
      <c r="L115" s="88"/>
      <c r="M115" s="86" t="str">
        <f t="shared" si="3"/>
        <v/>
      </c>
      <c r="N115" s="58"/>
    </row>
    <row r="116" spans="1:14" ht="15.75" outlineLevel="2" thickBot="1" x14ac:dyDescent="0.3">
      <c r="A116" s="61"/>
      <c r="B116" s="61"/>
      <c r="C116" s="61"/>
      <c r="D116" s="93" t="s">
        <v>141</v>
      </c>
      <c r="E116" s="95"/>
      <c r="F116" s="90"/>
      <c r="G116" s="97" t="s">
        <v>442</v>
      </c>
      <c r="H116" s="92" t="s">
        <v>0</v>
      </c>
      <c r="I116" s="63"/>
      <c r="J116" s="64"/>
      <c r="K116" s="84" t="s">
        <v>28</v>
      </c>
      <c r="L116" s="88"/>
      <c r="M116" s="86" t="str">
        <f t="shared" si="3"/>
        <v/>
      </c>
      <c r="N116" s="58"/>
    </row>
    <row r="117" spans="1:14" ht="94.35" customHeight="1" outlineLevel="2" thickBot="1" x14ac:dyDescent="0.3">
      <c r="A117" s="61"/>
      <c r="B117" s="61"/>
      <c r="C117" s="62"/>
      <c r="D117" s="93" t="s">
        <v>142</v>
      </c>
      <c r="E117" s="95"/>
      <c r="F117" s="90"/>
      <c r="G117" s="97" t="s">
        <v>443</v>
      </c>
      <c r="H117" s="92" t="s">
        <v>2</v>
      </c>
      <c r="I117" s="63"/>
      <c r="J117" s="64"/>
      <c r="K117" s="84">
        <v>5</v>
      </c>
      <c r="L117" s="88"/>
      <c r="M117" s="86" t="str">
        <f t="shared" si="3"/>
        <v/>
      </c>
      <c r="N117" s="58"/>
    </row>
    <row r="118" spans="1:14" ht="39" outlineLevel="2" thickBot="1" x14ac:dyDescent="0.3">
      <c r="A118" s="61"/>
      <c r="B118" s="61"/>
      <c r="C118" s="62"/>
      <c r="D118" s="93" t="s">
        <v>143</v>
      </c>
      <c r="E118" s="95"/>
      <c r="F118" s="90"/>
      <c r="G118" s="97" t="s">
        <v>363</v>
      </c>
      <c r="H118" s="92" t="s">
        <v>2</v>
      </c>
      <c r="I118" s="63"/>
      <c r="J118" s="64"/>
      <c r="K118" s="84">
        <v>5</v>
      </c>
      <c r="L118" s="88"/>
      <c r="M118" s="86" t="str">
        <f t="shared" si="3"/>
        <v/>
      </c>
      <c r="N118" s="58"/>
    </row>
    <row r="119" spans="1:14" ht="26.25" outlineLevel="1" thickBot="1" x14ac:dyDescent="0.3">
      <c r="A119" s="61"/>
      <c r="B119" s="61"/>
      <c r="C119" s="61"/>
      <c r="D119" s="93" t="s">
        <v>179</v>
      </c>
      <c r="E119" s="95"/>
      <c r="F119" s="90"/>
      <c r="G119" s="97" t="s">
        <v>388</v>
      </c>
      <c r="H119" s="92" t="s">
        <v>0</v>
      </c>
      <c r="I119" s="63"/>
      <c r="J119" s="64"/>
      <c r="K119" s="84" t="s">
        <v>28</v>
      </c>
      <c r="L119" s="88"/>
      <c r="M119" s="86" t="str">
        <f t="shared" si="3"/>
        <v/>
      </c>
      <c r="N119" s="79"/>
    </row>
    <row r="120" spans="1:14" ht="15.75" outlineLevel="2" thickBot="1" x14ac:dyDescent="0.3">
      <c r="A120" s="61"/>
      <c r="B120" s="61"/>
      <c r="C120" s="62"/>
      <c r="D120" s="93" t="s">
        <v>153</v>
      </c>
      <c r="E120" s="95"/>
      <c r="F120" s="90"/>
      <c r="G120" s="97" t="s">
        <v>450</v>
      </c>
      <c r="H120" s="92" t="s">
        <v>0</v>
      </c>
      <c r="I120" s="63"/>
      <c r="J120" s="64"/>
      <c r="K120" s="84" t="s">
        <v>28</v>
      </c>
      <c r="L120" s="88"/>
      <c r="M120" s="86" t="str">
        <f t="shared" si="3"/>
        <v/>
      </c>
      <c r="N120" s="58"/>
    </row>
    <row r="121" spans="1:14" ht="39" outlineLevel="2" thickBot="1" x14ac:dyDescent="0.3">
      <c r="A121" s="61"/>
      <c r="B121" s="61"/>
      <c r="C121" s="62"/>
      <c r="D121" s="93" t="s">
        <v>154</v>
      </c>
      <c r="E121" s="95"/>
      <c r="F121" s="90"/>
      <c r="G121" s="97" t="s">
        <v>339</v>
      </c>
      <c r="H121" s="92" t="s">
        <v>2</v>
      </c>
      <c r="I121" s="63"/>
      <c r="J121" s="64"/>
      <c r="K121" s="84">
        <v>10</v>
      </c>
      <c r="L121" s="88"/>
      <c r="M121" s="86" t="str">
        <f t="shared" si="3"/>
        <v/>
      </c>
      <c r="N121" s="58"/>
    </row>
    <row r="122" spans="1:14" ht="39" outlineLevel="2" thickBot="1" x14ac:dyDescent="0.3">
      <c r="A122" s="61"/>
      <c r="B122" s="61"/>
      <c r="C122" s="62"/>
      <c r="D122" s="93" t="s">
        <v>155</v>
      </c>
      <c r="E122" s="95"/>
      <c r="F122" s="90"/>
      <c r="G122" s="97" t="s">
        <v>444</v>
      </c>
      <c r="H122" s="92" t="s">
        <v>2</v>
      </c>
      <c r="I122" s="63"/>
      <c r="J122" s="64"/>
      <c r="K122" s="84">
        <v>5</v>
      </c>
      <c r="L122" s="88"/>
      <c r="M122" s="86" t="str">
        <f t="shared" si="3"/>
        <v/>
      </c>
      <c r="N122" s="58"/>
    </row>
    <row r="123" spans="1:14" ht="15.75" outlineLevel="2" thickBot="1" x14ac:dyDescent="0.3">
      <c r="A123" s="61"/>
      <c r="B123" s="61"/>
      <c r="C123" s="62"/>
      <c r="D123" s="93" t="s">
        <v>157</v>
      </c>
      <c r="E123" s="95"/>
      <c r="F123" s="90"/>
      <c r="G123" s="97" t="s">
        <v>309</v>
      </c>
      <c r="H123" s="92" t="s">
        <v>0</v>
      </c>
      <c r="I123" s="63"/>
      <c r="J123" s="64"/>
      <c r="K123" s="84" t="s">
        <v>28</v>
      </c>
      <c r="L123" s="88"/>
      <c r="M123" s="86" t="str">
        <f t="shared" si="3"/>
        <v/>
      </c>
      <c r="N123" s="58"/>
    </row>
    <row r="124" spans="1:14" ht="39" outlineLevel="1" thickBot="1" x14ac:dyDescent="0.3">
      <c r="A124" s="61"/>
      <c r="B124" s="61"/>
      <c r="C124" s="61"/>
      <c r="D124" s="93" t="s">
        <v>158</v>
      </c>
      <c r="E124" s="95"/>
      <c r="F124" s="90"/>
      <c r="G124" s="97" t="s">
        <v>445</v>
      </c>
      <c r="H124" s="92" t="s">
        <v>2</v>
      </c>
      <c r="I124" s="63"/>
      <c r="J124" s="64"/>
      <c r="K124" s="84">
        <v>5</v>
      </c>
      <c r="L124" s="88"/>
      <c r="M124" s="86" t="str">
        <f t="shared" si="3"/>
        <v/>
      </c>
      <c r="N124" s="79"/>
    </row>
    <row r="125" spans="1:14" ht="15.75" outlineLevel="2" thickBot="1" x14ac:dyDescent="0.3">
      <c r="A125" s="61"/>
      <c r="B125" s="61"/>
      <c r="C125" s="61"/>
      <c r="D125" s="93" t="s">
        <v>180</v>
      </c>
      <c r="E125" s="95"/>
      <c r="F125" s="90"/>
      <c r="G125" s="97" t="s">
        <v>446</v>
      </c>
      <c r="H125" s="92" t="s">
        <v>0</v>
      </c>
      <c r="I125" s="63"/>
      <c r="J125" s="64"/>
      <c r="K125" s="84" t="s">
        <v>28</v>
      </c>
      <c r="L125" s="88"/>
      <c r="M125" s="86" t="str">
        <f t="shared" si="3"/>
        <v/>
      </c>
      <c r="N125" s="58"/>
    </row>
    <row r="126" spans="1:14" ht="15.75" outlineLevel="2" thickBot="1" x14ac:dyDescent="0.3">
      <c r="A126" s="61"/>
      <c r="B126" s="61"/>
      <c r="C126" s="61"/>
      <c r="D126" s="93" t="s">
        <v>225</v>
      </c>
      <c r="E126" s="95"/>
      <c r="F126" s="90"/>
      <c r="G126" s="97" t="s">
        <v>497</v>
      </c>
      <c r="H126" s="92" t="s">
        <v>0</v>
      </c>
      <c r="I126" s="63"/>
      <c r="J126" s="64"/>
      <c r="K126" s="84" t="s">
        <v>28</v>
      </c>
      <c r="L126" s="88"/>
      <c r="M126" s="86" t="str">
        <f t="shared" si="3"/>
        <v/>
      </c>
      <c r="N126" s="58"/>
    </row>
    <row r="127" spans="1:14" ht="15.75" outlineLevel="2" thickBot="1" x14ac:dyDescent="0.3">
      <c r="A127" s="61"/>
      <c r="B127" s="61"/>
      <c r="C127" s="61"/>
      <c r="D127" s="93" t="s">
        <v>261</v>
      </c>
      <c r="E127" s="95"/>
      <c r="F127" s="90"/>
      <c r="G127" s="97" t="s">
        <v>447</v>
      </c>
      <c r="H127" s="92" t="s">
        <v>0</v>
      </c>
      <c r="I127" s="63"/>
      <c r="J127" s="64"/>
      <c r="K127" s="84" t="s">
        <v>28</v>
      </c>
      <c r="L127" s="88"/>
      <c r="M127" s="86" t="str">
        <f t="shared" si="3"/>
        <v/>
      </c>
      <c r="N127" s="58"/>
    </row>
    <row r="128" spans="1:14" ht="15.75" outlineLevel="2" thickBot="1" x14ac:dyDescent="0.3">
      <c r="A128" s="61"/>
      <c r="B128" s="61"/>
      <c r="C128" s="61"/>
      <c r="D128" s="93" t="s">
        <v>262</v>
      </c>
      <c r="E128" s="95"/>
      <c r="F128" s="90"/>
      <c r="G128" s="97" t="s">
        <v>448</v>
      </c>
      <c r="H128" s="92" t="s">
        <v>0</v>
      </c>
      <c r="I128" s="63"/>
      <c r="J128" s="64"/>
      <c r="K128" s="84" t="s">
        <v>28</v>
      </c>
      <c r="L128" s="88"/>
      <c r="M128" s="86" t="str">
        <f t="shared" si="3"/>
        <v/>
      </c>
      <c r="N128" s="58"/>
    </row>
    <row r="129" spans="1:14" ht="15.75" outlineLevel="2" thickBot="1" x14ac:dyDescent="0.3">
      <c r="A129" s="61"/>
      <c r="B129" s="61"/>
      <c r="C129" s="61"/>
      <c r="D129" s="93" t="s">
        <v>263</v>
      </c>
      <c r="E129" s="95"/>
      <c r="F129" s="90"/>
      <c r="G129" s="97" t="s">
        <v>389</v>
      </c>
      <c r="H129" s="92" t="s">
        <v>0</v>
      </c>
      <c r="I129" s="63"/>
      <c r="J129" s="64"/>
      <c r="K129" s="84" t="s">
        <v>28</v>
      </c>
      <c r="L129" s="88"/>
      <c r="M129" s="86" t="str">
        <f t="shared" si="3"/>
        <v/>
      </c>
      <c r="N129" s="58"/>
    </row>
    <row r="130" spans="1:14" ht="39" outlineLevel="1" thickBot="1" x14ac:dyDescent="0.3">
      <c r="A130" s="61"/>
      <c r="B130" s="61"/>
      <c r="C130" s="61"/>
      <c r="D130" s="93" t="s">
        <v>264</v>
      </c>
      <c r="E130" s="95"/>
      <c r="F130" s="90"/>
      <c r="G130" s="97" t="s">
        <v>547</v>
      </c>
      <c r="H130" s="92" t="s">
        <v>2</v>
      </c>
      <c r="I130" s="63"/>
      <c r="J130" s="64"/>
      <c r="K130" s="84">
        <v>5</v>
      </c>
      <c r="L130" s="88"/>
      <c r="M130" s="86" t="str">
        <f t="shared" si="3"/>
        <v/>
      </c>
      <c r="N130" s="79"/>
    </row>
    <row r="131" spans="1:14" ht="15.75" outlineLevel="1" thickBot="1" x14ac:dyDescent="0.3">
      <c r="A131" s="61"/>
      <c r="B131" s="61"/>
      <c r="C131" s="61"/>
      <c r="D131" s="93" t="s">
        <v>266</v>
      </c>
      <c r="E131" s="95"/>
      <c r="F131" s="90"/>
      <c r="G131" s="101" t="s">
        <v>538</v>
      </c>
      <c r="H131" s="92" t="s">
        <v>0</v>
      </c>
      <c r="I131" s="63"/>
      <c r="J131" s="64"/>
      <c r="K131" s="84" t="s">
        <v>28</v>
      </c>
      <c r="L131" s="88"/>
      <c r="M131" s="86" t="str">
        <f t="shared" si="3"/>
        <v/>
      </c>
      <c r="N131" s="79"/>
    </row>
    <row r="132" spans="1:14" ht="99.6" customHeight="1" outlineLevel="1" thickBot="1" x14ac:dyDescent="0.3">
      <c r="A132" s="61"/>
      <c r="B132" s="61"/>
      <c r="C132" s="61"/>
      <c r="D132" s="93" t="s">
        <v>267</v>
      </c>
      <c r="E132" s="95"/>
      <c r="F132" s="90"/>
      <c r="G132" s="101" t="s">
        <v>537</v>
      </c>
      <c r="H132" s="92" t="s">
        <v>2</v>
      </c>
      <c r="I132" s="63"/>
      <c r="J132" s="64"/>
      <c r="K132" s="84">
        <v>5</v>
      </c>
      <c r="L132" s="88"/>
      <c r="M132" s="86" t="str">
        <f t="shared" si="3"/>
        <v/>
      </c>
      <c r="N132" s="79"/>
    </row>
    <row r="133" spans="1:14" ht="26.25" outlineLevel="1" thickBot="1" x14ac:dyDescent="0.3">
      <c r="A133" s="61"/>
      <c r="B133" s="61"/>
      <c r="C133" s="61"/>
      <c r="D133" s="93" t="s">
        <v>268</v>
      </c>
      <c r="E133" s="95"/>
      <c r="F133" s="90"/>
      <c r="G133" s="101" t="s">
        <v>449</v>
      </c>
      <c r="H133" s="92" t="s">
        <v>0</v>
      </c>
      <c r="I133" s="63"/>
      <c r="J133" s="64"/>
      <c r="K133" s="84" t="s">
        <v>28</v>
      </c>
      <c r="L133" s="88"/>
      <c r="M133" s="86" t="str">
        <f t="shared" si="3"/>
        <v/>
      </c>
      <c r="N133" s="79"/>
    </row>
    <row r="134" spans="1:14" ht="12.75" customHeight="1" outlineLevel="1" thickBot="1" x14ac:dyDescent="0.3">
      <c r="A134" s="61"/>
      <c r="B134" s="61"/>
      <c r="C134" s="61"/>
      <c r="D134" s="93" t="s">
        <v>269</v>
      </c>
      <c r="E134" s="95"/>
      <c r="F134" s="90"/>
      <c r="G134" s="97" t="s">
        <v>478</v>
      </c>
      <c r="H134" s="92" t="s">
        <v>0</v>
      </c>
      <c r="I134" s="63"/>
      <c r="J134" s="64"/>
      <c r="K134" s="84" t="s">
        <v>28</v>
      </c>
      <c r="L134" s="88"/>
      <c r="M134" s="86" t="str">
        <f t="shared" si="3"/>
        <v/>
      </c>
      <c r="N134" s="79"/>
    </row>
    <row r="135" spans="1:14" ht="51.75" outlineLevel="1" thickBot="1" x14ac:dyDescent="0.3">
      <c r="A135" s="61"/>
      <c r="B135" s="61"/>
      <c r="C135" s="61"/>
      <c r="D135" s="93" t="s">
        <v>332</v>
      </c>
      <c r="E135" s="95"/>
      <c r="F135" s="90"/>
      <c r="G135" s="97" t="s">
        <v>390</v>
      </c>
      <c r="H135" s="92" t="s">
        <v>2</v>
      </c>
      <c r="I135" s="63"/>
      <c r="J135" s="64"/>
      <c r="K135" s="84">
        <v>10</v>
      </c>
      <c r="L135" s="88"/>
      <c r="M135" s="86" t="str">
        <f t="shared" ref="M135:M178" si="6">IF(L135 = "","",K135*L135)</f>
        <v/>
      </c>
      <c r="N135" s="79"/>
    </row>
    <row r="136" spans="1:14" ht="15.75" outlineLevel="1" thickBot="1" x14ac:dyDescent="0.3">
      <c r="A136" s="61"/>
      <c r="B136" s="61"/>
      <c r="C136" s="61"/>
      <c r="D136" s="93" t="s">
        <v>333</v>
      </c>
      <c r="E136" s="95"/>
      <c r="F136" s="90"/>
      <c r="G136" s="97" t="s">
        <v>364</v>
      </c>
      <c r="H136" s="92" t="s">
        <v>0</v>
      </c>
      <c r="I136" s="63"/>
      <c r="J136" s="64"/>
      <c r="K136" s="84" t="s">
        <v>28</v>
      </c>
      <c r="L136" s="88"/>
      <c r="M136" s="86" t="str">
        <f t="shared" si="6"/>
        <v/>
      </c>
      <c r="N136" s="79"/>
    </row>
    <row r="137" spans="1:14" ht="15.75" outlineLevel="1" thickBot="1" x14ac:dyDescent="0.3">
      <c r="A137" s="61"/>
      <c r="B137" s="61"/>
      <c r="C137" s="61"/>
      <c r="D137" s="93" t="s">
        <v>334</v>
      </c>
      <c r="E137" s="95"/>
      <c r="F137" s="90"/>
      <c r="G137" s="97" t="s">
        <v>392</v>
      </c>
      <c r="H137" s="92" t="s">
        <v>0</v>
      </c>
      <c r="I137" s="63"/>
      <c r="J137" s="64"/>
      <c r="K137" s="84" t="s">
        <v>28</v>
      </c>
      <c r="L137" s="88"/>
      <c r="M137" s="86" t="str">
        <f t="shared" si="6"/>
        <v/>
      </c>
      <c r="N137" s="79"/>
    </row>
    <row r="138" spans="1:14" ht="39" outlineLevel="1" thickBot="1" x14ac:dyDescent="0.3">
      <c r="A138" s="61"/>
      <c r="B138" s="61"/>
      <c r="C138" s="61"/>
      <c r="D138" s="93" t="s">
        <v>341</v>
      </c>
      <c r="E138" s="95"/>
      <c r="F138" s="90"/>
      <c r="G138" s="97" t="s">
        <v>548</v>
      </c>
      <c r="H138" s="92" t="s">
        <v>2</v>
      </c>
      <c r="I138" s="63"/>
      <c r="J138" s="64"/>
      <c r="K138" s="84">
        <v>5</v>
      </c>
      <c r="L138" s="88"/>
      <c r="M138" s="86" t="str">
        <f t="shared" si="6"/>
        <v/>
      </c>
      <c r="N138" s="79"/>
    </row>
    <row r="139" spans="1:14" ht="39" outlineLevel="1" thickBot="1" x14ac:dyDescent="0.3">
      <c r="A139" s="61"/>
      <c r="B139" s="61"/>
      <c r="C139" s="61"/>
      <c r="D139" s="93" t="s">
        <v>349</v>
      </c>
      <c r="E139" s="95"/>
      <c r="F139" s="90"/>
      <c r="G139" s="97" t="s">
        <v>391</v>
      </c>
      <c r="H139" s="92" t="s">
        <v>2</v>
      </c>
      <c r="I139" s="63"/>
      <c r="J139" s="64"/>
      <c r="K139" s="84">
        <v>5</v>
      </c>
      <c r="L139" s="88"/>
      <c r="M139" s="86" t="str">
        <f t="shared" si="6"/>
        <v/>
      </c>
      <c r="N139" s="79"/>
    </row>
    <row r="140" spans="1:14" ht="15.75" outlineLevel="2" thickBot="1" x14ac:dyDescent="0.3">
      <c r="A140" s="61"/>
      <c r="B140" s="61"/>
      <c r="C140" s="62"/>
      <c r="D140" s="93" t="s">
        <v>351</v>
      </c>
      <c r="E140" s="95"/>
      <c r="F140" s="90"/>
      <c r="G140" s="97" t="s">
        <v>556</v>
      </c>
      <c r="H140" s="92" t="s">
        <v>0</v>
      </c>
      <c r="I140" s="63"/>
      <c r="J140" s="64"/>
      <c r="K140" s="84" t="s">
        <v>28</v>
      </c>
      <c r="L140" s="88"/>
      <c r="M140" s="86" t="str">
        <f t="shared" si="6"/>
        <v/>
      </c>
      <c r="N140" s="58"/>
    </row>
    <row r="141" spans="1:14" ht="15.75" outlineLevel="1" thickBot="1" x14ac:dyDescent="0.3">
      <c r="A141" s="61"/>
      <c r="B141" s="61"/>
      <c r="C141" s="61"/>
      <c r="D141" s="93" t="s">
        <v>352</v>
      </c>
      <c r="E141" s="95"/>
      <c r="F141" s="90"/>
      <c r="G141" s="97" t="s">
        <v>498</v>
      </c>
      <c r="H141" s="92" t="s">
        <v>0</v>
      </c>
      <c r="I141" s="63"/>
      <c r="J141" s="64"/>
      <c r="K141" s="84" t="s">
        <v>28</v>
      </c>
      <c r="L141" s="88"/>
      <c r="M141" s="86" t="str">
        <f t="shared" si="6"/>
        <v/>
      </c>
      <c r="N141" s="79"/>
    </row>
    <row r="142" spans="1:14" ht="15.75" outlineLevel="1" thickBot="1" x14ac:dyDescent="0.3">
      <c r="A142" s="61"/>
      <c r="B142" s="61"/>
      <c r="C142" s="61"/>
      <c r="D142" s="93" t="s">
        <v>353</v>
      </c>
      <c r="E142" s="95"/>
      <c r="F142" s="90"/>
      <c r="G142" s="101" t="s">
        <v>365</v>
      </c>
      <c r="H142" s="92" t="s">
        <v>0</v>
      </c>
      <c r="I142" s="63"/>
      <c r="J142" s="64"/>
      <c r="K142" s="84" t="s">
        <v>28</v>
      </c>
      <c r="L142" s="88"/>
      <c r="M142" s="86" t="str">
        <f t="shared" si="6"/>
        <v/>
      </c>
      <c r="N142" s="79"/>
    </row>
    <row r="143" spans="1:14" ht="39" outlineLevel="1" thickBot="1" x14ac:dyDescent="0.3">
      <c r="A143" s="61"/>
      <c r="B143" s="61"/>
      <c r="C143" s="61"/>
      <c r="D143" s="93" t="s">
        <v>354</v>
      </c>
      <c r="E143" s="95"/>
      <c r="F143" s="90"/>
      <c r="G143" s="101" t="s">
        <v>452</v>
      </c>
      <c r="H143" s="92" t="s">
        <v>2</v>
      </c>
      <c r="I143" s="63"/>
      <c r="J143" s="64"/>
      <c r="K143" s="84">
        <v>10</v>
      </c>
      <c r="L143" s="88"/>
      <c r="M143" s="86" t="str">
        <f t="shared" si="6"/>
        <v/>
      </c>
      <c r="N143" s="79"/>
    </row>
    <row r="144" spans="1:14" ht="26.25" outlineLevel="1" thickBot="1" x14ac:dyDescent="0.3">
      <c r="A144" s="61"/>
      <c r="B144" s="61"/>
      <c r="C144" s="61"/>
      <c r="D144" s="93" t="s">
        <v>355</v>
      </c>
      <c r="E144" s="95"/>
      <c r="F144" s="90"/>
      <c r="G144" s="97" t="s">
        <v>139</v>
      </c>
      <c r="H144" s="92" t="s">
        <v>0</v>
      </c>
      <c r="I144" s="63"/>
      <c r="J144" s="64"/>
      <c r="K144" s="84" t="s">
        <v>28</v>
      </c>
      <c r="L144" s="88"/>
      <c r="M144" s="86" t="str">
        <f t="shared" si="6"/>
        <v/>
      </c>
      <c r="N144" s="79"/>
    </row>
    <row r="145" spans="1:14" ht="26.25" outlineLevel="1" thickBot="1" x14ac:dyDescent="0.3">
      <c r="A145" s="61"/>
      <c r="B145" s="61"/>
      <c r="C145" s="61"/>
      <c r="D145" s="93" t="s">
        <v>356</v>
      </c>
      <c r="E145" s="95"/>
      <c r="F145" s="90"/>
      <c r="G145" s="97" t="s">
        <v>501</v>
      </c>
      <c r="H145" s="92" t="s">
        <v>0</v>
      </c>
      <c r="I145" s="63"/>
      <c r="J145" s="64"/>
      <c r="K145" s="84" t="s">
        <v>28</v>
      </c>
      <c r="L145" s="88"/>
      <c r="M145" s="86" t="str">
        <f t="shared" si="6"/>
        <v/>
      </c>
      <c r="N145" s="79"/>
    </row>
    <row r="146" spans="1:14" ht="39" outlineLevel="1" thickBot="1" x14ac:dyDescent="0.3">
      <c r="A146" s="61"/>
      <c r="B146" s="61"/>
      <c r="C146" s="61"/>
      <c r="D146" s="93" t="s">
        <v>367</v>
      </c>
      <c r="E146" s="95"/>
      <c r="F146" s="90"/>
      <c r="G146" s="97" t="s">
        <v>454</v>
      </c>
      <c r="H146" s="92" t="s">
        <v>2</v>
      </c>
      <c r="I146" s="63"/>
      <c r="J146" s="64"/>
      <c r="K146" s="84">
        <v>5</v>
      </c>
      <c r="L146" s="88"/>
      <c r="M146" s="86" t="str">
        <f t="shared" si="6"/>
        <v/>
      </c>
      <c r="N146" s="79"/>
    </row>
    <row r="147" spans="1:14" ht="26.25" outlineLevel="2" thickBot="1" x14ac:dyDescent="0.3">
      <c r="A147" s="61"/>
      <c r="B147" s="61"/>
      <c r="C147" s="61"/>
      <c r="D147" s="93" t="s">
        <v>368</v>
      </c>
      <c r="E147" s="95"/>
      <c r="F147" s="90"/>
      <c r="G147" s="97" t="s">
        <v>500</v>
      </c>
      <c r="H147" s="92" t="s">
        <v>0</v>
      </c>
      <c r="I147" s="63"/>
      <c r="J147" s="64"/>
      <c r="K147" s="84" t="s">
        <v>28</v>
      </c>
      <c r="L147" s="88"/>
      <c r="M147" s="86" t="str">
        <f t="shared" si="6"/>
        <v/>
      </c>
      <c r="N147" s="58"/>
    </row>
    <row r="148" spans="1:14" ht="15.75" outlineLevel="2" thickBot="1" x14ac:dyDescent="0.3">
      <c r="A148" s="61"/>
      <c r="B148" s="61"/>
      <c r="C148" s="61"/>
      <c r="D148" s="93" t="s">
        <v>369</v>
      </c>
      <c r="E148" s="95"/>
      <c r="F148" s="90"/>
      <c r="G148" s="97" t="s">
        <v>306</v>
      </c>
      <c r="H148" s="92" t="s">
        <v>0</v>
      </c>
      <c r="I148" s="63"/>
      <c r="J148" s="64"/>
      <c r="K148" s="84" t="s">
        <v>28</v>
      </c>
      <c r="L148" s="88"/>
      <c r="M148" s="86" t="str">
        <f t="shared" si="6"/>
        <v/>
      </c>
      <c r="N148" s="58"/>
    </row>
    <row r="149" spans="1:14" ht="39" outlineLevel="1" thickBot="1" x14ac:dyDescent="0.3">
      <c r="A149" s="61"/>
      <c r="B149" s="61"/>
      <c r="C149" s="61"/>
      <c r="D149" s="93" t="s">
        <v>370</v>
      </c>
      <c r="E149" s="95"/>
      <c r="F149" s="90"/>
      <c r="G149" s="97" t="s">
        <v>499</v>
      </c>
      <c r="H149" s="92" t="s">
        <v>2</v>
      </c>
      <c r="I149" s="63"/>
      <c r="J149" s="64"/>
      <c r="K149" s="84">
        <v>4</v>
      </c>
      <c r="L149" s="88"/>
      <c r="M149" s="86" t="str">
        <f t="shared" si="6"/>
        <v/>
      </c>
      <c r="N149" s="79"/>
    </row>
    <row r="150" spans="1:14" ht="15.75" outlineLevel="2" thickBot="1" x14ac:dyDescent="0.3">
      <c r="A150" s="61"/>
      <c r="B150" s="61"/>
      <c r="C150" s="61"/>
      <c r="D150" s="93" t="s">
        <v>371</v>
      </c>
      <c r="E150" s="95"/>
      <c r="F150" s="90"/>
      <c r="G150" s="97" t="s">
        <v>343</v>
      </c>
      <c r="H150" s="92" t="s">
        <v>0</v>
      </c>
      <c r="I150" s="63"/>
      <c r="J150" s="64"/>
      <c r="K150" s="84" t="s">
        <v>28</v>
      </c>
      <c r="L150" s="88"/>
      <c r="M150" s="86" t="str">
        <f t="shared" si="6"/>
        <v/>
      </c>
      <c r="N150" s="58"/>
    </row>
    <row r="151" spans="1:14" ht="26.25" outlineLevel="2" thickBot="1" x14ac:dyDescent="0.3">
      <c r="A151" s="61"/>
      <c r="B151" s="61"/>
      <c r="C151" s="61"/>
      <c r="D151" s="93" t="s">
        <v>375</v>
      </c>
      <c r="E151" s="95"/>
      <c r="F151" s="90"/>
      <c r="G151" s="97" t="s">
        <v>557</v>
      </c>
      <c r="H151" s="92" t="s">
        <v>0</v>
      </c>
      <c r="I151" s="63"/>
      <c r="J151" s="64"/>
      <c r="K151" s="84" t="s">
        <v>28</v>
      </c>
      <c r="L151" s="88"/>
      <c r="M151" s="86" t="str">
        <f t="shared" si="6"/>
        <v/>
      </c>
      <c r="N151" s="58"/>
    </row>
    <row r="152" spans="1:14" ht="39" outlineLevel="1" thickBot="1" x14ac:dyDescent="0.3">
      <c r="A152" s="61"/>
      <c r="B152" s="61"/>
      <c r="C152" s="61"/>
      <c r="D152" s="93" t="s">
        <v>377</v>
      </c>
      <c r="E152" s="95"/>
      <c r="F152" s="90"/>
      <c r="G152" s="97" t="s">
        <v>344</v>
      </c>
      <c r="H152" s="92" t="s">
        <v>0</v>
      </c>
      <c r="I152" s="63"/>
      <c r="J152" s="64"/>
      <c r="K152" s="84" t="s">
        <v>28</v>
      </c>
      <c r="L152" s="88"/>
      <c r="M152" s="86" t="str">
        <f t="shared" si="6"/>
        <v/>
      </c>
      <c r="N152" s="79"/>
    </row>
    <row r="153" spans="1:14" ht="54.6" customHeight="1" outlineLevel="2" thickBot="1" x14ac:dyDescent="0.3">
      <c r="A153" s="61"/>
      <c r="B153" s="61"/>
      <c r="C153" s="62"/>
      <c r="D153" s="93" t="s">
        <v>378</v>
      </c>
      <c r="E153" s="95"/>
      <c r="F153" s="90"/>
      <c r="G153" s="97" t="s">
        <v>525</v>
      </c>
      <c r="H153" s="92" t="s">
        <v>2</v>
      </c>
      <c r="I153" s="63"/>
      <c r="J153" s="64"/>
      <c r="K153" s="84">
        <v>4</v>
      </c>
      <c r="L153" s="88"/>
      <c r="M153" s="86" t="str">
        <f t="shared" si="6"/>
        <v/>
      </c>
      <c r="N153" s="58"/>
    </row>
    <row r="154" spans="1:14" ht="39" outlineLevel="2" thickBot="1" x14ac:dyDescent="0.3">
      <c r="A154" s="61"/>
      <c r="B154" s="61"/>
      <c r="C154" s="62"/>
      <c r="D154" s="93" t="s">
        <v>380</v>
      </c>
      <c r="E154" s="95"/>
      <c r="F154" s="90"/>
      <c r="G154" s="97" t="s">
        <v>383</v>
      </c>
      <c r="H154" s="92" t="s">
        <v>2</v>
      </c>
      <c r="I154" s="63"/>
      <c r="J154" s="64"/>
      <c r="K154" s="84">
        <v>4</v>
      </c>
      <c r="L154" s="88"/>
      <c r="M154" s="86" t="str">
        <f t="shared" si="6"/>
        <v/>
      </c>
      <c r="N154" s="58"/>
    </row>
    <row r="155" spans="1:14" ht="71.099999999999994" customHeight="1" outlineLevel="1" thickBot="1" x14ac:dyDescent="0.3">
      <c r="A155" s="61"/>
      <c r="B155" s="61"/>
      <c r="C155" s="62"/>
      <c r="D155" s="93" t="s">
        <v>381</v>
      </c>
      <c r="E155" s="95"/>
      <c r="F155" s="90"/>
      <c r="G155" s="97" t="s">
        <v>296</v>
      </c>
      <c r="H155" s="92" t="s">
        <v>2</v>
      </c>
      <c r="I155" s="63"/>
      <c r="J155" s="64"/>
      <c r="K155" s="84">
        <v>4</v>
      </c>
      <c r="L155" s="88"/>
      <c r="M155" s="86" t="str">
        <f t="shared" si="6"/>
        <v/>
      </c>
      <c r="N155" s="79"/>
    </row>
    <row r="156" spans="1:14" ht="15.75" outlineLevel="2" thickBot="1" x14ac:dyDescent="0.3">
      <c r="A156" s="61"/>
      <c r="B156" s="61"/>
      <c r="C156" s="61"/>
      <c r="D156" s="93" t="s">
        <v>384</v>
      </c>
      <c r="E156" s="95"/>
      <c r="F156" s="90"/>
      <c r="G156" s="97" t="s">
        <v>337</v>
      </c>
      <c r="H156" s="92" t="s">
        <v>0</v>
      </c>
      <c r="I156" s="63"/>
      <c r="J156" s="64"/>
      <c r="K156" s="84" t="s">
        <v>28</v>
      </c>
      <c r="L156" s="88"/>
      <c r="M156" s="86" t="str">
        <f t="shared" si="6"/>
        <v/>
      </c>
      <c r="N156" s="58"/>
    </row>
    <row r="157" spans="1:14" ht="15.75" outlineLevel="2" thickBot="1" x14ac:dyDescent="0.3">
      <c r="A157" s="61"/>
      <c r="B157" s="61"/>
      <c r="C157" s="61"/>
      <c r="D157" s="93" t="s">
        <v>385</v>
      </c>
      <c r="E157" s="95"/>
      <c r="F157" s="90"/>
      <c r="G157" s="97" t="s">
        <v>137</v>
      </c>
      <c r="H157" s="92" t="s">
        <v>0</v>
      </c>
      <c r="I157" s="63"/>
      <c r="J157" s="64"/>
      <c r="K157" s="84" t="s">
        <v>28</v>
      </c>
      <c r="L157" s="88"/>
      <c r="M157" s="86" t="str">
        <f t="shared" si="6"/>
        <v/>
      </c>
      <c r="N157" s="58"/>
    </row>
    <row r="158" spans="1:14" ht="64.5" outlineLevel="1" thickBot="1" x14ac:dyDescent="0.3">
      <c r="A158" s="61"/>
      <c r="B158" s="61"/>
      <c r="C158" s="61"/>
      <c r="D158" s="93" t="s">
        <v>386</v>
      </c>
      <c r="E158" s="95"/>
      <c r="F158" s="90"/>
      <c r="G158" s="97" t="s">
        <v>558</v>
      </c>
      <c r="H158" s="92" t="s">
        <v>0</v>
      </c>
      <c r="I158" s="63"/>
      <c r="J158" s="64"/>
      <c r="K158" s="84" t="s">
        <v>28</v>
      </c>
      <c r="L158" s="88"/>
      <c r="M158" s="86" t="str">
        <f t="shared" si="6"/>
        <v/>
      </c>
      <c r="N158" s="79"/>
    </row>
    <row r="159" spans="1:14" ht="15.75" outlineLevel="1" thickBot="1" x14ac:dyDescent="0.3">
      <c r="A159" s="61"/>
      <c r="B159" s="61"/>
      <c r="C159" s="61"/>
      <c r="D159" s="93" t="s">
        <v>387</v>
      </c>
      <c r="E159" s="95"/>
      <c r="F159" s="90"/>
      <c r="G159" s="97" t="s">
        <v>502</v>
      </c>
      <c r="H159" s="92" t="s">
        <v>0</v>
      </c>
      <c r="I159" s="63"/>
      <c r="J159" s="64"/>
      <c r="K159" s="84" t="s">
        <v>28</v>
      </c>
      <c r="L159" s="88"/>
      <c r="M159" s="86" t="str">
        <f t="shared" si="6"/>
        <v/>
      </c>
      <c r="N159" s="79"/>
    </row>
    <row r="160" spans="1:14" ht="15.75" outlineLevel="1" thickBot="1" x14ac:dyDescent="0.3">
      <c r="A160" s="61"/>
      <c r="B160" s="61"/>
      <c r="C160" s="61"/>
      <c r="D160" s="93" t="s">
        <v>393</v>
      </c>
      <c r="E160" s="95"/>
      <c r="F160" s="90"/>
      <c r="G160" s="97" t="s">
        <v>338</v>
      </c>
      <c r="H160" s="92" t="s">
        <v>0</v>
      </c>
      <c r="I160" s="63"/>
      <c r="J160" s="64"/>
      <c r="K160" s="84" t="s">
        <v>28</v>
      </c>
      <c r="L160" s="88"/>
      <c r="M160" s="86" t="str">
        <f t="shared" si="6"/>
        <v/>
      </c>
      <c r="N160" s="79"/>
    </row>
    <row r="161" spans="1:14" ht="15.75" outlineLevel="1" thickBot="1" x14ac:dyDescent="0.3">
      <c r="A161" s="61"/>
      <c r="B161" s="61"/>
      <c r="C161" s="61"/>
      <c r="D161" s="93" t="s">
        <v>394</v>
      </c>
      <c r="E161" s="95"/>
      <c r="F161" s="90"/>
      <c r="G161" s="97" t="s">
        <v>407</v>
      </c>
      <c r="H161" s="92" t="s">
        <v>0</v>
      </c>
      <c r="I161" s="63"/>
      <c r="J161" s="64"/>
      <c r="K161" s="84" t="s">
        <v>28</v>
      </c>
      <c r="L161" s="88"/>
      <c r="M161" s="86" t="str">
        <f t="shared" si="6"/>
        <v/>
      </c>
      <c r="N161" s="79"/>
    </row>
    <row r="162" spans="1:14" ht="39" outlineLevel="1" thickBot="1" x14ac:dyDescent="0.3">
      <c r="A162" s="61"/>
      <c r="B162" s="61"/>
      <c r="C162" s="61"/>
      <c r="D162" s="93" t="s">
        <v>400</v>
      </c>
      <c r="E162" s="95"/>
      <c r="F162" s="90"/>
      <c r="G162" s="97" t="s">
        <v>366</v>
      </c>
      <c r="H162" s="92" t="s">
        <v>2</v>
      </c>
      <c r="I162" s="63"/>
      <c r="J162" s="64"/>
      <c r="K162" s="84">
        <v>10</v>
      </c>
      <c r="L162" s="88"/>
      <c r="M162" s="86" t="str">
        <f t="shared" si="6"/>
        <v/>
      </c>
      <c r="N162" s="79"/>
    </row>
    <row r="163" spans="1:14" ht="15.75" outlineLevel="1" thickBot="1" x14ac:dyDescent="0.3">
      <c r="A163" s="61"/>
      <c r="B163" s="61"/>
      <c r="C163" s="61"/>
      <c r="D163" s="93" t="s">
        <v>402</v>
      </c>
      <c r="E163" s="95"/>
      <c r="F163" s="90"/>
      <c r="G163" s="97" t="s">
        <v>453</v>
      </c>
      <c r="H163" s="92" t="s">
        <v>0</v>
      </c>
      <c r="I163" s="63"/>
      <c r="J163" s="64"/>
      <c r="K163" s="84" t="s">
        <v>28</v>
      </c>
      <c r="L163" s="88"/>
      <c r="M163" s="86" t="str">
        <f t="shared" si="6"/>
        <v/>
      </c>
      <c r="N163" s="79"/>
    </row>
    <row r="164" spans="1:14" ht="51.75" outlineLevel="1" thickBot="1" x14ac:dyDescent="0.3">
      <c r="A164" s="61"/>
      <c r="B164" s="61"/>
      <c r="C164" s="61"/>
      <c r="D164" s="93" t="s">
        <v>406</v>
      </c>
      <c r="E164" s="95"/>
      <c r="F164" s="90"/>
      <c r="G164" s="97" t="s">
        <v>307</v>
      </c>
      <c r="H164" s="92" t="s">
        <v>2</v>
      </c>
      <c r="I164" s="63"/>
      <c r="J164" s="64"/>
      <c r="K164" s="84">
        <v>4</v>
      </c>
      <c r="L164" s="88"/>
      <c r="M164" s="86" t="str">
        <f t="shared" si="6"/>
        <v/>
      </c>
      <c r="N164" s="79"/>
    </row>
    <row r="165" spans="1:14" ht="15.75" outlineLevel="1" thickBot="1" x14ac:dyDescent="0.3">
      <c r="A165" s="61"/>
      <c r="B165" s="61"/>
      <c r="C165" s="61"/>
      <c r="D165" s="93" t="s">
        <v>460</v>
      </c>
      <c r="E165" s="95"/>
      <c r="F165" s="90"/>
      <c r="G165" s="97" t="s">
        <v>286</v>
      </c>
      <c r="H165" s="92" t="s">
        <v>0</v>
      </c>
      <c r="I165" s="63"/>
      <c r="J165" s="64"/>
      <c r="K165" s="84" t="s">
        <v>28</v>
      </c>
      <c r="L165" s="88"/>
      <c r="M165" s="86" t="str">
        <f t="shared" si="6"/>
        <v/>
      </c>
      <c r="N165" s="79"/>
    </row>
    <row r="166" spans="1:14" ht="26.25" outlineLevel="1" thickBot="1" x14ac:dyDescent="0.3">
      <c r="A166" s="61"/>
      <c r="B166" s="61"/>
      <c r="C166" s="61"/>
      <c r="D166" s="93" t="s">
        <v>461</v>
      </c>
      <c r="E166" s="95"/>
      <c r="F166" s="90"/>
      <c r="G166" s="97" t="s">
        <v>287</v>
      </c>
      <c r="H166" s="92" t="s">
        <v>0</v>
      </c>
      <c r="I166" s="63"/>
      <c r="J166" s="64"/>
      <c r="K166" s="84" t="s">
        <v>28</v>
      </c>
      <c r="L166" s="88"/>
      <c r="M166" s="86" t="str">
        <f t="shared" si="6"/>
        <v/>
      </c>
      <c r="N166" s="79"/>
    </row>
    <row r="167" spans="1:14" ht="26.25" outlineLevel="1" thickBot="1" x14ac:dyDescent="0.3">
      <c r="A167" s="61"/>
      <c r="B167" s="61"/>
      <c r="C167" s="61"/>
      <c r="D167" s="93" t="s">
        <v>462</v>
      </c>
      <c r="E167" s="95"/>
      <c r="F167" s="90"/>
      <c r="G167" s="101" t="s">
        <v>526</v>
      </c>
      <c r="H167" s="92" t="s">
        <v>0</v>
      </c>
      <c r="I167" s="63"/>
      <c r="J167" s="64"/>
      <c r="K167" s="84" t="s">
        <v>28</v>
      </c>
      <c r="L167" s="88"/>
      <c r="M167" s="86" t="str">
        <f t="shared" si="6"/>
        <v/>
      </c>
      <c r="N167" s="79"/>
    </row>
    <row r="168" spans="1:14" ht="15.75" outlineLevel="2" thickBot="1" x14ac:dyDescent="0.3">
      <c r="A168" s="61"/>
      <c r="B168" s="61"/>
      <c r="C168" s="61"/>
      <c r="D168" s="93" t="s">
        <v>463</v>
      </c>
      <c r="E168" s="95"/>
      <c r="F168" s="90"/>
      <c r="G168" s="101" t="s">
        <v>308</v>
      </c>
      <c r="H168" s="92" t="s">
        <v>0</v>
      </c>
      <c r="I168" s="63"/>
      <c r="J168" s="64"/>
      <c r="K168" s="84" t="s">
        <v>28</v>
      </c>
      <c r="L168" s="88"/>
      <c r="M168" s="86" t="str">
        <f t="shared" si="6"/>
        <v/>
      </c>
      <c r="N168" s="58"/>
    </row>
    <row r="169" spans="1:14" ht="39" outlineLevel="1" thickBot="1" x14ac:dyDescent="0.3">
      <c r="A169" s="61"/>
      <c r="B169" s="61"/>
      <c r="C169" s="61"/>
      <c r="D169" s="93" t="s">
        <v>464</v>
      </c>
      <c r="E169" s="95"/>
      <c r="F169" s="90"/>
      <c r="G169" s="97" t="s">
        <v>156</v>
      </c>
      <c r="H169" s="92" t="s">
        <v>0</v>
      </c>
      <c r="I169" s="63"/>
      <c r="J169" s="64"/>
      <c r="K169" s="84" t="s">
        <v>28</v>
      </c>
      <c r="L169" s="88"/>
      <c r="M169" s="86" t="str">
        <f t="shared" si="6"/>
        <v/>
      </c>
      <c r="N169" s="79"/>
    </row>
    <row r="170" spans="1:14" ht="15.75" outlineLevel="1" thickBot="1" x14ac:dyDescent="0.3">
      <c r="A170" s="61"/>
      <c r="B170" s="61"/>
      <c r="C170" s="61"/>
      <c r="D170" s="93" t="s">
        <v>465</v>
      </c>
      <c r="E170" s="95"/>
      <c r="F170" s="90"/>
      <c r="G170" s="97" t="s">
        <v>260</v>
      </c>
      <c r="H170" s="92" t="s">
        <v>0</v>
      </c>
      <c r="I170" s="63"/>
      <c r="J170" s="64"/>
      <c r="K170" s="84" t="s">
        <v>28</v>
      </c>
      <c r="L170" s="88"/>
      <c r="M170" s="86" t="str">
        <f t="shared" si="6"/>
        <v/>
      </c>
      <c r="N170" s="79"/>
    </row>
    <row r="171" spans="1:14" ht="15.75" outlineLevel="1" thickBot="1" x14ac:dyDescent="0.3">
      <c r="A171" s="61"/>
      <c r="B171" s="61"/>
      <c r="C171" s="61"/>
      <c r="D171" s="93" t="s">
        <v>466</v>
      </c>
      <c r="E171" s="95"/>
      <c r="F171" s="90"/>
      <c r="G171" s="97" t="s">
        <v>348</v>
      </c>
      <c r="H171" s="92" t="s">
        <v>0</v>
      </c>
      <c r="I171" s="63"/>
      <c r="J171" s="64"/>
      <c r="K171" s="84"/>
      <c r="L171" s="88"/>
      <c r="M171" s="86" t="str">
        <f t="shared" si="6"/>
        <v/>
      </c>
      <c r="N171" s="79"/>
    </row>
    <row r="172" spans="1:14" ht="15.75" outlineLevel="1" thickBot="1" x14ac:dyDescent="0.3">
      <c r="A172" s="61"/>
      <c r="B172" s="61"/>
      <c r="C172" s="61"/>
      <c r="D172" s="93" t="s">
        <v>467</v>
      </c>
      <c r="E172" s="95"/>
      <c r="F172" s="90"/>
      <c r="G172" s="97" t="s">
        <v>479</v>
      </c>
      <c r="H172" s="92" t="s">
        <v>0</v>
      </c>
      <c r="I172" s="63"/>
      <c r="J172" s="64"/>
      <c r="K172" s="84"/>
      <c r="L172" s="88"/>
      <c r="M172" s="86" t="str">
        <f t="shared" si="6"/>
        <v/>
      </c>
      <c r="N172" s="79"/>
    </row>
    <row r="173" spans="1:14" ht="15.75" outlineLevel="1" thickBot="1" x14ac:dyDescent="0.3">
      <c r="A173" s="61"/>
      <c r="B173" s="61"/>
      <c r="C173" s="61"/>
      <c r="D173" s="93" t="s">
        <v>477</v>
      </c>
      <c r="E173" s="95"/>
      <c r="F173" s="90"/>
      <c r="G173" s="97" t="s">
        <v>401</v>
      </c>
      <c r="H173" s="92" t="s">
        <v>0</v>
      </c>
      <c r="I173" s="63"/>
      <c r="J173" s="64"/>
      <c r="K173" s="84"/>
      <c r="L173" s="88"/>
      <c r="M173" s="86" t="str">
        <f t="shared" si="6"/>
        <v/>
      </c>
      <c r="N173" s="79"/>
    </row>
    <row r="174" spans="1:14" ht="15.75" outlineLevel="1" thickBot="1" x14ac:dyDescent="0.3">
      <c r="A174" s="61"/>
      <c r="B174" s="61"/>
      <c r="C174" s="61"/>
      <c r="D174" s="93" t="s">
        <v>487</v>
      </c>
      <c r="E174" s="95"/>
      <c r="F174" s="90"/>
      <c r="G174" s="97" t="s">
        <v>405</v>
      </c>
      <c r="H174" s="92" t="s">
        <v>0</v>
      </c>
      <c r="I174" s="63"/>
      <c r="J174" s="64"/>
      <c r="K174" s="84"/>
      <c r="L174" s="88"/>
      <c r="M174" s="86" t="str">
        <f t="shared" si="6"/>
        <v/>
      </c>
      <c r="N174" s="79"/>
    </row>
    <row r="175" spans="1:14" ht="39" outlineLevel="1" thickBot="1" x14ac:dyDescent="0.3">
      <c r="A175" s="61"/>
      <c r="B175" s="61"/>
      <c r="C175" s="61"/>
      <c r="D175" s="93" t="s">
        <v>493</v>
      </c>
      <c r="E175" s="95"/>
      <c r="F175" s="90"/>
      <c r="G175" s="97" t="s">
        <v>559</v>
      </c>
      <c r="H175" s="92" t="s">
        <v>2</v>
      </c>
      <c r="I175" s="63"/>
      <c r="J175" s="64"/>
      <c r="K175" s="84">
        <v>10</v>
      </c>
      <c r="L175" s="88"/>
      <c r="M175" s="86" t="str">
        <f t="shared" si="6"/>
        <v/>
      </c>
      <c r="N175" s="79"/>
    </row>
    <row r="176" spans="1:14" ht="39" outlineLevel="1" thickBot="1" x14ac:dyDescent="0.3">
      <c r="A176" s="61"/>
      <c r="B176" s="61"/>
      <c r="C176" s="61"/>
      <c r="D176" s="93" t="s">
        <v>514</v>
      </c>
      <c r="E176" s="95"/>
      <c r="F176" s="90"/>
      <c r="G176" s="97" t="s">
        <v>379</v>
      </c>
      <c r="H176" s="92" t="s">
        <v>2</v>
      </c>
      <c r="I176" s="63"/>
      <c r="J176" s="64"/>
      <c r="K176" s="84">
        <v>2</v>
      </c>
      <c r="L176" s="88"/>
      <c r="M176" s="86" t="str">
        <f t="shared" si="6"/>
        <v/>
      </c>
      <c r="N176" s="79"/>
    </row>
    <row r="177" spans="1:14" ht="39" outlineLevel="1" thickBot="1" x14ac:dyDescent="0.3">
      <c r="A177" s="61"/>
      <c r="B177" s="61"/>
      <c r="C177" s="61"/>
      <c r="D177" s="93" t="s">
        <v>515</v>
      </c>
      <c r="E177" s="95"/>
      <c r="F177" s="90"/>
      <c r="G177" s="97" t="s">
        <v>476</v>
      </c>
      <c r="H177" s="92" t="s">
        <v>2</v>
      </c>
      <c r="I177" s="63"/>
      <c r="J177" s="64"/>
      <c r="K177" s="84">
        <v>10</v>
      </c>
      <c r="L177" s="88"/>
      <c r="M177" s="86" t="str">
        <f t="shared" si="6"/>
        <v/>
      </c>
      <c r="N177" s="79"/>
    </row>
    <row r="178" spans="1:14" ht="15.75" outlineLevel="1" thickBot="1" x14ac:dyDescent="0.3">
      <c r="A178" s="61"/>
      <c r="B178" s="61"/>
      <c r="C178" s="61"/>
      <c r="D178" s="93" t="s">
        <v>534</v>
      </c>
      <c r="E178" s="95"/>
      <c r="F178" s="90"/>
      <c r="G178" s="97" t="s">
        <v>319</v>
      </c>
      <c r="H178" s="92" t="s">
        <v>0</v>
      </c>
      <c r="I178" s="63"/>
      <c r="J178" s="64"/>
      <c r="K178" s="84" t="s">
        <v>28</v>
      </c>
      <c r="L178" s="88"/>
      <c r="M178" s="86" t="str">
        <f t="shared" si="6"/>
        <v/>
      </c>
      <c r="N178" s="79"/>
    </row>
    <row r="179" spans="1:14" ht="15.75" outlineLevel="1" thickBot="1" x14ac:dyDescent="0.3">
      <c r="A179" s="61"/>
      <c r="B179" s="61"/>
      <c r="C179" s="61"/>
      <c r="D179" s="93" t="s">
        <v>540</v>
      </c>
      <c r="E179" s="95"/>
      <c r="F179" s="90"/>
      <c r="G179" s="97" t="s">
        <v>527</v>
      </c>
      <c r="H179" s="92" t="s">
        <v>0</v>
      </c>
      <c r="I179" s="63"/>
      <c r="J179" s="64"/>
      <c r="K179" s="84" t="s">
        <v>28</v>
      </c>
      <c r="L179" s="88"/>
      <c r="M179" s="86" t="str">
        <f t="shared" ref="M179" si="7">IF(L179 = "","",K179*L179)</f>
        <v/>
      </c>
      <c r="N179" s="79"/>
    </row>
    <row r="180" spans="1:14" ht="15.75" outlineLevel="2" thickBot="1" x14ac:dyDescent="0.3">
      <c r="A180" s="66"/>
      <c r="B180" s="67"/>
      <c r="C180" s="68" t="s">
        <v>51</v>
      </c>
      <c r="D180" s="69"/>
      <c r="E180" s="70"/>
      <c r="F180" s="71" t="s">
        <v>563</v>
      </c>
      <c r="G180" s="72"/>
      <c r="H180" s="73"/>
      <c r="I180" s="74"/>
      <c r="J180" s="75"/>
      <c r="K180" s="75"/>
      <c r="L180" s="75"/>
      <c r="M180" s="78">
        <f>SUM(M181:M198)</f>
        <v>0</v>
      </c>
      <c r="N180" s="58"/>
    </row>
    <row r="181" spans="1:14" ht="15.75" outlineLevel="1" thickBot="1" x14ac:dyDescent="0.3">
      <c r="A181" s="59"/>
      <c r="B181" s="59"/>
      <c r="C181" s="60"/>
      <c r="D181" s="93" t="s">
        <v>52</v>
      </c>
      <c r="E181" s="89"/>
      <c r="F181" s="90"/>
      <c r="G181" s="97" t="s">
        <v>455</v>
      </c>
      <c r="H181" s="92" t="s">
        <v>0</v>
      </c>
      <c r="I181" s="63"/>
      <c r="J181" s="64"/>
      <c r="K181" s="84" t="s">
        <v>28</v>
      </c>
      <c r="L181" s="88"/>
      <c r="M181" s="86" t="str">
        <f t="shared" ref="M181:M198" si="8">IF(L181 = "","",K181*L181)</f>
        <v/>
      </c>
      <c r="N181" s="79"/>
    </row>
    <row r="182" spans="1:14" ht="26.25" outlineLevel="1" thickBot="1" x14ac:dyDescent="0.3">
      <c r="A182" s="61"/>
      <c r="B182" s="61"/>
      <c r="C182" s="61"/>
      <c r="D182" s="93" t="s">
        <v>53</v>
      </c>
      <c r="E182" s="89"/>
      <c r="F182" s="90"/>
      <c r="G182" s="97" t="s">
        <v>226</v>
      </c>
      <c r="H182" s="92" t="s">
        <v>0</v>
      </c>
      <c r="I182" s="63"/>
      <c r="J182" s="64"/>
      <c r="K182" s="84" t="s">
        <v>28</v>
      </c>
      <c r="L182" s="88"/>
      <c r="M182" s="86" t="str">
        <f t="shared" si="8"/>
        <v/>
      </c>
      <c r="N182" s="79"/>
    </row>
    <row r="183" spans="1:14" ht="15.75" outlineLevel="1" thickBot="1" x14ac:dyDescent="0.3">
      <c r="A183" s="61"/>
      <c r="B183" s="61"/>
      <c r="C183" s="61"/>
      <c r="D183" s="93" t="s">
        <v>54</v>
      </c>
      <c r="E183" s="89"/>
      <c r="F183" s="90"/>
      <c r="G183" s="97" t="s">
        <v>174</v>
      </c>
      <c r="H183" s="92" t="s">
        <v>0</v>
      </c>
      <c r="I183" s="63"/>
      <c r="J183" s="64"/>
      <c r="K183" s="84" t="s">
        <v>28</v>
      </c>
      <c r="L183" s="88"/>
      <c r="M183" s="86" t="str">
        <f t="shared" si="8"/>
        <v/>
      </c>
      <c r="N183" s="79"/>
    </row>
    <row r="184" spans="1:14" ht="39" outlineLevel="1" thickBot="1" x14ac:dyDescent="0.3">
      <c r="A184" s="61"/>
      <c r="B184" s="61"/>
      <c r="C184" s="61"/>
      <c r="D184" s="93" t="s">
        <v>55</v>
      </c>
      <c r="E184" s="89"/>
      <c r="F184" s="90"/>
      <c r="G184" s="97" t="s">
        <v>270</v>
      </c>
      <c r="H184" s="92" t="s">
        <v>2</v>
      </c>
      <c r="I184" s="63"/>
      <c r="J184" s="64"/>
      <c r="K184" s="84">
        <v>5</v>
      </c>
      <c r="L184" s="88"/>
      <c r="M184" s="86" t="str">
        <f t="shared" si="8"/>
        <v/>
      </c>
      <c r="N184" s="79"/>
    </row>
    <row r="185" spans="1:14" ht="26.25" outlineLevel="1" thickBot="1" x14ac:dyDescent="0.3">
      <c r="A185" s="61"/>
      <c r="B185" s="61"/>
      <c r="C185" s="61"/>
      <c r="D185" s="93" t="s">
        <v>56</v>
      </c>
      <c r="E185" s="89"/>
      <c r="F185" s="90"/>
      <c r="G185" s="97" t="s">
        <v>159</v>
      </c>
      <c r="H185" s="92" t="s">
        <v>0</v>
      </c>
      <c r="I185" s="63"/>
      <c r="J185" s="64"/>
      <c r="K185" s="84" t="s">
        <v>28</v>
      </c>
      <c r="L185" s="88"/>
      <c r="M185" s="86" t="str">
        <f t="shared" si="8"/>
        <v/>
      </c>
      <c r="N185" s="79"/>
    </row>
    <row r="186" spans="1:14" ht="26.25" outlineLevel="1" thickBot="1" x14ac:dyDescent="0.3">
      <c r="A186" s="61"/>
      <c r="B186" s="61"/>
      <c r="C186" s="61"/>
      <c r="D186" s="93" t="s">
        <v>112</v>
      </c>
      <c r="E186" s="89"/>
      <c r="F186" s="90"/>
      <c r="G186" s="97" t="s">
        <v>160</v>
      </c>
      <c r="H186" s="92" t="s">
        <v>0</v>
      </c>
      <c r="I186" s="63"/>
      <c r="J186" s="64"/>
      <c r="K186" s="84" t="s">
        <v>28</v>
      </c>
      <c r="L186" s="88"/>
      <c r="M186" s="86" t="str">
        <f t="shared" si="8"/>
        <v/>
      </c>
      <c r="N186" s="79"/>
    </row>
    <row r="187" spans="1:14" ht="15.75" outlineLevel="1" thickBot="1" x14ac:dyDescent="0.3">
      <c r="A187" s="61"/>
      <c r="B187" s="61"/>
      <c r="C187" s="61"/>
      <c r="D187" s="93" t="s">
        <v>113</v>
      </c>
      <c r="E187" s="89"/>
      <c r="F187" s="90"/>
      <c r="G187" s="97" t="s">
        <v>162</v>
      </c>
      <c r="H187" s="92" t="s">
        <v>0</v>
      </c>
      <c r="I187" s="63"/>
      <c r="J187" s="64"/>
      <c r="K187" s="84" t="s">
        <v>28</v>
      </c>
      <c r="L187" s="88"/>
      <c r="M187" s="86" t="str">
        <f t="shared" si="8"/>
        <v/>
      </c>
      <c r="N187" s="79"/>
    </row>
    <row r="188" spans="1:14" ht="15.75" outlineLevel="1" thickBot="1" x14ac:dyDescent="0.3">
      <c r="A188" s="61"/>
      <c r="B188" s="61"/>
      <c r="C188" s="61"/>
      <c r="D188" s="93" t="s">
        <v>114</v>
      </c>
      <c r="E188" s="89"/>
      <c r="F188" s="90"/>
      <c r="G188" s="97" t="s">
        <v>161</v>
      </c>
      <c r="H188" s="92" t="s">
        <v>0</v>
      </c>
      <c r="I188" s="63"/>
      <c r="J188" s="64"/>
      <c r="K188" s="84" t="s">
        <v>28</v>
      </c>
      <c r="L188" s="88"/>
      <c r="M188" s="86" t="str">
        <f t="shared" si="8"/>
        <v/>
      </c>
      <c r="N188" s="79"/>
    </row>
    <row r="189" spans="1:14" ht="39" outlineLevel="2" thickBot="1" x14ac:dyDescent="0.3">
      <c r="A189" s="61"/>
      <c r="B189" s="61"/>
      <c r="C189" s="62"/>
      <c r="D189" s="93" t="s">
        <v>115</v>
      </c>
      <c r="E189" s="89"/>
      <c r="F189" s="90"/>
      <c r="G189" s="97" t="s">
        <v>313</v>
      </c>
      <c r="H189" s="92" t="s">
        <v>2</v>
      </c>
      <c r="I189" s="63"/>
      <c r="J189" s="64"/>
      <c r="K189" s="84">
        <v>10</v>
      </c>
      <c r="L189" s="88"/>
      <c r="M189" s="86" t="str">
        <f t="shared" si="8"/>
        <v/>
      </c>
      <c r="N189" s="58"/>
    </row>
    <row r="190" spans="1:14" ht="15.75" outlineLevel="2" thickBot="1" x14ac:dyDescent="0.3">
      <c r="A190" s="61"/>
      <c r="B190" s="61"/>
      <c r="C190" s="62"/>
      <c r="D190" s="93" t="s">
        <v>163</v>
      </c>
      <c r="E190" s="89"/>
      <c r="F190" s="90"/>
      <c r="G190" s="97" t="s">
        <v>252</v>
      </c>
      <c r="H190" s="92" t="s">
        <v>0</v>
      </c>
      <c r="I190" s="63"/>
      <c r="J190" s="64"/>
      <c r="K190" s="84" t="s">
        <v>28</v>
      </c>
      <c r="L190" s="88"/>
      <c r="M190" s="86" t="str">
        <f t="shared" si="8"/>
        <v/>
      </c>
      <c r="N190" s="58"/>
    </row>
    <row r="191" spans="1:14" ht="15.75" outlineLevel="2" thickBot="1" x14ac:dyDescent="0.3">
      <c r="A191" s="61"/>
      <c r="B191" s="61"/>
      <c r="C191" s="62"/>
      <c r="D191" s="93" t="s">
        <v>164</v>
      </c>
      <c r="E191" s="89"/>
      <c r="F191" s="90"/>
      <c r="G191" s="97" t="s">
        <v>171</v>
      </c>
      <c r="H191" s="92" t="s">
        <v>0</v>
      </c>
      <c r="I191" s="63"/>
      <c r="J191" s="64"/>
      <c r="K191" s="84" t="s">
        <v>28</v>
      </c>
      <c r="L191" s="88"/>
      <c r="M191" s="86" t="str">
        <f t="shared" si="8"/>
        <v/>
      </c>
      <c r="N191" s="58"/>
    </row>
    <row r="192" spans="1:14" ht="39" outlineLevel="2" thickBot="1" x14ac:dyDescent="0.3">
      <c r="A192" s="61"/>
      <c r="B192" s="61"/>
      <c r="C192" s="62"/>
      <c r="D192" s="93" t="s">
        <v>165</v>
      </c>
      <c r="E192" s="89"/>
      <c r="F192" s="90"/>
      <c r="G192" s="97" t="s">
        <v>314</v>
      </c>
      <c r="H192" s="92" t="s">
        <v>2</v>
      </c>
      <c r="I192" s="63"/>
      <c r="J192" s="64"/>
      <c r="K192" s="84">
        <v>5</v>
      </c>
      <c r="L192" s="88"/>
      <c r="M192" s="86" t="str">
        <f t="shared" si="8"/>
        <v/>
      </c>
      <c r="N192" s="58"/>
    </row>
    <row r="193" spans="1:14" ht="39" outlineLevel="2" thickBot="1" x14ac:dyDescent="0.3">
      <c r="A193" s="61"/>
      <c r="B193" s="61"/>
      <c r="C193" s="62"/>
      <c r="D193" s="93" t="s">
        <v>166</v>
      </c>
      <c r="E193" s="89"/>
      <c r="F193" s="90"/>
      <c r="G193" s="97" t="s">
        <v>172</v>
      </c>
      <c r="H193" s="92" t="s">
        <v>0</v>
      </c>
      <c r="I193" s="63"/>
      <c r="J193" s="64"/>
      <c r="K193" s="84" t="s">
        <v>28</v>
      </c>
      <c r="L193" s="88"/>
      <c r="M193" s="86" t="str">
        <f t="shared" si="8"/>
        <v/>
      </c>
      <c r="N193" s="58"/>
    </row>
    <row r="194" spans="1:14" ht="15.75" outlineLevel="1" thickBot="1" x14ac:dyDescent="0.3">
      <c r="A194" s="61"/>
      <c r="B194" s="61"/>
      <c r="C194" s="62"/>
      <c r="D194" s="93" t="s">
        <v>167</v>
      </c>
      <c r="E194" s="89"/>
      <c r="F194" s="90"/>
      <c r="G194" s="97" t="s">
        <v>561</v>
      </c>
      <c r="H194" s="92" t="s">
        <v>0</v>
      </c>
      <c r="I194" s="63"/>
      <c r="J194" s="64"/>
      <c r="K194" s="84" t="s">
        <v>28</v>
      </c>
      <c r="L194" s="88"/>
      <c r="M194" s="86" t="str">
        <f t="shared" si="8"/>
        <v/>
      </c>
      <c r="N194" s="79"/>
    </row>
    <row r="195" spans="1:14" ht="15.75" outlineLevel="1" thickBot="1" x14ac:dyDescent="0.3">
      <c r="A195" s="61"/>
      <c r="B195" s="61"/>
      <c r="C195" s="62"/>
      <c r="D195" s="93" t="s">
        <v>168</v>
      </c>
      <c r="E195" s="89"/>
      <c r="F195" s="90"/>
      <c r="G195" s="97" t="s">
        <v>173</v>
      </c>
      <c r="H195" s="92" t="s">
        <v>0</v>
      </c>
      <c r="I195" s="63"/>
      <c r="J195" s="64"/>
      <c r="K195" s="84" t="s">
        <v>28</v>
      </c>
      <c r="L195" s="88"/>
      <c r="M195" s="86" t="str">
        <f t="shared" si="8"/>
        <v/>
      </c>
      <c r="N195" s="79"/>
    </row>
    <row r="196" spans="1:14" ht="26.25" outlineLevel="1" thickBot="1" x14ac:dyDescent="0.3">
      <c r="A196" s="61"/>
      <c r="B196" s="61"/>
      <c r="C196" s="62"/>
      <c r="D196" s="93" t="s">
        <v>169</v>
      </c>
      <c r="E196" s="89"/>
      <c r="F196" s="90"/>
      <c r="G196" s="97" t="s">
        <v>504</v>
      </c>
      <c r="H196" s="92" t="s">
        <v>0</v>
      </c>
      <c r="I196" s="63"/>
      <c r="J196" s="64"/>
      <c r="K196" s="84" t="s">
        <v>28</v>
      </c>
      <c r="L196" s="88"/>
      <c r="M196" s="86" t="str">
        <f t="shared" ref="M196" si="9">IF(L196 = "","",K196*L196)</f>
        <v/>
      </c>
      <c r="N196" s="79"/>
    </row>
    <row r="197" spans="1:14" ht="15.75" outlineLevel="1" thickBot="1" x14ac:dyDescent="0.3">
      <c r="A197" s="61"/>
      <c r="B197" s="61"/>
      <c r="C197" s="62"/>
      <c r="D197" s="93" t="s">
        <v>170</v>
      </c>
      <c r="E197" s="89"/>
      <c r="F197" s="90"/>
      <c r="G197" s="97" t="s">
        <v>245</v>
      </c>
      <c r="H197" s="92" t="s">
        <v>0</v>
      </c>
      <c r="I197" s="63"/>
      <c r="J197" s="64"/>
      <c r="K197" s="84" t="s">
        <v>28</v>
      </c>
      <c r="L197" s="88"/>
      <c r="M197" s="86" t="str">
        <f t="shared" si="8"/>
        <v/>
      </c>
      <c r="N197" s="79"/>
    </row>
    <row r="198" spans="1:14" ht="15.75" outlineLevel="1" thickBot="1" x14ac:dyDescent="0.3">
      <c r="A198" s="61"/>
      <c r="B198" s="61"/>
      <c r="C198" s="62"/>
      <c r="D198" s="93" t="s">
        <v>468</v>
      </c>
      <c r="E198" s="89"/>
      <c r="F198" s="90"/>
      <c r="G198" s="97" t="s">
        <v>528</v>
      </c>
      <c r="H198" s="92" t="s">
        <v>0</v>
      </c>
      <c r="I198" s="63"/>
      <c r="J198" s="64"/>
      <c r="K198" s="84" t="s">
        <v>28</v>
      </c>
      <c r="L198" s="88"/>
      <c r="M198" s="86" t="str">
        <f t="shared" si="8"/>
        <v/>
      </c>
      <c r="N198" s="79"/>
    </row>
    <row r="199" spans="1:14" ht="15.75" outlineLevel="2" thickBot="1" x14ac:dyDescent="0.3">
      <c r="A199" s="66"/>
      <c r="B199" s="67"/>
      <c r="C199" s="68" t="s">
        <v>57</v>
      </c>
      <c r="D199" s="69"/>
      <c r="E199" s="70"/>
      <c r="F199" s="71" t="s">
        <v>564</v>
      </c>
      <c r="G199" s="72"/>
      <c r="H199" s="73"/>
      <c r="I199" s="74"/>
      <c r="J199" s="75"/>
      <c r="K199" s="76"/>
      <c r="L199" s="77"/>
      <c r="M199" s="78">
        <f>SUM(M200:M219)</f>
        <v>0</v>
      </c>
      <c r="N199" s="58"/>
    </row>
    <row r="200" spans="1:14" ht="15.75" outlineLevel="2" thickBot="1" x14ac:dyDescent="0.3">
      <c r="A200" s="59"/>
      <c r="B200" s="59"/>
      <c r="C200" s="60"/>
      <c r="D200" s="93" t="s">
        <v>58</v>
      </c>
      <c r="E200" s="89"/>
      <c r="F200" s="90"/>
      <c r="G200" s="97" t="s">
        <v>562</v>
      </c>
      <c r="H200" s="92" t="s">
        <v>0</v>
      </c>
      <c r="I200" s="63"/>
      <c r="J200" s="64"/>
      <c r="K200" s="83" t="s">
        <v>28</v>
      </c>
      <c r="L200" s="87"/>
      <c r="M200" s="86" t="str">
        <f>IF(L200 = "","",K200*L200)</f>
        <v/>
      </c>
      <c r="N200" s="58"/>
    </row>
    <row r="201" spans="1:14" ht="39" customHeight="1" outlineLevel="2" thickBot="1" x14ac:dyDescent="0.3">
      <c r="A201" s="61"/>
      <c r="B201" s="61"/>
      <c r="C201" s="62"/>
      <c r="D201" s="93" t="s">
        <v>59</v>
      </c>
      <c r="E201" s="89"/>
      <c r="F201" s="90"/>
      <c r="G201" s="97" t="s">
        <v>480</v>
      </c>
      <c r="H201" s="92" t="s">
        <v>0</v>
      </c>
      <c r="I201" s="63"/>
      <c r="J201" s="64"/>
      <c r="K201" s="83" t="s">
        <v>28</v>
      </c>
      <c r="L201" s="87"/>
      <c r="M201" s="86" t="str">
        <f t="shared" ref="M201:M219" si="10">IF(L201 = "","",K201*L201)</f>
        <v/>
      </c>
      <c r="N201" s="58"/>
    </row>
    <row r="202" spans="1:14" ht="26.25" outlineLevel="2" thickBot="1" x14ac:dyDescent="0.3">
      <c r="A202" s="61"/>
      <c r="B202" s="61"/>
      <c r="C202" s="62"/>
      <c r="D202" s="93" t="s">
        <v>60</v>
      </c>
      <c r="E202" s="89"/>
      <c r="F202" s="90"/>
      <c r="G202" s="97" t="s">
        <v>253</v>
      </c>
      <c r="H202" s="92" t="s">
        <v>0</v>
      </c>
      <c r="I202" s="63"/>
      <c r="J202" s="64"/>
      <c r="K202" s="84" t="s">
        <v>28</v>
      </c>
      <c r="L202" s="88"/>
      <c r="M202" s="86" t="str">
        <f t="shared" si="10"/>
        <v/>
      </c>
      <c r="N202" s="58"/>
    </row>
    <row r="203" spans="1:14" ht="15.75" outlineLevel="2" thickBot="1" x14ac:dyDescent="0.3">
      <c r="A203" s="61"/>
      <c r="B203" s="61"/>
      <c r="C203" s="62"/>
      <c r="D203" s="93" t="s">
        <v>61</v>
      </c>
      <c r="E203" s="89"/>
      <c r="F203" s="90"/>
      <c r="G203" s="97" t="s">
        <v>297</v>
      </c>
      <c r="H203" s="92" t="s">
        <v>0</v>
      </c>
      <c r="I203" s="63"/>
      <c r="J203" s="64"/>
      <c r="K203" s="84" t="s">
        <v>28</v>
      </c>
      <c r="L203" s="88"/>
      <c r="M203" s="86" t="str">
        <f t="shared" si="10"/>
        <v/>
      </c>
      <c r="N203" s="58"/>
    </row>
    <row r="204" spans="1:14" ht="15.75" outlineLevel="2" thickBot="1" x14ac:dyDescent="0.3">
      <c r="A204" s="61"/>
      <c r="B204" s="61"/>
      <c r="C204" s="62"/>
      <c r="D204" s="93" t="s">
        <v>62</v>
      </c>
      <c r="E204" s="89"/>
      <c r="F204" s="90"/>
      <c r="G204" s="97" t="s">
        <v>151</v>
      </c>
      <c r="H204" s="92" t="s">
        <v>0</v>
      </c>
      <c r="I204" s="63"/>
      <c r="J204" s="64"/>
      <c r="K204" s="84" t="s">
        <v>28</v>
      </c>
      <c r="L204" s="88"/>
      <c r="M204" s="86" t="str">
        <f t="shared" si="10"/>
        <v/>
      </c>
      <c r="N204" s="58"/>
    </row>
    <row r="205" spans="1:14" ht="15.75" outlineLevel="1" thickBot="1" x14ac:dyDescent="0.3">
      <c r="A205" s="61"/>
      <c r="B205" s="61"/>
      <c r="C205" s="62"/>
      <c r="D205" s="93" t="s">
        <v>63</v>
      </c>
      <c r="E205" s="89"/>
      <c r="F205" s="90"/>
      <c r="G205" s="97" t="s">
        <v>311</v>
      </c>
      <c r="H205" s="92" t="s">
        <v>0</v>
      </c>
      <c r="I205" s="63"/>
      <c r="J205" s="64"/>
      <c r="K205" s="84" t="s">
        <v>28</v>
      </c>
      <c r="L205" s="88"/>
      <c r="M205" s="86" t="str">
        <f t="shared" si="10"/>
        <v/>
      </c>
      <c r="N205" s="79"/>
    </row>
    <row r="206" spans="1:14" ht="51.75" outlineLevel="2" thickBot="1" x14ac:dyDescent="0.3">
      <c r="A206" s="61"/>
      <c r="B206" s="61"/>
      <c r="C206" s="62"/>
      <c r="D206" s="93" t="s">
        <v>116</v>
      </c>
      <c r="E206" s="89"/>
      <c r="F206" s="90"/>
      <c r="G206" s="97" t="s">
        <v>298</v>
      </c>
      <c r="H206" s="92" t="s">
        <v>2</v>
      </c>
      <c r="I206" s="63"/>
      <c r="J206" s="64"/>
      <c r="K206" s="84">
        <v>5</v>
      </c>
      <c r="L206" s="88"/>
      <c r="M206" s="86" t="str">
        <f t="shared" si="10"/>
        <v/>
      </c>
      <c r="N206" s="58"/>
    </row>
    <row r="207" spans="1:14" ht="51.75" outlineLevel="2" thickBot="1" x14ac:dyDescent="0.3">
      <c r="A207" s="61"/>
      <c r="B207" s="61"/>
      <c r="C207" s="62"/>
      <c r="D207" s="93" t="s">
        <v>117</v>
      </c>
      <c r="E207" s="89"/>
      <c r="F207" s="90"/>
      <c r="G207" s="97" t="s">
        <v>294</v>
      </c>
      <c r="H207" s="92" t="s">
        <v>2</v>
      </c>
      <c r="I207" s="63"/>
      <c r="J207" s="64"/>
      <c r="K207" s="84">
        <v>5</v>
      </c>
      <c r="L207" s="88"/>
      <c r="M207" s="86" t="str">
        <f t="shared" si="10"/>
        <v/>
      </c>
      <c r="N207" s="58"/>
    </row>
    <row r="208" spans="1:14" ht="39" outlineLevel="2" thickBot="1" x14ac:dyDescent="0.3">
      <c r="A208" s="61"/>
      <c r="B208" s="61"/>
      <c r="C208" s="62"/>
      <c r="D208" s="93" t="s">
        <v>118</v>
      </c>
      <c r="E208" s="89"/>
      <c r="F208" s="90"/>
      <c r="G208" s="97" t="s">
        <v>382</v>
      </c>
      <c r="H208" s="92" t="s">
        <v>2</v>
      </c>
      <c r="I208" s="63"/>
      <c r="J208" s="64"/>
      <c r="K208" s="84">
        <v>5</v>
      </c>
      <c r="L208" s="88"/>
      <c r="M208" s="86" t="str">
        <f t="shared" si="10"/>
        <v/>
      </c>
      <c r="N208" s="58"/>
    </row>
    <row r="209" spans="1:14" ht="26.25" outlineLevel="2" thickBot="1" x14ac:dyDescent="0.3">
      <c r="A209" s="61"/>
      <c r="B209" s="61"/>
      <c r="C209" s="62"/>
      <c r="D209" s="93" t="s">
        <v>178</v>
      </c>
      <c r="E209" s="89"/>
      <c r="F209" s="90"/>
      <c r="G209" s="97" t="s">
        <v>295</v>
      </c>
      <c r="H209" s="92" t="s">
        <v>0</v>
      </c>
      <c r="I209" s="63"/>
      <c r="J209" s="64"/>
      <c r="K209" s="84" t="s">
        <v>28</v>
      </c>
      <c r="L209" s="88"/>
      <c r="M209" s="86" t="str">
        <f t="shared" si="10"/>
        <v/>
      </c>
      <c r="N209" s="58"/>
    </row>
    <row r="210" spans="1:14" ht="69.599999999999994" customHeight="1" outlineLevel="1" thickBot="1" x14ac:dyDescent="0.3">
      <c r="A210" s="61"/>
      <c r="B210" s="61"/>
      <c r="C210" s="62"/>
      <c r="D210" s="93" t="s">
        <v>210</v>
      </c>
      <c r="E210" s="89"/>
      <c r="F210" s="90"/>
      <c r="G210" s="97" t="s">
        <v>296</v>
      </c>
      <c r="H210" s="92" t="s">
        <v>2</v>
      </c>
      <c r="I210" s="63"/>
      <c r="J210" s="64"/>
      <c r="K210" s="84">
        <v>5</v>
      </c>
      <c r="L210" s="88"/>
      <c r="M210" s="86" t="str">
        <f t="shared" si="10"/>
        <v/>
      </c>
      <c r="N210" s="79"/>
    </row>
    <row r="211" spans="1:14" ht="60" customHeight="1" outlineLevel="2" thickBot="1" x14ac:dyDescent="0.3">
      <c r="A211" s="61"/>
      <c r="B211" s="61"/>
      <c r="C211" s="62"/>
      <c r="D211" s="93" t="s">
        <v>211</v>
      </c>
      <c r="E211" s="89"/>
      <c r="F211" s="90"/>
      <c r="G211" s="97" t="s">
        <v>299</v>
      </c>
      <c r="H211" s="92" t="s">
        <v>2</v>
      </c>
      <c r="I211" s="63"/>
      <c r="J211" s="64"/>
      <c r="K211" s="84">
        <v>5</v>
      </c>
      <c r="L211" s="88"/>
      <c r="M211" s="86" t="str">
        <f t="shared" si="10"/>
        <v/>
      </c>
      <c r="N211" s="58"/>
    </row>
    <row r="212" spans="1:14" ht="39" outlineLevel="1" thickBot="1" x14ac:dyDescent="0.3">
      <c r="A212" s="61"/>
      <c r="B212" s="61"/>
      <c r="C212" s="62"/>
      <c r="D212" s="93" t="s">
        <v>212</v>
      </c>
      <c r="E212" s="89"/>
      <c r="F212" s="90"/>
      <c r="G212" s="97" t="s">
        <v>152</v>
      </c>
      <c r="H212" s="92" t="s">
        <v>0</v>
      </c>
      <c r="I212" s="63"/>
      <c r="J212" s="64"/>
      <c r="K212" s="84" t="s">
        <v>28</v>
      </c>
      <c r="L212" s="88"/>
      <c r="M212" s="86" t="str">
        <f t="shared" si="10"/>
        <v/>
      </c>
      <c r="N212" s="79"/>
    </row>
    <row r="213" spans="1:14" ht="15.75" outlineLevel="2" thickBot="1" x14ac:dyDescent="0.3">
      <c r="A213" s="61"/>
      <c r="B213" s="61"/>
      <c r="C213" s="62"/>
      <c r="D213" s="93" t="s">
        <v>213</v>
      </c>
      <c r="E213" s="89"/>
      <c r="F213" s="90"/>
      <c r="G213" s="97" t="s">
        <v>300</v>
      </c>
      <c r="H213" s="92" t="s">
        <v>0</v>
      </c>
      <c r="I213" s="63"/>
      <c r="J213" s="64"/>
      <c r="K213" s="84" t="s">
        <v>28</v>
      </c>
      <c r="L213" s="88"/>
      <c r="M213" s="86" t="str">
        <f t="shared" si="10"/>
        <v/>
      </c>
      <c r="N213" s="58"/>
    </row>
    <row r="214" spans="1:14" ht="15.75" outlineLevel="2" thickBot="1" x14ac:dyDescent="0.3">
      <c r="A214" s="61"/>
      <c r="B214" s="61"/>
      <c r="C214" s="62"/>
      <c r="D214" s="93" t="s">
        <v>214</v>
      </c>
      <c r="E214" s="89"/>
      <c r="F214" s="90"/>
      <c r="G214" s="97" t="s">
        <v>301</v>
      </c>
      <c r="H214" s="92" t="s">
        <v>0</v>
      </c>
      <c r="I214" s="63"/>
      <c r="J214" s="64"/>
      <c r="K214" s="84" t="s">
        <v>28</v>
      </c>
      <c r="L214" s="88"/>
      <c r="M214" s="86" t="str">
        <f t="shared" si="10"/>
        <v/>
      </c>
      <c r="N214" s="58"/>
    </row>
    <row r="215" spans="1:14" ht="39" outlineLevel="1" thickBot="1" x14ac:dyDescent="0.3">
      <c r="A215" s="61"/>
      <c r="B215" s="61"/>
      <c r="C215" s="62"/>
      <c r="D215" s="93" t="s">
        <v>215</v>
      </c>
      <c r="E215" s="89"/>
      <c r="F215" s="90"/>
      <c r="G215" s="97" t="s">
        <v>302</v>
      </c>
      <c r="H215" s="92" t="s">
        <v>2</v>
      </c>
      <c r="I215" s="63"/>
      <c r="J215" s="64"/>
      <c r="K215" s="84">
        <v>5</v>
      </c>
      <c r="L215" s="88"/>
      <c r="M215" s="86" t="str">
        <f t="shared" si="10"/>
        <v/>
      </c>
      <c r="N215" s="79"/>
    </row>
    <row r="216" spans="1:14" ht="39" outlineLevel="1" thickBot="1" x14ac:dyDescent="0.3">
      <c r="A216" s="61"/>
      <c r="B216" s="61"/>
      <c r="C216" s="62"/>
      <c r="D216" s="93" t="s">
        <v>222</v>
      </c>
      <c r="E216" s="89"/>
      <c r="F216" s="90"/>
      <c r="G216" s="97" t="s">
        <v>303</v>
      </c>
      <c r="H216" s="92" t="s">
        <v>2</v>
      </c>
      <c r="I216" s="63"/>
      <c r="J216" s="64"/>
      <c r="K216" s="84">
        <v>5</v>
      </c>
      <c r="L216" s="88"/>
      <c r="M216" s="86" t="str">
        <f t="shared" si="10"/>
        <v/>
      </c>
      <c r="N216" s="79"/>
    </row>
    <row r="217" spans="1:14" ht="39" outlineLevel="1" thickBot="1" x14ac:dyDescent="0.3">
      <c r="A217" s="61"/>
      <c r="B217" s="61"/>
      <c r="C217" s="62"/>
      <c r="D217" s="93" t="s">
        <v>470</v>
      </c>
      <c r="E217" s="89"/>
      <c r="F217" s="90"/>
      <c r="G217" s="97" t="s">
        <v>304</v>
      </c>
      <c r="H217" s="92" t="s">
        <v>2</v>
      </c>
      <c r="I217" s="63"/>
      <c r="J217" s="64"/>
      <c r="K217" s="84">
        <v>10</v>
      </c>
      <c r="L217" s="88"/>
      <c r="M217" s="86" t="str">
        <f t="shared" si="10"/>
        <v/>
      </c>
      <c r="N217" s="79"/>
    </row>
    <row r="218" spans="1:14" ht="15.75" outlineLevel="1" thickBot="1" x14ac:dyDescent="0.3">
      <c r="A218" s="61"/>
      <c r="B218" s="61"/>
      <c r="C218" s="62"/>
      <c r="D218" s="93" t="s">
        <v>485</v>
      </c>
      <c r="E218" s="89"/>
      <c r="F218" s="90"/>
      <c r="G218" s="100" t="s">
        <v>245</v>
      </c>
      <c r="H218" s="92" t="s">
        <v>0</v>
      </c>
      <c r="I218" s="63"/>
      <c r="J218" s="64"/>
      <c r="K218" s="84" t="s">
        <v>28</v>
      </c>
      <c r="L218" s="88"/>
      <c r="M218" s="86" t="str">
        <f t="shared" si="10"/>
        <v/>
      </c>
      <c r="N218" s="79"/>
    </row>
    <row r="219" spans="1:14" ht="15.75" outlineLevel="1" thickBot="1" x14ac:dyDescent="0.3">
      <c r="A219" s="61"/>
      <c r="B219" s="61"/>
      <c r="C219" s="62"/>
      <c r="D219" s="93" t="s">
        <v>486</v>
      </c>
      <c r="E219" s="89"/>
      <c r="F219" s="90"/>
      <c r="G219" s="97" t="s">
        <v>528</v>
      </c>
      <c r="H219" s="92" t="s">
        <v>0</v>
      </c>
      <c r="I219" s="63"/>
      <c r="J219" s="64"/>
      <c r="K219" s="84" t="s">
        <v>28</v>
      </c>
      <c r="L219" s="88"/>
      <c r="M219" s="86" t="str">
        <f t="shared" si="10"/>
        <v/>
      </c>
      <c r="N219" s="79"/>
    </row>
    <row r="220" spans="1:14" ht="15.75" outlineLevel="2" thickBot="1" x14ac:dyDescent="0.3">
      <c r="A220" s="66"/>
      <c r="B220" s="67"/>
      <c r="C220" s="68" t="s">
        <v>227</v>
      </c>
      <c r="D220" s="69"/>
      <c r="E220" s="70"/>
      <c r="F220" s="71" t="s">
        <v>565</v>
      </c>
      <c r="G220" s="72"/>
      <c r="H220" s="73"/>
      <c r="I220" s="74"/>
      <c r="J220" s="75"/>
      <c r="K220" s="76"/>
      <c r="L220" s="77"/>
      <c r="M220" s="78">
        <f>SUM(M221:M240)</f>
        <v>0</v>
      </c>
      <c r="N220" s="58"/>
    </row>
    <row r="221" spans="1:14" ht="26.25" outlineLevel="2" thickBot="1" x14ac:dyDescent="0.3">
      <c r="A221" s="59"/>
      <c r="B221" s="59"/>
      <c r="C221" s="60"/>
      <c r="D221" s="109" t="s">
        <v>228</v>
      </c>
      <c r="E221" s="110"/>
      <c r="F221" s="111"/>
      <c r="G221" s="101" t="s">
        <v>566</v>
      </c>
      <c r="H221" s="92" t="s">
        <v>0</v>
      </c>
      <c r="I221" s="63"/>
      <c r="J221" s="64"/>
      <c r="K221" s="83" t="s">
        <v>28</v>
      </c>
      <c r="L221" s="87"/>
      <c r="M221" s="86" t="str">
        <f>IF(L221 = "","",K221*L221)</f>
        <v/>
      </c>
      <c r="N221" s="58"/>
    </row>
    <row r="222" spans="1:14" ht="15.75" outlineLevel="2" thickBot="1" x14ac:dyDescent="0.3">
      <c r="A222" s="61"/>
      <c r="B222" s="61"/>
      <c r="C222" s="62"/>
      <c r="D222" s="93" t="s">
        <v>229</v>
      </c>
      <c r="E222" s="89"/>
      <c r="F222" s="90"/>
      <c r="G222" s="101" t="s">
        <v>567</v>
      </c>
      <c r="H222" s="92" t="s">
        <v>0</v>
      </c>
      <c r="I222" s="63"/>
      <c r="J222" s="64"/>
      <c r="K222" s="84" t="s">
        <v>28</v>
      </c>
      <c r="L222" s="88"/>
      <c r="M222" s="86" t="str">
        <f t="shared" ref="M222:M240" si="11">IF(L222 = "","",K222*L222)</f>
        <v/>
      </c>
      <c r="N222" s="58"/>
    </row>
    <row r="223" spans="1:14" ht="26.25" outlineLevel="2" thickBot="1" x14ac:dyDescent="0.3">
      <c r="A223" s="61"/>
      <c r="B223" s="61"/>
      <c r="C223" s="62"/>
      <c r="D223" s="109" t="s">
        <v>230</v>
      </c>
      <c r="E223" s="110"/>
      <c r="F223" s="111"/>
      <c r="G223" s="101" t="s">
        <v>248</v>
      </c>
      <c r="H223" s="92" t="s">
        <v>0</v>
      </c>
      <c r="I223" s="63"/>
      <c r="J223" s="64"/>
      <c r="K223" s="84" t="s">
        <v>28</v>
      </c>
      <c r="L223" s="88"/>
      <c r="M223" s="86" t="str">
        <f t="shared" si="11"/>
        <v/>
      </c>
      <c r="N223" s="58"/>
    </row>
    <row r="224" spans="1:14" ht="15.75" outlineLevel="2" thickBot="1" x14ac:dyDescent="0.3">
      <c r="A224" s="61"/>
      <c r="B224" s="61"/>
      <c r="C224" s="62"/>
      <c r="D224" s="109" t="s">
        <v>231</v>
      </c>
      <c r="E224" s="110"/>
      <c r="F224" s="111"/>
      <c r="G224" s="101" t="s">
        <v>481</v>
      </c>
      <c r="H224" s="92" t="s">
        <v>0</v>
      </c>
      <c r="I224" s="63"/>
      <c r="J224" s="64"/>
      <c r="K224" s="84" t="s">
        <v>28</v>
      </c>
      <c r="L224" s="88"/>
      <c r="M224" s="86" t="str">
        <f t="shared" si="11"/>
        <v/>
      </c>
      <c r="N224" s="58"/>
    </row>
    <row r="225" spans="1:14" ht="51.75" outlineLevel="1" thickBot="1" x14ac:dyDescent="0.3">
      <c r="A225" s="61"/>
      <c r="B225" s="61"/>
      <c r="C225" s="62"/>
      <c r="D225" s="109" t="s">
        <v>232</v>
      </c>
      <c r="E225" s="110"/>
      <c r="F225" s="111"/>
      <c r="G225" s="101" t="s">
        <v>568</v>
      </c>
      <c r="H225" s="92" t="s">
        <v>2</v>
      </c>
      <c r="I225" s="63"/>
      <c r="J225" s="64"/>
      <c r="K225" s="84">
        <v>10</v>
      </c>
      <c r="L225" s="88"/>
      <c r="M225" s="86" t="str">
        <f t="shared" si="11"/>
        <v/>
      </c>
      <c r="N225" s="79"/>
    </row>
    <row r="226" spans="1:14" ht="15.75" outlineLevel="2" thickBot="1" x14ac:dyDescent="0.3">
      <c r="A226" s="61"/>
      <c r="B226" s="61"/>
      <c r="C226" s="62"/>
      <c r="D226" s="109" t="s">
        <v>233</v>
      </c>
      <c r="E226" s="110"/>
      <c r="F226" s="111"/>
      <c r="G226" s="101" t="s">
        <v>505</v>
      </c>
      <c r="H226" s="92" t="s">
        <v>0</v>
      </c>
      <c r="I226" s="63"/>
      <c r="J226" s="64"/>
      <c r="K226" s="84" t="s">
        <v>28</v>
      </c>
      <c r="L226" s="88"/>
      <c r="M226" s="86" t="str">
        <f t="shared" si="11"/>
        <v/>
      </c>
      <c r="N226" s="58"/>
    </row>
    <row r="227" spans="1:14" ht="15.75" outlineLevel="2" thickBot="1" x14ac:dyDescent="0.3">
      <c r="A227" s="61"/>
      <c r="B227" s="61"/>
      <c r="C227" s="62"/>
      <c r="D227" s="109" t="s">
        <v>234</v>
      </c>
      <c r="E227" s="110"/>
      <c r="F227" s="111"/>
      <c r="G227" s="101" t="s">
        <v>244</v>
      </c>
      <c r="H227" s="92" t="s">
        <v>0</v>
      </c>
      <c r="I227" s="63"/>
      <c r="J227" s="64"/>
      <c r="K227" s="84" t="s">
        <v>28</v>
      </c>
      <c r="L227" s="88"/>
      <c r="M227" s="86" t="str">
        <f t="shared" si="11"/>
        <v/>
      </c>
      <c r="N227" s="58"/>
    </row>
    <row r="228" spans="1:14" ht="26.25" outlineLevel="2" thickBot="1" x14ac:dyDescent="0.3">
      <c r="A228" s="61"/>
      <c r="B228" s="61"/>
      <c r="C228" s="62"/>
      <c r="D228" s="109" t="s">
        <v>235</v>
      </c>
      <c r="E228" s="110"/>
      <c r="F228" s="111"/>
      <c r="G228" s="101" t="s">
        <v>291</v>
      </c>
      <c r="H228" s="92" t="s">
        <v>2</v>
      </c>
      <c r="I228" s="63"/>
      <c r="J228" s="64"/>
      <c r="K228" s="84">
        <v>5</v>
      </c>
      <c r="L228" s="88"/>
      <c r="M228" s="86" t="str">
        <f t="shared" si="11"/>
        <v/>
      </c>
      <c r="N228" s="58"/>
    </row>
    <row r="229" spans="1:14" ht="26.25" outlineLevel="1" thickBot="1" x14ac:dyDescent="0.3">
      <c r="A229" s="61"/>
      <c r="B229" s="61"/>
      <c r="C229" s="62"/>
      <c r="D229" s="109" t="s">
        <v>236</v>
      </c>
      <c r="E229" s="110"/>
      <c r="F229" s="111"/>
      <c r="G229" s="101" t="s">
        <v>292</v>
      </c>
      <c r="H229" s="92" t="s">
        <v>2</v>
      </c>
      <c r="I229" s="63"/>
      <c r="J229" s="64"/>
      <c r="K229" s="84">
        <v>5</v>
      </c>
      <c r="L229" s="88"/>
      <c r="M229" s="86" t="str">
        <f t="shared" si="11"/>
        <v/>
      </c>
      <c r="N229" s="79"/>
    </row>
    <row r="230" spans="1:14" ht="26.25" outlineLevel="2" thickBot="1" x14ac:dyDescent="0.3">
      <c r="A230" s="61"/>
      <c r="B230" s="61"/>
      <c r="C230" s="62"/>
      <c r="D230" s="109" t="s">
        <v>237</v>
      </c>
      <c r="E230" s="110"/>
      <c r="F230" s="111"/>
      <c r="G230" s="101" t="s">
        <v>293</v>
      </c>
      <c r="H230" s="92" t="s">
        <v>2</v>
      </c>
      <c r="I230" s="63"/>
      <c r="J230" s="64"/>
      <c r="K230" s="84">
        <v>2</v>
      </c>
      <c r="L230" s="88"/>
      <c r="M230" s="86" t="str">
        <f t="shared" si="11"/>
        <v/>
      </c>
      <c r="N230" s="58"/>
    </row>
    <row r="231" spans="1:14" ht="15.75" outlineLevel="1" thickBot="1" x14ac:dyDescent="0.3">
      <c r="A231" s="61"/>
      <c r="B231" s="61"/>
      <c r="C231" s="62"/>
      <c r="D231" s="109" t="s">
        <v>238</v>
      </c>
      <c r="E231" s="110"/>
      <c r="F231" s="111"/>
      <c r="G231" s="101" t="s">
        <v>256</v>
      </c>
      <c r="H231" s="92" t="s">
        <v>0</v>
      </c>
      <c r="I231" s="63"/>
      <c r="J231" s="64"/>
      <c r="K231" s="84" t="s">
        <v>28</v>
      </c>
      <c r="L231" s="88"/>
      <c r="M231" s="86" t="str">
        <f t="shared" si="11"/>
        <v/>
      </c>
      <c r="N231" s="79"/>
    </row>
    <row r="232" spans="1:14" ht="15.75" outlineLevel="2" thickBot="1" x14ac:dyDescent="0.3">
      <c r="A232" s="61"/>
      <c r="B232" s="61"/>
      <c r="C232" s="62"/>
      <c r="D232" s="109" t="s">
        <v>239</v>
      </c>
      <c r="E232" s="110"/>
      <c r="F232" s="111"/>
      <c r="G232" s="101" t="s">
        <v>274</v>
      </c>
      <c r="H232" s="92" t="s">
        <v>0</v>
      </c>
      <c r="I232" s="63"/>
      <c r="J232" s="64"/>
      <c r="K232" s="84" t="s">
        <v>28</v>
      </c>
      <c r="L232" s="88"/>
      <c r="M232" s="86" t="str">
        <f t="shared" si="11"/>
        <v/>
      </c>
      <c r="N232" s="58"/>
    </row>
    <row r="233" spans="1:14" ht="69.599999999999994" customHeight="1" outlineLevel="1" thickBot="1" x14ac:dyDescent="0.3">
      <c r="A233" s="61"/>
      <c r="B233" s="61"/>
      <c r="C233" s="62"/>
      <c r="D233" s="109" t="s">
        <v>240</v>
      </c>
      <c r="E233" s="110"/>
      <c r="F233" s="111"/>
      <c r="G233" s="97" t="s">
        <v>296</v>
      </c>
      <c r="H233" s="92" t="s">
        <v>2</v>
      </c>
      <c r="I233" s="63"/>
      <c r="J233" s="64"/>
      <c r="K233" s="84">
        <v>5</v>
      </c>
      <c r="L233" s="88"/>
      <c r="M233" s="86" t="str">
        <f t="shared" si="11"/>
        <v/>
      </c>
      <c r="N233" s="79"/>
    </row>
    <row r="234" spans="1:14" ht="51.75" outlineLevel="2" thickBot="1" x14ac:dyDescent="0.3">
      <c r="A234" s="61"/>
      <c r="B234" s="61"/>
      <c r="C234" s="62"/>
      <c r="D234" s="109" t="s">
        <v>241</v>
      </c>
      <c r="E234" s="110"/>
      <c r="F234" s="111"/>
      <c r="G234" s="97" t="s">
        <v>294</v>
      </c>
      <c r="H234" s="92" t="s">
        <v>2</v>
      </c>
      <c r="I234" s="63"/>
      <c r="J234" s="64"/>
      <c r="K234" s="84">
        <v>5</v>
      </c>
      <c r="L234" s="88"/>
      <c r="M234" s="86" t="str">
        <f t="shared" si="11"/>
        <v/>
      </c>
      <c r="N234" s="58"/>
    </row>
    <row r="235" spans="1:14" ht="39" outlineLevel="2" thickBot="1" x14ac:dyDescent="0.3">
      <c r="A235" s="61"/>
      <c r="B235" s="61"/>
      <c r="C235" s="62"/>
      <c r="D235" s="109" t="s">
        <v>469</v>
      </c>
      <c r="E235" s="110"/>
      <c r="F235" s="111"/>
      <c r="G235" s="97" t="s">
        <v>382</v>
      </c>
      <c r="H235" s="92" t="s">
        <v>2</v>
      </c>
      <c r="I235" s="63"/>
      <c r="J235" s="64"/>
      <c r="K235" s="84">
        <v>5</v>
      </c>
      <c r="L235" s="88"/>
      <c r="M235" s="86" t="str">
        <f t="shared" si="11"/>
        <v/>
      </c>
      <c r="N235" s="58"/>
    </row>
    <row r="236" spans="1:14" ht="39" outlineLevel="2" thickBot="1" x14ac:dyDescent="0.3">
      <c r="A236" s="61"/>
      <c r="B236" s="61"/>
      <c r="C236" s="62"/>
      <c r="D236" s="109" t="s">
        <v>242</v>
      </c>
      <c r="E236" s="110"/>
      <c r="F236" s="111"/>
      <c r="G236" s="101" t="s">
        <v>342</v>
      </c>
      <c r="H236" s="92" t="s">
        <v>2</v>
      </c>
      <c r="I236" s="63"/>
      <c r="J236" s="64"/>
      <c r="K236" s="84">
        <v>2</v>
      </c>
      <c r="L236" s="88"/>
      <c r="M236" s="86" t="str">
        <f t="shared" si="11"/>
        <v/>
      </c>
      <c r="N236" s="58"/>
    </row>
    <row r="237" spans="1:14" ht="15" customHeight="1" outlineLevel="2" thickBot="1" x14ac:dyDescent="0.3">
      <c r="A237" s="61"/>
      <c r="B237" s="61"/>
      <c r="C237" s="62"/>
      <c r="D237" s="109" t="s">
        <v>243</v>
      </c>
      <c r="E237" s="110"/>
      <c r="F237" s="111"/>
      <c r="G237" s="101" t="s">
        <v>403</v>
      </c>
      <c r="H237" s="92" t="s">
        <v>0</v>
      </c>
      <c r="I237" s="63"/>
      <c r="J237" s="64"/>
      <c r="K237" s="84" t="s">
        <v>28</v>
      </c>
      <c r="L237" s="88"/>
      <c r="M237" s="86" t="str">
        <f t="shared" si="11"/>
        <v/>
      </c>
      <c r="N237" s="58"/>
    </row>
    <row r="238" spans="1:14" ht="39" outlineLevel="1" thickBot="1" x14ac:dyDescent="0.3">
      <c r="A238" s="61"/>
      <c r="B238" s="61"/>
      <c r="C238" s="62"/>
      <c r="D238" s="109" t="s">
        <v>413</v>
      </c>
      <c r="E238" s="110"/>
      <c r="F238" s="111"/>
      <c r="G238" s="101" t="s">
        <v>305</v>
      </c>
      <c r="H238" s="92" t="s">
        <v>2</v>
      </c>
      <c r="I238" s="63"/>
      <c r="J238" s="64"/>
      <c r="K238" s="84">
        <v>2</v>
      </c>
      <c r="L238" s="88"/>
      <c r="M238" s="86" t="str">
        <f t="shared" si="11"/>
        <v/>
      </c>
      <c r="N238" s="79"/>
    </row>
    <row r="239" spans="1:14" ht="15.75" outlineLevel="1" thickBot="1" x14ac:dyDescent="0.3">
      <c r="A239" s="61"/>
      <c r="B239" s="61"/>
      <c r="C239" s="62"/>
      <c r="D239" s="109" t="s">
        <v>414</v>
      </c>
      <c r="E239" s="110"/>
      <c r="F239" s="111"/>
      <c r="G239" s="101" t="s">
        <v>245</v>
      </c>
      <c r="H239" s="92" t="s">
        <v>0</v>
      </c>
      <c r="I239" s="63"/>
      <c r="J239" s="64"/>
      <c r="K239" s="84" t="s">
        <v>28</v>
      </c>
      <c r="L239" s="88"/>
      <c r="M239" s="86" t="str">
        <f t="shared" si="11"/>
        <v/>
      </c>
      <c r="N239" s="79"/>
    </row>
    <row r="240" spans="1:14" ht="15.75" outlineLevel="1" thickBot="1" x14ac:dyDescent="0.3">
      <c r="A240" s="61"/>
      <c r="B240" s="61"/>
      <c r="C240" s="62"/>
      <c r="D240" s="109" t="s">
        <v>415</v>
      </c>
      <c r="E240" s="110"/>
      <c r="F240" s="111"/>
      <c r="G240" s="97" t="s">
        <v>528</v>
      </c>
      <c r="H240" s="92" t="s">
        <v>0</v>
      </c>
      <c r="I240" s="63"/>
      <c r="J240" s="64"/>
      <c r="K240" s="84" t="s">
        <v>28</v>
      </c>
      <c r="L240" s="88"/>
      <c r="M240" s="86" t="str">
        <f t="shared" si="11"/>
        <v/>
      </c>
      <c r="N240" s="79"/>
    </row>
    <row r="241" spans="1:14" ht="15.75" outlineLevel="1" thickBot="1" x14ac:dyDescent="0.3">
      <c r="A241" s="48"/>
      <c r="B241" s="49" t="s">
        <v>2</v>
      </c>
      <c r="C241" s="50"/>
      <c r="D241" s="51"/>
      <c r="E241" s="49" t="s">
        <v>219</v>
      </c>
      <c r="F241" s="50"/>
      <c r="G241" s="52"/>
      <c r="H241" s="53"/>
      <c r="I241" s="54"/>
      <c r="J241" s="65"/>
      <c r="K241" s="55"/>
      <c r="L241" s="56"/>
      <c r="M241" s="57">
        <f>SUM(M242+M271+M305)</f>
        <v>0</v>
      </c>
      <c r="N241" s="79"/>
    </row>
    <row r="242" spans="1:14" ht="15.75" outlineLevel="2" thickBot="1" x14ac:dyDescent="0.3">
      <c r="A242" s="66"/>
      <c r="B242" s="67"/>
      <c r="C242" s="68" t="s">
        <v>64</v>
      </c>
      <c r="D242" s="69"/>
      <c r="E242" s="70"/>
      <c r="F242" s="71" t="s">
        <v>220</v>
      </c>
      <c r="G242" s="72"/>
      <c r="H242" s="73"/>
      <c r="I242" s="74"/>
      <c r="J242" s="75"/>
      <c r="K242" s="76"/>
      <c r="L242" s="77"/>
      <c r="M242" s="78">
        <f>SUM(M243:M269)</f>
        <v>0</v>
      </c>
      <c r="N242" s="58"/>
    </row>
    <row r="243" spans="1:14" outlineLevel="2" x14ac:dyDescent="0.25">
      <c r="A243" s="59"/>
      <c r="B243" s="59"/>
      <c r="C243" s="60"/>
      <c r="D243" s="94" t="s">
        <v>65</v>
      </c>
      <c r="E243" s="95"/>
      <c r="F243" s="96"/>
      <c r="G243" s="97" t="s">
        <v>506</v>
      </c>
      <c r="H243" s="92" t="s">
        <v>0</v>
      </c>
      <c r="I243" s="63"/>
      <c r="J243" s="64"/>
      <c r="K243" s="84" t="s">
        <v>28</v>
      </c>
      <c r="L243" s="88"/>
      <c r="M243" s="85" t="str">
        <f t="shared" ref="M243:M270" si="12">IF(L243 = "","",K243*L243)</f>
        <v/>
      </c>
      <c r="N243" s="58"/>
    </row>
    <row r="244" spans="1:14" outlineLevel="2" x14ac:dyDescent="0.25">
      <c r="A244" s="61"/>
      <c r="B244" s="61"/>
      <c r="C244" s="62"/>
      <c r="D244" s="94" t="s">
        <v>516</v>
      </c>
      <c r="E244" s="95"/>
      <c r="F244" s="96"/>
      <c r="G244" s="97" t="s">
        <v>221</v>
      </c>
      <c r="H244" s="92" t="s">
        <v>0</v>
      </c>
      <c r="I244" s="63"/>
      <c r="J244" s="64"/>
      <c r="K244" s="84" t="s">
        <v>28</v>
      </c>
      <c r="L244" s="88"/>
      <c r="M244" s="85" t="str">
        <f t="shared" si="12"/>
        <v/>
      </c>
      <c r="N244" s="58"/>
    </row>
    <row r="245" spans="1:14" outlineLevel="2" x14ac:dyDescent="0.25">
      <c r="A245" s="61"/>
      <c r="B245" s="61"/>
      <c r="C245" s="62"/>
      <c r="D245" s="94" t="s">
        <v>66</v>
      </c>
      <c r="E245" s="95"/>
      <c r="F245" s="96"/>
      <c r="G245" s="97" t="s">
        <v>456</v>
      </c>
      <c r="H245" s="92" t="s">
        <v>0</v>
      </c>
      <c r="I245" s="63"/>
      <c r="J245" s="64"/>
      <c r="K245" s="84" t="s">
        <v>28</v>
      </c>
      <c r="L245" s="88"/>
      <c r="M245" s="85" t="str">
        <f t="shared" si="12"/>
        <v/>
      </c>
      <c r="N245" s="58"/>
    </row>
    <row r="246" spans="1:14" ht="101.1" customHeight="1" outlineLevel="2" x14ac:dyDescent="0.25">
      <c r="A246" s="61"/>
      <c r="B246" s="61"/>
      <c r="C246" s="62"/>
      <c r="D246" s="94" t="s">
        <v>67</v>
      </c>
      <c r="E246" s="95"/>
      <c r="F246" s="96"/>
      <c r="G246" s="97" t="s">
        <v>457</v>
      </c>
      <c r="H246" s="92" t="s">
        <v>2</v>
      </c>
      <c r="I246" s="63"/>
      <c r="J246" s="64"/>
      <c r="K246" s="84">
        <v>10</v>
      </c>
      <c r="L246" s="88"/>
      <c r="M246" s="85" t="str">
        <f t="shared" si="12"/>
        <v/>
      </c>
      <c r="N246" s="58"/>
    </row>
    <row r="247" spans="1:14" outlineLevel="2" x14ac:dyDescent="0.25">
      <c r="A247" s="61"/>
      <c r="B247" s="61"/>
      <c r="C247" s="62"/>
      <c r="D247" s="94" t="s">
        <v>68</v>
      </c>
      <c r="E247" s="95"/>
      <c r="F247" s="96"/>
      <c r="G247" s="97" t="s">
        <v>411</v>
      </c>
      <c r="H247" s="92" t="s">
        <v>0</v>
      </c>
      <c r="I247" s="63"/>
      <c r="J247" s="64"/>
      <c r="K247" s="84" t="s">
        <v>28</v>
      </c>
      <c r="L247" s="88"/>
      <c r="M247" s="85" t="str">
        <f t="shared" si="12"/>
        <v/>
      </c>
      <c r="N247" s="58"/>
    </row>
    <row r="248" spans="1:14" outlineLevel="2" x14ac:dyDescent="0.25">
      <c r="A248" s="61"/>
      <c r="B248" s="61"/>
      <c r="C248" s="62"/>
      <c r="D248" s="94" t="s">
        <v>69</v>
      </c>
      <c r="E248" s="95"/>
      <c r="F248" s="96"/>
      <c r="G248" s="97" t="s">
        <v>410</v>
      </c>
      <c r="H248" s="92" t="s">
        <v>0</v>
      </c>
      <c r="I248" s="63"/>
      <c r="J248" s="64"/>
      <c r="K248" s="84" t="s">
        <v>28</v>
      </c>
      <c r="L248" s="88"/>
      <c r="M248" s="85" t="str">
        <f t="shared" si="12"/>
        <v/>
      </c>
      <c r="N248" s="58"/>
    </row>
    <row r="249" spans="1:14" outlineLevel="2" x14ac:dyDescent="0.25">
      <c r="A249" s="61"/>
      <c r="B249" s="61"/>
      <c r="C249" s="62"/>
      <c r="D249" s="94" t="s">
        <v>70</v>
      </c>
      <c r="E249" s="95"/>
      <c r="F249" s="96"/>
      <c r="G249" s="97" t="s">
        <v>409</v>
      </c>
      <c r="H249" s="92" t="s">
        <v>0</v>
      </c>
      <c r="I249" s="63"/>
      <c r="J249" s="64"/>
      <c r="K249" s="84" t="s">
        <v>28</v>
      </c>
      <c r="L249" s="88"/>
      <c r="M249" s="85" t="str">
        <f t="shared" si="12"/>
        <v/>
      </c>
      <c r="N249" s="58"/>
    </row>
    <row r="250" spans="1:14" outlineLevel="1" x14ac:dyDescent="0.25">
      <c r="A250" s="61"/>
      <c r="B250" s="61"/>
      <c r="C250" s="62"/>
      <c r="D250" s="94" t="s">
        <v>181</v>
      </c>
      <c r="E250" s="95"/>
      <c r="F250" s="96"/>
      <c r="G250" s="97" t="s">
        <v>289</v>
      </c>
      <c r="H250" s="92" t="s">
        <v>0</v>
      </c>
      <c r="I250" s="63"/>
      <c r="J250" s="64"/>
      <c r="K250" s="84" t="s">
        <v>28</v>
      </c>
      <c r="L250" s="88"/>
      <c r="M250" s="85" t="str">
        <f t="shared" si="12"/>
        <v/>
      </c>
      <c r="N250" s="79"/>
    </row>
    <row r="251" spans="1:14" outlineLevel="1" x14ac:dyDescent="0.25">
      <c r="A251" s="61"/>
      <c r="B251" s="61"/>
      <c r="C251" s="62"/>
      <c r="D251" s="94" t="s">
        <v>182</v>
      </c>
      <c r="E251" s="95"/>
      <c r="F251" s="96"/>
      <c r="G251" s="97" t="s">
        <v>358</v>
      </c>
      <c r="H251" s="92" t="s">
        <v>0</v>
      </c>
      <c r="I251" s="63"/>
      <c r="J251" s="64"/>
      <c r="K251" s="84" t="s">
        <v>28</v>
      </c>
      <c r="L251" s="88"/>
      <c r="M251" s="85" t="str">
        <f t="shared" si="12"/>
        <v/>
      </c>
      <c r="N251" s="79"/>
    </row>
    <row r="252" spans="1:14" outlineLevel="2" x14ac:dyDescent="0.25">
      <c r="A252" s="61"/>
      <c r="B252" s="61"/>
      <c r="C252" s="62"/>
      <c r="D252" s="94" t="s">
        <v>183</v>
      </c>
      <c r="E252" s="95"/>
      <c r="F252" s="96"/>
      <c r="G252" s="97" t="s">
        <v>257</v>
      </c>
      <c r="H252" s="92" t="s">
        <v>0</v>
      </c>
      <c r="I252" s="63"/>
      <c r="J252" s="64"/>
      <c r="K252" s="84" t="s">
        <v>28</v>
      </c>
      <c r="L252" s="88"/>
      <c r="M252" s="85" t="str">
        <f t="shared" si="12"/>
        <v/>
      </c>
      <c r="N252" s="58"/>
    </row>
    <row r="253" spans="1:14" outlineLevel="2" x14ac:dyDescent="0.25">
      <c r="A253" s="61"/>
      <c r="B253" s="61"/>
      <c r="C253" s="62"/>
      <c r="D253" s="94" t="s">
        <v>223</v>
      </c>
      <c r="E253" s="95"/>
      <c r="F253" s="96"/>
      <c r="G253" s="97" t="s">
        <v>509</v>
      </c>
      <c r="H253" s="92" t="s">
        <v>0</v>
      </c>
      <c r="I253" s="63"/>
      <c r="J253" s="64"/>
      <c r="K253" s="84" t="s">
        <v>28</v>
      </c>
      <c r="L253" s="88"/>
      <c r="M253" s="85" t="str">
        <f t="shared" ref="M253" si="13">IF(L253 = "","",K253*L253)</f>
        <v/>
      </c>
      <c r="N253" s="58"/>
    </row>
    <row r="254" spans="1:14" outlineLevel="1" x14ac:dyDescent="0.25">
      <c r="A254" s="61"/>
      <c r="B254" s="61"/>
      <c r="C254" s="62"/>
      <c r="D254" s="94" t="s">
        <v>224</v>
      </c>
      <c r="E254" s="95"/>
      <c r="F254" s="96"/>
      <c r="G254" s="97" t="s">
        <v>510</v>
      </c>
      <c r="H254" s="92" t="s">
        <v>0</v>
      </c>
      <c r="I254" s="63"/>
      <c r="J254" s="64"/>
      <c r="K254" s="84" t="s">
        <v>28</v>
      </c>
      <c r="L254" s="88"/>
      <c r="M254" s="85" t="str">
        <f t="shared" si="12"/>
        <v/>
      </c>
      <c r="N254" s="79"/>
    </row>
    <row r="255" spans="1:14" ht="38.25" outlineLevel="1" x14ac:dyDescent="0.25">
      <c r="A255" s="61"/>
      <c r="B255" s="61"/>
      <c r="C255" s="62"/>
      <c r="D255" s="94" t="s">
        <v>246</v>
      </c>
      <c r="E255" s="95"/>
      <c r="F255" s="96"/>
      <c r="G255" s="97" t="s">
        <v>458</v>
      </c>
      <c r="H255" s="92" t="s">
        <v>2</v>
      </c>
      <c r="I255" s="63"/>
      <c r="J255" s="64"/>
      <c r="K255" s="84">
        <v>10</v>
      </c>
      <c r="L255" s="88"/>
      <c r="M255" s="85" t="str">
        <f t="shared" si="12"/>
        <v/>
      </c>
      <c r="N255" s="79"/>
    </row>
    <row r="256" spans="1:14" outlineLevel="1" x14ac:dyDescent="0.25">
      <c r="A256" s="61"/>
      <c r="B256" s="61"/>
      <c r="C256" s="62"/>
      <c r="D256" s="94" t="s">
        <v>247</v>
      </c>
      <c r="E256" s="95"/>
      <c r="F256" s="96"/>
      <c r="G256" s="97" t="s">
        <v>508</v>
      </c>
      <c r="H256" s="92" t="s">
        <v>0</v>
      </c>
      <c r="I256" s="63"/>
      <c r="J256" s="64"/>
      <c r="K256" s="84" t="s">
        <v>28</v>
      </c>
      <c r="L256" s="88"/>
      <c r="M256" s="85" t="str">
        <f t="shared" si="12"/>
        <v/>
      </c>
      <c r="N256" s="79"/>
    </row>
    <row r="257" spans="1:14" ht="91.5" customHeight="1" outlineLevel="2" x14ac:dyDescent="0.25">
      <c r="A257" s="61"/>
      <c r="B257" s="61"/>
      <c r="C257" s="62"/>
      <c r="D257" s="94" t="s">
        <v>418</v>
      </c>
      <c r="E257" s="95"/>
      <c r="F257" s="96"/>
      <c r="G257" s="97" t="s">
        <v>532</v>
      </c>
      <c r="H257" s="92" t="s">
        <v>2</v>
      </c>
      <c r="I257" s="63"/>
      <c r="J257" s="64"/>
      <c r="K257" s="84">
        <v>10</v>
      </c>
      <c r="L257" s="88"/>
      <c r="M257" s="85" t="str">
        <f t="shared" si="12"/>
        <v/>
      </c>
      <c r="N257" s="58"/>
    </row>
    <row r="258" spans="1:14" outlineLevel="2" x14ac:dyDescent="0.25">
      <c r="A258" s="61"/>
      <c r="B258" s="61"/>
      <c r="C258" s="62"/>
      <c r="D258" s="94" t="s">
        <v>419</v>
      </c>
      <c r="E258" s="95"/>
      <c r="F258" s="96"/>
      <c r="G258" s="97" t="s">
        <v>482</v>
      </c>
      <c r="H258" s="92" t="s">
        <v>0</v>
      </c>
      <c r="I258" s="63"/>
      <c r="J258" s="64"/>
      <c r="K258" s="84" t="s">
        <v>28</v>
      </c>
      <c r="L258" s="88"/>
      <c r="M258" s="85" t="str">
        <f t="shared" si="12"/>
        <v/>
      </c>
      <c r="N258" s="58"/>
    </row>
    <row r="259" spans="1:14" ht="89.25" outlineLevel="2" x14ac:dyDescent="0.25">
      <c r="A259" s="61"/>
      <c r="B259" s="61"/>
      <c r="C259" s="62"/>
      <c r="D259" s="94" t="s">
        <v>420</v>
      </c>
      <c r="E259" s="95"/>
      <c r="F259" s="96"/>
      <c r="G259" s="97" t="s">
        <v>507</v>
      </c>
      <c r="H259" s="92" t="s">
        <v>2</v>
      </c>
      <c r="I259" s="63"/>
      <c r="J259" s="64"/>
      <c r="K259" s="84">
        <v>10</v>
      </c>
      <c r="L259" s="88"/>
      <c r="M259" s="85" t="str">
        <f t="shared" si="12"/>
        <v/>
      </c>
      <c r="N259" s="58"/>
    </row>
    <row r="260" spans="1:14" ht="14.45" customHeight="1" outlineLevel="2" x14ac:dyDescent="0.25">
      <c r="A260" s="61"/>
      <c r="B260" s="61"/>
      <c r="C260" s="62"/>
      <c r="D260" s="94" t="s">
        <v>421</v>
      </c>
      <c r="E260" s="95"/>
      <c r="F260" s="96"/>
      <c r="G260" s="97" t="s">
        <v>483</v>
      </c>
      <c r="H260" s="92" t="s">
        <v>0</v>
      </c>
      <c r="I260" s="63"/>
      <c r="J260" s="64"/>
      <c r="K260" s="84"/>
      <c r="L260" s="88"/>
      <c r="M260" s="85" t="str">
        <f t="shared" si="12"/>
        <v/>
      </c>
      <c r="N260" s="58"/>
    </row>
    <row r="261" spans="1:14" outlineLevel="1" x14ac:dyDescent="0.25">
      <c r="A261" s="61"/>
      <c r="B261" s="61"/>
      <c r="C261" s="62"/>
      <c r="D261" s="94" t="s">
        <v>422</v>
      </c>
      <c r="E261" s="95"/>
      <c r="F261" s="96"/>
      <c r="G261" s="97" t="s">
        <v>119</v>
      </c>
      <c r="H261" s="92" t="s">
        <v>0</v>
      </c>
      <c r="I261" s="63"/>
      <c r="J261" s="64"/>
      <c r="K261" s="84" t="s">
        <v>28</v>
      </c>
      <c r="L261" s="88"/>
      <c r="M261" s="85" t="str">
        <f t="shared" si="12"/>
        <v/>
      </c>
      <c r="N261" s="79"/>
    </row>
    <row r="262" spans="1:14" outlineLevel="2" x14ac:dyDescent="0.25">
      <c r="A262" s="61"/>
      <c r="B262" s="61"/>
      <c r="C262" s="62"/>
      <c r="D262" s="94" t="s">
        <v>423</v>
      </c>
      <c r="E262" s="95"/>
      <c r="F262" s="96"/>
      <c r="G262" s="101" t="s">
        <v>518</v>
      </c>
      <c r="H262" s="92" t="s">
        <v>0</v>
      </c>
      <c r="I262" s="63"/>
      <c r="J262" s="64"/>
      <c r="K262" s="84" t="s">
        <v>28</v>
      </c>
      <c r="L262" s="88"/>
      <c r="M262" s="85" t="str">
        <f t="shared" si="12"/>
        <v/>
      </c>
      <c r="N262" s="58"/>
    </row>
    <row r="263" spans="1:14" ht="51" outlineLevel="1" x14ac:dyDescent="0.25">
      <c r="A263" s="61"/>
      <c r="B263" s="61"/>
      <c r="C263" s="62"/>
      <c r="D263" s="94" t="s">
        <v>424</v>
      </c>
      <c r="E263" s="95"/>
      <c r="F263" s="96"/>
      <c r="G263" s="97" t="s">
        <v>459</v>
      </c>
      <c r="H263" s="92" t="s">
        <v>2</v>
      </c>
      <c r="I263" s="63"/>
      <c r="J263" s="64"/>
      <c r="K263" s="84">
        <v>5</v>
      </c>
      <c r="L263" s="88"/>
      <c r="M263" s="85" t="str">
        <f t="shared" si="12"/>
        <v/>
      </c>
      <c r="N263" s="79"/>
    </row>
    <row r="264" spans="1:14" ht="38.25" outlineLevel="2" x14ac:dyDescent="0.25">
      <c r="A264" s="61"/>
      <c r="B264" s="61"/>
      <c r="C264" s="62"/>
      <c r="D264" s="94" t="s">
        <v>425</v>
      </c>
      <c r="E264" s="95"/>
      <c r="F264" s="96"/>
      <c r="G264" s="97" t="s">
        <v>472</v>
      </c>
      <c r="H264" s="92" t="s">
        <v>2</v>
      </c>
      <c r="I264" s="63"/>
      <c r="J264" s="64"/>
      <c r="K264" s="84">
        <v>5</v>
      </c>
      <c r="L264" s="88"/>
      <c r="M264" s="85" t="str">
        <f t="shared" si="12"/>
        <v/>
      </c>
      <c r="N264" s="58"/>
    </row>
    <row r="265" spans="1:14" ht="39.6" customHeight="1" outlineLevel="2" x14ac:dyDescent="0.25">
      <c r="A265" s="61"/>
      <c r="B265" s="61"/>
      <c r="C265" s="62"/>
      <c r="D265" s="94" t="s">
        <v>426</v>
      </c>
      <c r="E265" s="95"/>
      <c r="F265" s="96"/>
      <c r="G265" s="97" t="s">
        <v>312</v>
      </c>
      <c r="H265" s="92" t="s">
        <v>2</v>
      </c>
      <c r="I265" s="63"/>
      <c r="J265" s="64"/>
      <c r="K265" s="84">
        <v>10</v>
      </c>
      <c r="L265" s="88"/>
      <c r="M265" s="85" t="str">
        <f t="shared" si="12"/>
        <v/>
      </c>
      <c r="N265" s="58"/>
    </row>
    <row r="266" spans="1:14" outlineLevel="1" x14ac:dyDescent="0.25">
      <c r="A266" s="61"/>
      <c r="B266" s="61"/>
      <c r="C266" s="62"/>
      <c r="D266" s="94" t="s">
        <v>427</v>
      </c>
      <c r="E266" s="95"/>
      <c r="F266" s="96"/>
      <c r="G266" s="97" t="s">
        <v>176</v>
      </c>
      <c r="H266" s="92" t="s">
        <v>0</v>
      </c>
      <c r="I266" s="63"/>
      <c r="J266" s="64"/>
      <c r="K266" s="84" t="s">
        <v>28</v>
      </c>
      <c r="L266" s="88"/>
      <c r="M266" s="85" t="str">
        <f t="shared" si="12"/>
        <v/>
      </c>
      <c r="N266" s="79"/>
    </row>
    <row r="267" spans="1:14" ht="25.5" outlineLevel="2" x14ac:dyDescent="0.25">
      <c r="A267" s="61"/>
      <c r="B267" s="61"/>
      <c r="C267" s="62"/>
      <c r="D267" s="94" t="s">
        <v>428</v>
      </c>
      <c r="E267" s="95"/>
      <c r="F267" s="96"/>
      <c r="G267" s="97" t="s">
        <v>258</v>
      </c>
      <c r="H267" s="92" t="s">
        <v>0</v>
      </c>
      <c r="I267" s="63"/>
      <c r="J267" s="64"/>
      <c r="K267" s="84" t="s">
        <v>28</v>
      </c>
      <c r="L267" s="88"/>
      <c r="M267" s="85" t="str">
        <f t="shared" si="12"/>
        <v/>
      </c>
      <c r="N267" s="58"/>
    </row>
    <row r="268" spans="1:14" ht="38.25" outlineLevel="1" x14ac:dyDescent="0.25">
      <c r="A268" s="61"/>
      <c r="B268" s="61"/>
      <c r="C268" s="62"/>
      <c r="D268" s="94" t="s">
        <v>474</v>
      </c>
      <c r="E268" s="95"/>
      <c r="F268" s="96"/>
      <c r="G268" s="101" t="s">
        <v>290</v>
      </c>
      <c r="H268" s="92" t="s">
        <v>2</v>
      </c>
      <c r="I268" s="63"/>
      <c r="J268" s="64"/>
      <c r="K268" s="84">
        <v>5</v>
      </c>
      <c r="L268" s="88"/>
      <c r="M268" s="85" t="str">
        <f t="shared" si="12"/>
        <v/>
      </c>
      <c r="N268" s="79"/>
    </row>
    <row r="269" spans="1:14" ht="15.75" outlineLevel="2" thickBot="1" x14ac:dyDescent="0.3">
      <c r="A269" s="61"/>
      <c r="B269" s="61"/>
      <c r="C269" s="62"/>
      <c r="D269" s="94" t="s">
        <v>475</v>
      </c>
      <c r="E269" s="95"/>
      <c r="F269" s="96"/>
      <c r="G269" s="97" t="s">
        <v>560</v>
      </c>
      <c r="H269" s="92" t="s">
        <v>0</v>
      </c>
      <c r="I269" s="63"/>
      <c r="J269" s="64"/>
      <c r="K269" s="84" t="s">
        <v>28</v>
      </c>
      <c r="L269" s="88"/>
      <c r="M269" s="85" t="str">
        <f t="shared" si="12"/>
        <v/>
      </c>
      <c r="N269" s="58"/>
    </row>
    <row r="270" spans="1:14" ht="15.75" outlineLevel="1" thickBot="1" x14ac:dyDescent="0.3">
      <c r="A270" s="61"/>
      <c r="B270" s="61"/>
      <c r="C270" s="61"/>
      <c r="D270" s="94" t="s">
        <v>429</v>
      </c>
      <c r="E270" s="95"/>
      <c r="F270" s="96"/>
      <c r="G270" s="97" t="s">
        <v>527</v>
      </c>
      <c r="H270" s="92" t="s">
        <v>0</v>
      </c>
      <c r="I270" s="63"/>
      <c r="J270" s="64"/>
      <c r="K270" s="84" t="s">
        <v>28</v>
      </c>
      <c r="L270" s="88"/>
      <c r="M270" s="86" t="str">
        <f t="shared" si="12"/>
        <v/>
      </c>
      <c r="N270" s="79"/>
    </row>
    <row r="271" spans="1:14" ht="15.75" outlineLevel="2" thickBot="1" x14ac:dyDescent="0.3">
      <c r="A271" s="66"/>
      <c r="B271" s="67"/>
      <c r="C271" s="68" t="s">
        <v>185</v>
      </c>
      <c r="D271" s="69"/>
      <c r="E271" s="70"/>
      <c r="F271" s="71" t="s">
        <v>120</v>
      </c>
      <c r="G271" s="72"/>
      <c r="H271" s="73"/>
      <c r="I271" s="74"/>
      <c r="J271" s="81"/>
      <c r="K271" s="76"/>
      <c r="L271" s="77"/>
      <c r="M271" s="78">
        <f>SUM(M272:M303)</f>
        <v>0</v>
      </c>
      <c r="N271" s="58"/>
    </row>
    <row r="272" spans="1:14" outlineLevel="2" x14ac:dyDescent="0.25">
      <c r="A272" s="59"/>
      <c r="B272" s="59"/>
      <c r="C272" s="60"/>
      <c r="D272" s="94" t="s">
        <v>186</v>
      </c>
      <c r="E272" s="95"/>
      <c r="F272" s="96"/>
      <c r="G272" s="97" t="s">
        <v>346</v>
      </c>
      <c r="H272" s="92" t="s">
        <v>0</v>
      </c>
      <c r="I272" s="63"/>
      <c r="J272" s="80"/>
      <c r="K272" s="84" t="s">
        <v>28</v>
      </c>
      <c r="L272" s="88"/>
      <c r="M272" s="85" t="str">
        <f>IF(L272 = "","",K272*L272)</f>
        <v/>
      </c>
      <c r="N272" s="58"/>
    </row>
    <row r="273" spans="1:14" outlineLevel="2" x14ac:dyDescent="0.25">
      <c r="A273" s="61"/>
      <c r="B273" s="61"/>
      <c r="C273" s="62"/>
      <c r="D273" s="94" t="s">
        <v>187</v>
      </c>
      <c r="E273" s="95"/>
      <c r="F273" s="96"/>
      <c r="G273" s="97" t="s">
        <v>345</v>
      </c>
      <c r="H273" s="92" t="s">
        <v>0</v>
      </c>
      <c r="I273" s="63"/>
      <c r="J273" s="82"/>
      <c r="K273" s="84" t="s">
        <v>28</v>
      </c>
      <c r="L273" s="88"/>
      <c r="M273" s="85" t="str">
        <f t="shared" ref="M273:M304" si="14">IF(L273 = "","",K273*L273)</f>
        <v/>
      </c>
      <c r="N273" s="58"/>
    </row>
    <row r="274" spans="1:14" ht="89.25" outlineLevel="2" x14ac:dyDescent="0.25">
      <c r="A274" s="61"/>
      <c r="B274" s="61"/>
      <c r="C274" s="62"/>
      <c r="D274" s="94" t="s">
        <v>188</v>
      </c>
      <c r="E274" s="95"/>
      <c r="F274" s="96"/>
      <c r="G274" s="97" t="s">
        <v>315</v>
      </c>
      <c r="H274" s="92" t="s">
        <v>2</v>
      </c>
      <c r="I274" s="63"/>
      <c r="J274" s="64"/>
      <c r="K274" s="84">
        <v>10</v>
      </c>
      <c r="L274" s="88"/>
      <c r="M274" s="85" t="str">
        <f t="shared" si="14"/>
        <v/>
      </c>
      <c r="N274" s="58"/>
    </row>
    <row r="275" spans="1:14" outlineLevel="2" x14ac:dyDescent="0.25">
      <c r="A275" s="61"/>
      <c r="B275" s="61"/>
      <c r="C275" s="62"/>
      <c r="D275" s="94" t="s">
        <v>189</v>
      </c>
      <c r="E275" s="95"/>
      <c r="F275" s="96"/>
      <c r="G275" s="97" t="s">
        <v>326</v>
      </c>
      <c r="H275" s="92" t="s">
        <v>0</v>
      </c>
      <c r="I275" s="63"/>
      <c r="J275" s="64"/>
      <c r="K275" s="84" t="s">
        <v>28</v>
      </c>
      <c r="L275" s="88"/>
      <c r="M275" s="85" t="str">
        <f t="shared" si="14"/>
        <v/>
      </c>
      <c r="N275" s="58"/>
    </row>
    <row r="276" spans="1:14" outlineLevel="2" x14ac:dyDescent="0.25">
      <c r="A276" s="61"/>
      <c r="B276" s="61"/>
      <c r="C276" s="62"/>
      <c r="D276" s="94" t="s">
        <v>190</v>
      </c>
      <c r="E276" s="95"/>
      <c r="F276" s="96"/>
      <c r="G276" s="97" t="s">
        <v>327</v>
      </c>
      <c r="H276" s="92" t="s">
        <v>0</v>
      </c>
      <c r="I276" s="63"/>
      <c r="J276" s="64"/>
      <c r="K276" s="84" t="s">
        <v>28</v>
      </c>
      <c r="L276" s="88"/>
      <c r="M276" s="85" t="str">
        <f t="shared" si="14"/>
        <v/>
      </c>
      <c r="N276" s="58"/>
    </row>
    <row r="277" spans="1:14" ht="38.25" outlineLevel="2" x14ac:dyDescent="0.25">
      <c r="A277" s="61"/>
      <c r="B277" s="61"/>
      <c r="C277" s="62"/>
      <c r="D277" s="94" t="s">
        <v>191</v>
      </c>
      <c r="E277" s="95"/>
      <c r="F277" s="96"/>
      <c r="G277" s="97" t="s">
        <v>347</v>
      </c>
      <c r="H277" s="92" t="s">
        <v>2</v>
      </c>
      <c r="I277" s="63"/>
      <c r="J277" s="64"/>
      <c r="K277" s="84">
        <v>5</v>
      </c>
      <c r="L277" s="88"/>
      <c r="M277" s="85" t="str">
        <f t="shared" si="14"/>
        <v/>
      </c>
      <c r="N277" s="58"/>
    </row>
    <row r="278" spans="1:14" outlineLevel="2" x14ac:dyDescent="0.25">
      <c r="A278" s="61"/>
      <c r="B278" s="61"/>
      <c r="C278" s="62"/>
      <c r="D278" s="94" t="s">
        <v>192</v>
      </c>
      <c r="E278" s="95"/>
      <c r="F278" s="96"/>
      <c r="G278" s="97" t="s">
        <v>316</v>
      </c>
      <c r="H278" s="92" t="s">
        <v>0</v>
      </c>
      <c r="I278" s="63"/>
      <c r="J278" s="64"/>
      <c r="K278" s="84" t="s">
        <v>28</v>
      </c>
      <c r="L278" s="88"/>
      <c r="M278" s="85" t="str">
        <f t="shared" si="14"/>
        <v/>
      </c>
      <c r="N278" s="58"/>
    </row>
    <row r="279" spans="1:14" ht="38.25" outlineLevel="2" x14ac:dyDescent="0.25">
      <c r="A279" s="61"/>
      <c r="B279" s="61"/>
      <c r="C279" s="62"/>
      <c r="D279" s="94" t="s">
        <v>193</v>
      </c>
      <c r="E279" s="95"/>
      <c r="F279" s="96"/>
      <c r="G279" s="97" t="s">
        <v>317</v>
      </c>
      <c r="H279" s="92" t="s">
        <v>2</v>
      </c>
      <c r="I279" s="63"/>
      <c r="J279" s="64"/>
      <c r="K279" s="84">
        <v>10</v>
      </c>
      <c r="L279" s="88"/>
      <c r="M279" s="85" t="str">
        <f t="shared" si="14"/>
        <v/>
      </c>
      <c r="N279" s="58"/>
    </row>
    <row r="280" spans="1:14" s="3" customFormat="1" outlineLevel="2" x14ac:dyDescent="0.25">
      <c r="A280" s="61"/>
      <c r="B280" s="61"/>
      <c r="C280" s="62"/>
      <c r="D280" s="94" t="s">
        <v>194</v>
      </c>
      <c r="E280" s="95"/>
      <c r="F280" s="96"/>
      <c r="G280" s="97" t="s">
        <v>318</v>
      </c>
      <c r="H280" s="92" t="s">
        <v>0</v>
      </c>
      <c r="I280" s="63"/>
      <c r="J280" s="64"/>
      <c r="K280" s="84" t="s">
        <v>28</v>
      </c>
      <c r="L280" s="88"/>
      <c r="M280" s="85" t="str">
        <f t="shared" si="14"/>
        <v/>
      </c>
      <c r="N280" s="58"/>
    </row>
    <row r="281" spans="1:14" x14ac:dyDescent="0.25">
      <c r="A281" s="61"/>
      <c r="B281" s="61"/>
      <c r="C281" s="62"/>
      <c r="D281" s="94" t="s">
        <v>195</v>
      </c>
      <c r="E281" s="95"/>
      <c r="F281" s="96"/>
      <c r="G281" s="97" t="s">
        <v>372</v>
      </c>
      <c r="H281" s="92" t="s">
        <v>0</v>
      </c>
      <c r="I281" s="63"/>
      <c r="J281" s="64"/>
      <c r="K281" s="84" t="s">
        <v>28</v>
      </c>
      <c r="L281" s="88"/>
      <c r="M281" s="85" t="str">
        <f t="shared" si="14"/>
        <v/>
      </c>
      <c r="N281" s="58"/>
    </row>
    <row r="282" spans="1:14" ht="89.25" x14ac:dyDescent="0.25">
      <c r="A282" s="61"/>
      <c r="B282" s="61"/>
      <c r="C282" s="62"/>
      <c r="D282" s="94" t="s">
        <v>196</v>
      </c>
      <c r="E282" s="95"/>
      <c r="F282" s="96"/>
      <c r="G282" s="97" t="s">
        <v>373</v>
      </c>
      <c r="H282" s="92" t="s">
        <v>2</v>
      </c>
      <c r="I282" s="63"/>
      <c r="J282" s="64"/>
      <c r="K282" s="84">
        <v>5</v>
      </c>
      <c r="L282" s="88"/>
      <c r="M282" s="85" t="str">
        <f t="shared" si="14"/>
        <v/>
      </c>
      <c r="N282" s="58"/>
    </row>
    <row r="283" spans="1:14" x14ac:dyDescent="0.25">
      <c r="A283" s="61"/>
      <c r="B283" s="61"/>
      <c r="C283" s="62"/>
      <c r="D283" s="94" t="s">
        <v>197</v>
      </c>
      <c r="E283" s="95"/>
      <c r="F283" s="96"/>
      <c r="G283" s="97" t="s">
        <v>271</v>
      </c>
      <c r="H283" s="92" t="s">
        <v>0</v>
      </c>
      <c r="I283" s="63"/>
      <c r="J283" s="64"/>
      <c r="K283" s="84" t="s">
        <v>28</v>
      </c>
      <c r="L283" s="88"/>
      <c r="M283" s="85" t="str">
        <f t="shared" si="14"/>
        <v/>
      </c>
      <c r="N283" s="58"/>
    </row>
    <row r="284" spans="1:14" ht="89.25" x14ac:dyDescent="0.25">
      <c r="A284" s="61"/>
      <c r="B284" s="61"/>
      <c r="C284" s="62"/>
      <c r="D284" s="94" t="s">
        <v>198</v>
      </c>
      <c r="E284" s="95"/>
      <c r="F284" s="96"/>
      <c r="G284" s="97" t="s">
        <v>320</v>
      </c>
      <c r="H284" s="92" t="s">
        <v>2</v>
      </c>
      <c r="I284" s="63"/>
      <c r="J284" s="64"/>
      <c r="K284" s="84">
        <v>5</v>
      </c>
      <c r="L284" s="88"/>
      <c r="M284" s="85" t="str">
        <f t="shared" si="14"/>
        <v/>
      </c>
      <c r="N284" s="58"/>
    </row>
    <row r="285" spans="1:14" ht="38.25" outlineLevel="2" x14ac:dyDescent="0.25">
      <c r="A285" s="61"/>
      <c r="B285" s="61"/>
      <c r="C285" s="62"/>
      <c r="D285" s="94" t="s">
        <v>199</v>
      </c>
      <c r="E285" s="95"/>
      <c r="F285" s="96"/>
      <c r="G285" s="97" t="s">
        <v>359</v>
      </c>
      <c r="H285" s="92" t="s">
        <v>2</v>
      </c>
      <c r="I285" s="63"/>
      <c r="J285" s="64"/>
      <c r="K285" s="84">
        <v>5</v>
      </c>
      <c r="L285" s="88"/>
      <c r="M285" s="85" t="str">
        <f t="shared" si="14"/>
        <v/>
      </c>
      <c r="N285" s="58"/>
    </row>
    <row r="286" spans="1:14" ht="38.25" outlineLevel="2" x14ac:dyDescent="0.25">
      <c r="A286" s="61"/>
      <c r="B286" s="61"/>
      <c r="C286" s="62"/>
      <c r="D286" s="94" t="s">
        <v>200</v>
      </c>
      <c r="E286" s="95"/>
      <c r="F286" s="96"/>
      <c r="G286" s="97" t="s">
        <v>360</v>
      </c>
      <c r="H286" s="92" t="s">
        <v>2</v>
      </c>
      <c r="I286" s="63"/>
      <c r="J286" s="64"/>
      <c r="K286" s="84">
        <v>5</v>
      </c>
      <c r="L286" s="88"/>
      <c r="M286" s="85" t="str">
        <f t="shared" si="14"/>
        <v/>
      </c>
      <c r="N286" s="58"/>
    </row>
    <row r="287" spans="1:14" ht="38.25" outlineLevel="2" x14ac:dyDescent="0.25">
      <c r="A287" s="61"/>
      <c r="B287" s="61"/>
      <c r="C287" s="62"/>
      <c r="D287" s="94" t="s">
        <v>201</v>
      </c>
      <c r="E287" s="95"/>
      <c r="F287" s="96"/>
      <c r="G287" s="97" t="s">
        <v>361</v>
      </c>
      <c r="H287" s="92" t="s">
        <v>2</v>
      </c>
      <c r="I287" s="63"/>
      <c r="J287" s="64"/>
      <c r="K287" s="84">
        <v>5</v>
      </c>
      <c r="L287" s="88"/>
      <c r="M287" s="85" t="str">
        <f t="shared" si="14"/>
        <v/>
      </c>
      <c r="N287" s="58"/>
    </row>
    <row r="288" spans="1:14" ht="38.25" outlineLevel="2" x14ac:dyDescent="0.25">
      <c r="A288" s="61"/>
      <c r="B288" s="61"/>
      <c r="C288" s="62"/>
      <c r="D288" s="94" t="s">
        <v>202</v>
      </c>
      <c r="E288" s="95"/>
      <c r="F288" s="96"/>
      <c r="G288" s="97" t="s">
        <v>408</v>
      </c>
      <c r="H288" s="92" t="s">
        <v>2</v>
      </c>
      <c r="I288" s="63"/>
      <c r="J288" s="64"/>
      <c r="K288" s="84">
        <v>5</v>
      </c>
      <c r="L288" s="88"/>
      <c r="M288" s="85" t="str">
        <f t="shared" si="14"/>
        <v/>
      </c>
      <c r="N288" s="58"/>
    </row>
    <row r="289" spans="1:14" ht="38.25" outlineLevel="2" x14ac:dyDescent="0.25">
      <c r="A289" s="61"/>
      <c r="B289" s="61"/>
      <c r="C289" s="62"/>
      <c r="D289" s="94" t="s">
        <v>203</v>
      </c>
      <c r="E289" s="95"/>
      <c r="F289" s="96"/>
      <c r="G289" s="97" t="s">
        <v>362</v>
      </c>
      <c r="H289" s="92" t="s">
        <v>2</v>
      </c>
      <c r="I289" s="63"/>
      <c r="J289" s="64"/>
      <c r="K289" s="84">
        <v>5</v>
      </c>
      <c r="L289" s="88"/>
      <c r="M289" s="85" t="str">
        <f t="shared" si="14"/>
        <v/>
      </c>
      <c r="N289" s="58"/>
    </row>
    <row r="290" spans="1:14" ht="38.25" outlineLevel="2" x14ac:dyDescent="0.25">
      <c r="A290" s="61"/>
      <c r="B290" s="61"/>
      <c r="C290" s="62"/>
      <c r="D290" s="94" t="s">
        <v>204</v>
      </c>
      <c r="E290" s="95"/>
      <c r="F290" s="96"/>
      <c r="G290" s="97" t="s">
        <v>517</v>
      </c>
      <c r="H290" s="92" t="s">
        <v>2</v>
      </c>
      <c r="I290" s="63"/>
      <c r="J290" s="64"/>
      <c r="K290" s="84">
        <v>5</v>
      </c>
      <c r="L290" s="88"/>
      <c r="M290" s="85" t="str">
        <f t="shared" ref="M290" si="15">IF(L290 = "","",K290*L290)</f>
        <v/>
      </c>
      <c r="N290" s="58"/>
    </row>
    <row r="291" spans="1:14" ht="25.5" x14ac:dyDescent="0.25">
      <c r="A291" s="61"/>
      <c r="B291" s="61"/>
      <c r="C291" s="62"/>
      <c r="D291" s="94" t="s">
        <v>205</v>
      </c>
      <c r="E291" s="95"/>
      <c r="F291" s="96"/>
      <c r="G291" s="97" t="s">
        <v>259</v>
      </c>
      <c r="H291" s="92" t="s">
        <v>0</v>
      </c>
      <c r="I291" s="63"/>
      <c r="J291" s="64"/>
      <c r="K291" s="84" t="s">
        <v>28</v>
      </c>
      <c r="L291" s="88"/>
      <c r="M291" s="85" t="str">
        <f t="shared" si="14"/>
        <v/>
      </c>
      <c r="N291" s="58"/>
    </row>
    <row r="292" spans="1:14" outlineLevel="2" x14ac:dyDescent="0.25">
      <c r="A292" s="61"/>
      <c r="B292" s="61"/>
      <c r="C292" s="62"/>
      <c r="D292" s="94" t="s">
        <v>206</v>
      </c>
      <c r="E292" s="95"/>
      <c r="F292" s="96"/>
      <c r="G292" s="97" t="s">
        <v>329</v>
      </c>
      <c r="H292" s="92" t="s">
        <v>0</v>
      </c>
      <c r="I292" s="63"/>
      <c r="J292" s="64"/>
      <c r="K292" s="84" t="s">
        <v>28</v>
      </c>
      <c r="L292" s="88"/>
      <c r="M292" s="85" t="str">
        <f t="shared" si="14"/>
        <v/>
      </c>
      <c r="N292" s="58"/>
    </row>
    <row r="293" spans="1:14" outlineLevel="2" x14ac:dyDescent="0.25">
      <c r="A293" s="61"/>
      <c r="B293" s="61"/>
      <c r="C293" s="62"/>
      <c r="D293" s="94" t="s">
        <v>207</v>
      </c>
      <c r="E293" s="95"/>
      <c r="F293" s="96"/>
      <c r="G293" s="97" t="s">
        <v>121</v>
      </c>
      <c r="H293" s="92" t="s">
        <v>0</v>
      </c>
      <c r="I293" s="63"/>
      <c r="J293" s="64"/>
      <c r="K293" s="84" t="s">
        <v>28</v>
      </c>
      <c r="L293" s="88"/>
      <c r="M293" s="85" t="str">
        <f t="shared" si="14"/>
        <v/>
      </c>
      <c r="N293" s="58"/>
    </row>
    <row r="294" spans="1:14" x14ac:dyDescent="0.25">
      <c r="A294" s="61"/>
      <c r="B294" s="61"/>
      <c r="C294" s="62"/>
      <c r="D294" s="94" t="s">
        <v>208</v>
      </c>
      <c r="E294" s="95"/>
      <c r="F294" s="96"/>
      <c r="G294" s="97" t="s">
        <v>325</v>
      </c>
      <c r="H294" s="92" t="s">
        <v>0</v>
      </c>
      <c r="I294" s="63"/>
      <c r="J294" s="64"/>
      <c r="K294" s="84" t="s">
        <v>28</v>
      </c>
      <c r="L294" s="88"/>
      <c r="M294" s="85" t="str">
        <f t="shared" si="14"/>
        <v/>
      </c>
      <c r="N294" s="58"/>
    </row>
    <row r="295" spans="1:14" outlineLevel="2" x14ac:dyDescent="0.25">
      <c r="A295" s="61"/>
      <c r="B295" s="61"/>
      <c r="C295" s="62"/>
      <c r="D295" s="94" t="s">
        <v>209</v>
      </c>
      <c r="E295" s="95"/>
      <c r="F295" s="96"/>
      <c r="G295" s="97" t="s">
        <v>323</v>
      </c>
      <c r="H295" s="92" t="s">
        <v>0</v>
      </c>
      <c r="I295" s="63"/>
      <c r="J295" s="64"/>
      <c r="K295" s="84" t="s">
        <v>28</v>
      </c>
      <c r="L295" s="88"/>
      <c r="M295" s="85" t="str">
        <f t="shared" si="14"/>
        <v/>
      </c>
      <c r="N295" s="58"/>
    </row>
    <row r="296" spans="1:14" ht="38.25" outlineLevel="2" x14ac:dyDescent="0.25">
      <c r="A296" s="61"/>
      <c r="B296" s="61"/>
      <c r="C296" s="62"/>
      <c r="D296" s="94" t="s">
        <v>272</v>
      </c>
      <c r="E296" s="95"/>
      <c r="F296" s="96"/>
      <c r="G296" s="97" t="s">
        <v>484</v>
      </c>
      <c r="H296" s="92" t="s">
        <v>2</v>
      </c>
      <c r="I296" s="63"/>
      <c r="J296" s="64"/>
      <c r="K296" s="84">
        <v>10</v>
      </c>
      <c r="L296" s="88"/>
      <c r="M296" s="85" t="str">
        <f t="shared" ref="M296" si="16">IF(L296 = "","",K296*L296)</f>
        <v/>
      </c>
      <c r="N296" s="58"/>
    </row>
    <row r="297" spans="1:14" outlineLevel="2" x14ac:dyDescent="0.25">
      <c r="A297" s="61"/>
      <c r="B297" s="61"/>
      <c r="C297" s="62"/>
      <c r="D297" s="94" t="s">
        <v>273</v>
      </c>
      <c r="E297" s="95"/>
      <c r="F297" s="96"/>
      <c r="G297" s="97" t="s">
        <v>321</v>
      </c>
      <c r="H297" s="92" t="s">
        <v>0</v>
      </c>
      <c r="I297" s="63"/>
      <c r="J297" s="64"/>
      <c r="K297" s="84" t="s">
        <v>28</v>
      </c>
      <c r="L297" s="88"/>
      <c r="M297" s="85" t="str">
        <f t="shared" si="14"/>
        <v/>
      </c>
      <c r="N297" s="58"/>
    </row>
    <row r="298" spans="1:14" x14ac:dyDescent="0.25">
      <c r="A298" s="61"/>
      <c r="B298" s="61"/>
      <c r="C298" s="62"/>
      <c r="D298" s="94" t="s">
        <v>335</v>
      </c>
      <c r="E298" s="95"/>
      <c r="F298" s="96"/>
      <c r="G298" s="97" t="s">
        <v>177</v>
      </c>
      <c r="H298" s="92" t="s">
        <v>0</v>
      </c>
      <c r="I298" s="63"/>
      <c r="J298" s="64"/>
      <c r="K298" s="84" t="s">
        <v>28</v>
      </c>
      <c r="L298" s="88"/>
      <c r="M298" s="85" t="str">
        <f t="shared" si="14"/>
        <v/>
      </c>
      <c r="N298" s="58"/>
    </row>
    <row r="299" spans="1:14" x14ac:dyDescent="0.25">
      <c r="A299" s="61"/>
      <c r="B299" s="61"/>
      <c r="C299" s="62"/>
      <c r="D299" s="94" t="s">
        <v>336</v>
      </c>
      <c r="E299" s="95"/>
      <c r="F299" s="96"/>
      <c r="G299" s="97" t="s">
        <v>322</v>
      </c>
      <c r="H299" s="92" t="s">
        <v>0</v>
      </c>
      <c r="I299" s="63"/>
      <c r="J299" s="64"/>
      <c r="K299" s="84" t="s">
        <v>28</v>
      </c>
      <c r="L299" s="88"/>
      <c r="M299" s="85" t="str">
        <f t="shared" si="14"/>
        <v/>
      </c>
      <c r="N299" s="58"/>
    </row>
    <row r="300" spans="1:14" x14ac:dyDescent="0.25">
      <c r="A300" s="61"/>
      <c r="B300" s="61"/>
      <c r="C300" s="62"/>
      <c r="D300" s="94" t="s">
        <v>412</v>
      </c>
      <c r="E300" s="95"/>
      <c r="F300" s="96"/>
      <c r="G300" s="101" t="s">
        <v>138</v>
      </c>
      <c r="H300" s="92" t="s">
        <v>0</v>
      </c>
      <c r="I300" s="63"/>
      <c r="J300" s="64"/>
      <c r="K300" s="84" t="s">
        <v>28</v>
      </c>
      <c r="L300" s="88"/>
      <c r="M300" s="85" t="str">
        <f t="shared" si="14"/>
        <v/>
      </c>
      <c r="N300" s="58"/>
    </row>
    <row r="301" spans="1:14" x14ac:dyDescent="0.25">
      <c r="A301" s="61"/>
      <c r="B301" s="61"/>
      <c r="C301" s="62"/>
      <c r="D301" s="94" t="s">
        <v>430</v>
      </c>
      <c r="E301" s="95"/>
      <c r="F301" s="96"/>
      <c r="G301" s="97" t="s">
        <v>324</v>
      </c>
      <c r="H301" s="92" t="s">
        <v>0</v>
      </c>
      <c r="I301" s="63"/>
      <c r="J301" s="64"/>
      <c r="K301" s="84" t="s">
        <v>28</v>
      </c>
      <c r="L301" s="88"/>
      <c r="M301" s="85" t="str">
        <f t="shared" si="14"/>
        <v/>
      </c>
      <c r="N301" s="58"/>
    </row>
    <row r="302" spans="1:14" ht="27" customHeight="1" x14ac:dyDescent="0.25">
      <c r="A302" s="61"/>
      <c r="B302" s="61"/>
      <c r="C302" s="62"/>
      <c r="D302" s="94" t="s">
        <v>431</v>
      </c>
      <c r="E302" s="95"/>
      <c r="F302" s="96"/>
      <c r="G302" s="101" t="s">
        <v>328</v>
      </c>
      <c r="H302" s="92" t="s">
        <v>0</v>
      </c>
      <c r="I302" s="63"/>
      <c r="J302" s="64"/>
      <c r="K302" s="84" t="s">
        <v>28</v>
      </c>
      <c r="L302" s="88"/>
      <c r="M302" s="85" t="str">
        <f t="shared" si="14"/>
        <v/>
      </c>
      <c r="N302" s="58"/>
    </row>
    <row r="303" spans="1:14" ht="15.75" thickBot="1" x14ac:dyDescent="0.3">
      <c r="A303" s="61"/>
      <c r="B303" s="61"/>
      <c r="C303" s="62"/>
      <c r="D303" s="94" t="s">
        <v>473</v>
      </c>
      <c r="E303" s="95"/>
      <c r="F303" s="96"/>
      <c r="G303" s="101" t="s">
        <v>319</v>
      </c>
      <c r="H303" s="92" t="s">
        <v>0</v>
      </c>
      <c r="I303" s="63"/>
      <c r="J303" s="64"/>
      <c r="K303" s="84" t="s">
        <v>28</v>
      </c>
      <c r="L303" s="88"/>
      <c r="M303" s="85" t="str">
        <f t="shared" si="14"/>
        <v/>
      </c>
      <c r="N303" s="58"/>
    </row>
    <row r="304" spans="1:14" ht="15.75" outlineLevel="1" thickBot="1" x14ac:dyDescent="0.3">
      <c r="A304" s="61"/>
      <c r="B304" s="61"/>
      <c r="C304" s="61"/>
      <c r="D304" s="94" t="s">
        <v>533</v>
      </c>
      <c r="E304" s="95"/>
      <c r="F304" s="96"/>
      <c r="G304" s="97" t="s">
        <v>527</v>
      </c>
      <c r="H304" s="92" t="s">
        <v>0</v>
      </c>
      <c r="I304" s="63"/>
      <c r="J304" s="64"/>
      <c r="K304" s="84" t="s">
        <v>28</v>
      </c>
      <c r="L304" s="88"/>
      <c r="M304" s="86" t="str">
        <f t="shared" si="14"/>
        <v/>
      </c>
      <c r="N304" s="79"/>
    </row>
    <row r="305" spans="1:14" ht="15.75" outlineLevel="2" thickBot="1" x14ac:dyDescent="0.3">
      <c r="A305" s="66"/>
      <c r="B305" s="67"/>
      <c r="C305" s="68" t="s">
        <v>184</v>
      </c>
      <c r="D305" s="69"/>
      <c r="E305" s="70"/>
      <c r="F305" s="71" t="s">
        <v>175</v>
      </c>
      <c r="G305" s="72"/>
      <c r="H305" s="73"/>
      <c r="I305" s="74"/>
      <c r="J305" s="81"/>
      <c r="K305" s="76"/>
      <c r="L305" s="77"/>
      <c r="M305" s="78">
        <f>SUM(M306:M307)</f>
        <v>0</v>
      </c>
      <c r="N305" s="58"/>
    </row>
    <row r="306" spans="1:14" ht="92.45" customHeight="1" thickBot="1" x14ac:dyDescent="0.3">
      <c r="A306" s="59"/>
      <c r="B306" s="59"/>
      <c r="C306" s="60"/>
      <c r="D306" s="93" t="s">
        <v>216</v>
      </c>
      <c r="E306" s="89"/>
      <c r="F306" s="90"/>
      <c r="G306" s="91" t="s">
        <v>330</v>
      </c>
      <c r="H306" s="92" t="s">
        <v>2</v>
      </c>
      <c r="I306" s="63"/>
      <c r="J306" s="64"/>
      <c r="K306" s="84">
        <v>10</v>
      </c>
      <c r="L306" s="88"/>
      <c r="M306" s="85" t="str">
        <f t="shared" ref="M306:M307" si="17">IF(L306 = "","",K306*L306)</f>
        <v/>
      </c>
    </row>
    <row r="307" spans="1:14" ht="99.95" customHeight="1" thickBot="1" x14ac:dyDescent="0.3">
      <c r="A307" s="61"/>
      <c r="B307" s="61"/>
      <c r="C307" s="62"/>
      <c r="D307" s="93" t="s">
        <v>217</v>
      </c>
      <c r="E307" s="89"/>
      <c r="F307" s="90"/>
      <c r="G307" s="91" t="s">
        <v>331</v>
      </c>
      <c r="H307" s="92" t="s">
        <v>2</v>
      </c>
      <c r="I307" s="63"/>
      <c r="J307" s="64"/>
      <c r="K307" s="84">
        <v>5</v>
      </c>
      <c r="L307" s="88"/>
      <c r="M307" s="85" t="str">
        <f t="shared" si="17"/>
        <v/>
      </c>
    </row>
  </sheetData>
  <sheetProtection algorithmName="SHA-512" hashValue="nJxYhT19HfV3LVH13B2JjxS6v53PtFmhEea7KcX73k6bG3d2epDPOgRd08JgXWyFvY37iMWzeHqPmFTmdxKoWg==" saltValue="FPY9JkRT2mAdZ/Igwqa2rA==" spinCount="100000" sheet="1" objects="1" scenarios="1"/>
  <mergeCells count="12">
    <mergeCell ref="B23:G23"/>
    <mergeCell ref="A30:G30"/>
    <mergeCell ref="I30:J30"/>
    <mergeCell ref="K30:M30"/>
    <mergeCell ref="K31:K33"/>
    <mergeCell ref="L31:L33"/>
    <mergeCell ref="M31:M33"/>
    <mergeCell ref="F24:G24"/>
    <mergeCell ref="F25:G25"/>
    <mergeCell ref="F26:G26"/>
    <mergeCell ref="F27:G27"/>
    <mergeCell ref="F28:G28"/>
  </mergeCells>
  <phoneticPr fontId="12" type="noConversion"/>
  <dataValidations disablePrompts="1" count="1">
    <dataValidation type="list" errorStyle="information" allowBlank="1" showErrorMessage="1" errorTitle="Achtung, Falsche Eingabe!" error="Nur nachfolgende Eingaben sind zulässig:_x000a_- J_x000a_- N_x000a_- Z" sqref="I34:I307" xr:uid="{B6EC504D-3DE3-4A66-915E-A6023ECF57C0}">
      <formula1>$I$31:$I$33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Dominik Lachenmaier</cp:lastModifiedBy>
  <dcterms:created xsi:type="dcterms:W3CDTF">2022-07-06T10:44:34Z</dcterms:created>
  <dcterms:modified xsi:type="dcterms:W3CDTF">2024-02-26T06:40:25Z</dcterms:modified>
</cp:coreProperties>
</file>