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VGV FGTU AE\OPL\VgV OPL Veröffentlichung 2 Stufe I\"/>
    </mc:Choice>
  </mc:AlternateContent>
  <xr:revisionPtr revIDLastSave="0" documentId="13_ncr:1_{56A222B7-B5B7-48C8-AF6D-3007C36A6D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isblatt Honorarang OPL" sheetId="4" r:id="rId1"/>
  </sheets>
  <definedNames>
    <definedName name="_xlnm.Print_Area" localSheetId="0">'Preisblatt Honorarang OPL'!$A:$N</definedName>
    <definedName name="_xlnm.Print_Titles" localSheetId="0">'Preisblatt Honorarang OPL'!$1:$7</definedName>
  </definedNames>
  <calcPr calcId="181029"/>
</workbook>
</file>

<file path=xl/calcChain.xml><?xml version="1.0" encoding="utf-8"?>
<calcChain xmlns="http://schemas.openxmlformats.org/spreadsheetml/2006/main">
  <c r="L66" i="4" l="1"/>
  <c r="L68" i="4"/>
  <c r="L70" i="4"/>
  <c r="L72" i="4"/>
  <c r="L76" i="4"/>
  <c r="L78" i="4"/>
  <c r="L80" i="4"/>
  <c r="L82" i="4"/>
  <c r="L52" i="4"/>
  <c r="L54" i="4"/>
  <c r="L56" i="4"/>
  <c r="L58" i="4"/>
  <c r="L60" i="4"/>
  <c r="L62" i="4"/>
  <c r="J102" i="4"/>
  <c r="L102" i="4" l="1"/>
  <c r="J43" i="4"/>
  <c r="J85" i="4" s="1"/>
  <c r="L99" i="4"/>
  <c r="L97" i="4"/>
  <c r="L95" i="4"/>
  <c r="L93" i="4"/>
  <c r="L48" i="4"/>
  <c r="L46" i="4"/>
  <c r="L43" i="4" l="1"/>
  <c r="L85" i="4" l="1"/>
  <c r="J87" i="4"/>
  <c r="L87" i="4" s="1"/>
  <c r="J89" i="4" l="1"/>
  <c r="L89" i="4" s="1"/>
</calcChain>
</file>

<file path=xl/sharedStrings.xml><?xml version="1.0" encoding="utf-8"?>
<sst xmlns="http://schemas.openxmlformats.org/spreadsheetml/2006/main" count="159" uniqueCount="87">
  <si>
    <t>Bieter:</t>
  </si>
  <si>
    <t>€ / h</t>
  </si>
  <si>
    <t xml:space="preserve">Zu- oder Abschlag (EuGH-Urteil) bezogen auf Grundhonorar </t>
  </si>
  <si>
    <t>Nebenkosten</t>
  </si>
  <si>
    <t>ergibt Grundhonorar incl. Zu- oder Abschläge in Höhe von</t>
  </si>
  <si>
    <t>%</t>
  </si>
  <si>
    <t>v.H.</t>
  </si>
  <si>
    <t xml:space="preserve">€ </t>
  </si>
  <si>
    <t>Stundensätze:</t>
  </si>
  <si>
    <t>€</t>
  </si>
  <si>
    <t>ergibt 100 % Grundhonorar (netto)</t>
  </si>
  <si>
    <t xml:space="preserve">In diesem Formblatt sind die frei anzubietenden Honorarbestandteile aufgeführt. Es ist vom Bieter bzw. der </t>
  </si>
  <si>
    <t>Bietergemeinschaft auszufüllen und zu unterschreiben. Eine fehlende Unterschrift führt zur Nichtbewertung</t>
  </si>
  <si>
    <t>Ort/Datum</t>
  </si>
  <si>
    <t>des Angebotes. Diese angebotenen Honorarbestandteile werden im Auftragsfall Vertragsbestandteil.</t>
  </si>
  <si>
    <t>des Bieters in Textform</t>
  </si>
  <si>
    <t>Preisblatt Honorarangebot Objektplanung</t>
  </si>
  <si>
    <t>Leistung Objektplanung</t>
  </si>
  <si>
    <t>Honorar § 35 HOAI</t>
  </si>
  <si>
    <t>Ansatz für anrechenbare Kosten auf Basis der Kostenabschätzung des AG</t>
  </si>
  <si>
    <t>Kostenschätzung anrechenbare Kosten für Objektplanung (netto):</t>
  </si>
  <si>
    <t>Besondere Leistungen:</t>
  </si>
  <si>
    <t>Zwischensumme</t>
  </si>
  <si>
    <t>pauschal</t>
  </si>
  <si>
    <t>netto</t>
  </si>
  <si>
    <t>brutto</t>
  </si>
  <si>
    <t>Zuschlag</t>
  </si>
  <si>
    <t>Abschlag</t>
  </si>
  <si>
    <t>Name des Vertretungsberechtigten</t>
  </si>
  <si>
    <t>Inhaber/Geschäftsführer</t>
  </si>
  <si>
    <t>Projektleiter des Auftragnehmers</t>
  </si>
  <si>
    <t>Mitarbeiter Dipl.-Ing., Master, Bachelor, Techniker</t>
  </si>
  <si>
    <t>Technische Sachbearbeiter, Zeichner, sonstige Mitarbeiter</t>
  </si>
  <si>
    <t>5.1</t>
  </si>
  <si>
    <t>5.2</t>
  </si>
  <si>
    <t>Gesamthonorar Objektplanung</t>
  </si>
  <si>
    <t>9</t>
  </si>
  <si>
    <t>9.1</t>
  </si>
  <si>
    <t>9.2</t>
  </si>
  <si>
    <t>9.3</t>
  </si>
  <si>
    <t>9.4</t>
  </si>
  <si>
    <t>Mittelwert Stundensatz</t>
  </si>
  <si>
    <t>Prüfen und Werten von Nebenangeboten</t>
  </si>
  <si>
    <t>Prüfen und Werten von bauwirtschaftlich begründeten Nachtragsangeboten</t>
  </si>
  <si>
    <t>VgV: Alte Elisabeth - Umbau/Sanierung der Gebäude 5411 - 5414</t>
  </si>
  <si>
    <t>Vorgabe: Honorarzone IV, ausgehend vom Mittelsatz</t>
  </si>
  <si>
    <t>Lph. 1 - 8</t>
  </si>
  <si>
    <t xml:space="preserve">Eine Berücksichtigung mitzuverarbeitender Bausubstanz gem. §§ 4 (3), 2 (7) HOAI erfolgt nicht gesondert, </t>
  </si>
  <si>
    <t>sondern ist innerhalb des Zuschlags unter Punkt 3 dieses Honorarangebotes auszuweisen.</t>
  </si>
  <si>
    <t xml:space="preserve">Ein Umbauzuschlag gem. §§ 44 (6), 6 (2) HOAI wird nicht vertraglich vereinbart. Der Umbauzuschlag ist innerhalb </t>
  </si>
  <si>
    <t>des Zuschlags unter Punkt 3 dieses Honorarangebotes auszuweisen. Dieses gilt ebenso für Honoraranpassungen</t>
  </si>
  <si>
    <t>gem. § 12 (2) HOAI.</t>
  </si>
  <si>
    <t>5.3</t>
  </si>
  <si>
    <t>5.3.1</t>
  </si>
  <si>
    <t>5.3.2</t>
  </si>
  <si>
    <t>Leistungsphase 1</t>
  </si>
  <si>
    <t>Leistungsphase 2</t>
  </si>
  <si>
    <t>Leistungsphase 3</t>
  </si>
  <si>
    <t>Leistungsphase 4</t>
  </si>
  <si>
    <t>Leistungsphase 5 - 7</t>
  </si>
  <si>
    <t>Leistungsphase 8</t>
  </si>
  <si>
    <t>5.3.3</t>
  </si>
  <si>
    <t>5.3.4</t>
  </si>
  <si>
    <t>5.3.5</t>
  </si>
  <si>
    <t>5.3.6</t>
  </si>
  <si>
    <t>5.4</t>
  </si>
  <si>
    <t>5.4.1</t>
  </si>
  <si>
    <t>5.4.2</t>
  </si>
  <si>
    <t>5.4.3</t>
  </si>
  <si>
    <t>5.4.4</t>
  </si>
  <si>
    <t>Leistungsphase 1 - 2</t>
  </si>
  <si>
    <t>Leistungsphase 3 - 4</t>
  </si>
  <si>
    <t>Leistungsphase 5</t>
  </si>
  <si>
    <t>Leistungsphase 6 - 7</t>
  </si>
  <si>
    <t>5.5</t>
  </si>
  <si>
    <t>5.5.1</t>
  </si>
  <si>
    <t>5.5.2</t>
  </si>
  <si>
    <t>5.5.3</t>
  </si>
  <si>
    <t>5.5.4</t>
  </si>
  <si>
    <t xml:space="preserve">Ich/Wir biete(n) die Ausführung die beschriebenen Planungsleistungen Objektplanung entsprechend HOAI </t>
  </si>
  <si>
    <t xml:space="preserve">Anlage 10.1 Grundleistungen im Leistungsbild Gebäude und Innenräume sowie die besondere Leistungen </t>
  </si>
  <si>
    <t>zu folgendem Honorar an:</t>
  </si>
  <si>
    <r>
      <t xml:space="preserve">Beratungsleistungen Bauphysik: Wärmeschutz und Energiebilanzierung            </t>
    </r>
    <r>
      <rPr>
        <sz val="11"/>
        <color theme="1"/>
        <rFont val="Arial"/>
        <family val="2"/>
      </rPr>
      <t>nach Zf. 1.2 Anlage 1 HOAI</t>
    </r>
  </si>
  <si>
    <r>
      <t xml:space="preserve">Beratungsleistungen zum baulichen Brandschutz                                            </t>
    </r>
    <r>
      <rPr>
        <sz val="11"/>
        <color theme="1"/>
        <rFont val="Arial"/>
        <family val="2"/>
      </rPr>
      <t>gemäß Anlage 8 der Vergabeunterlagen</t>
    </r>
  </si>
  <si>
    <r>
      <rPr>
        <b/>
        <sz val="11"/>
        <color theme="1"/>
        <rFont val="Arial"/>
        <family val="2"/>
      </rPr>
      <t>Beratungsleistungen Bauphysik: Bauakustik (Schallschutz)</t>
    </r>
    <r>
      <rPr>
        <sz val="11"/>
        <color theme="1"/>
        <rFont val="Arial"/>
        <family val="2"/>
      </rPr>
      <t xml:space="preserve">                                            nach Zf. 1.2 Anlage 1 HOAI</t>
    </r>
  </si>
  <si>
    <t>ergibt Grundhonorar Lph. 1 -  8  über insgesamt</t>
  </si>
  <si>
    <t>An meine/unsere Honorarangabe halte ich mich/halten wir uns bis zum 01.06.2024 gebunden. Ich bin mir/Wir sind uns bewusst, dass eine wissentlich falsche Erklärung im Angebotsschreiben meinen/unseren Ausschluss von weiteren Auftragserteilungen zur Folge haben kann. Die nachstehende Bezeichnung des Erklärenden gilt für alle Bestandteile des Angebotes.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</si>
</sst>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40707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2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1"/>
      <color rgb="FF3F3F76"/>
      <name val="Arial"/>
      <family val="2"/>
    </font>
    <font>
      <sz val="11"/>
      <color rgb="FFFF0000"/>
      <name val="Arial"/>
      <family val="2"/>
    </font>
    <font>
      <b/>
      <sz val="15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4" applyNumberFormat="0" applyAlignment="0" applyProtection="0"/>
    <xf numFmtId="0" fontId="2" fillId="3" borderId="5" applyNumberFormat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" fontId="5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2" fontId="15" fillId="0" borderId="0" xfId="2" applyNumberFormat="1" applyFont="1" applyFill="1" applyBorder="1" applyAlignment="1" applyProtection="1">
      <alignment horizontal="center" vertical="top"/>
    </xf>
    <xf numFmtId="165" fontId="9" fillId="0" borderId="0" xfId="0" applyNumberFormat="1" applyFont="1" applyAlignment="1">
      <alignment vertical="center"/>
    </xf>
    <xf numFmtId="2" fontId="15" fillId="0" borderId="0" xfId="2" applyNumberFormat="1" applyFont="1" applyFill="1" applyBorder="1" applyAlignment="1" applyProtection="1">
      <alignment horizontal="left" vertical="top" indent="1"/>
    </xf>
    <xf numFmtId="2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indent="1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vertical="center"/>
    </xf>
    <xf numFmtId="0" fontId="5" fillId="5" borderId="0" xfId="0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 indent="1"/>
    </xf>
    <xf numFmtId="4" fontId="5" fillId="5" borderId="0" xfId="0" applyNumberFormat="1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 indent="1"/>
    </xf>
    <xf numFmtId="4" fontId="18" fillId="4" borderId="0" xfId="0" applyNumberFormat="1" applyFont="1" applyFill="1" applyAlignment="1">
      <alignment horizontal="right" vertical="center" indent="1"/>
    </xf>
    <xf numFmtId="4" fontId="5" fillId="4" borderId="0" xfId="0" applyNumberFormat="1" applyFont="1" applyFill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4" fontId="9" fillId="4" borderId="0" xfId="0" applyNumberFormat="1" applyFont="1" applyFill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9" fontId="5" fillId="0" borderId="0" xfId="0" applyNumberFormat="1" applyFont="1" applyAlignment="1">
      <alignment horizontal="right" vertical="center" indent="1"/>
    </xf>
    <xf numFmtId="2" fontId="5" fillId="5" borderId="0" xfId="0" applyNumberFormat="1" applyFont="1" applyFill="1" applyAlignment="1" applyProtection="1">
      <alignment horizontal="right" vertical="center" indent="1"/>
      <protection locked="0"/>
    </xf>
    <xf numFmtId="4" fontId="1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49" fontId="9" fillId="0" borderId="0" xfId="0" applyNumberFormat="1" applyFont="1" applyAlignment="1">
      <alignment vertical="top"/>
    </xf>
    <xf numFmtId="2" fontId="18" fillId="5" borderId="2" xfId="2" applyNumberFormat="1" applyFont="1" applyFill="1" applyBorder="1" applyAlignment="1" applyProtection="1">
      <alignment horizontal="center" vertical="top"/>
      <protection locked="0"/>
    </xf>
    <xf numFmtId="2" fontId="18" fillId="5" borderId="3" xfId="2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top"/>
      <protection locked="0"/>
    </xf>
  </cellXfs>
  <cellStyles count="3">
    <cellStyle name="Ausgabe" xfId="1" builtinId="21"/>
    <cellStyle name="Eingabe" xfId="2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18"/>
  <sheetViews>
    <sheetView tabSelected="1" view="pageBreakPreview" topLeftCell="A59" zoomScale="85" zoomScaleNormal="100" zoomScaleSheetLayoutView="85" workbookViewId="0">
      <selection activeCell="J46" sqref="J46"/>
    </sheetView>
  </sheetViews>
  <sheetFormatPr baseColWidth="10" defaultColWidth="11.44140625" defaultRowHeight="13.8" x14ac:dyDescent="0.3"/>
  <cols>
    <col min="1" max="1" width="4.88671875" style="3" customWidth="1"/>
    <col min="2" max="2" width="6.33203125" style="3" customWidth="1"/>
    <col min="3" max="3" width="14.5546875" style="3" customWidth="1"/>
    <col min="4" max="4" width="6.33203125" style="3" customWidth="1"/>
    <col min="5" max="5" width="2.88671875" style="3" customWidth="1"/>
    <col min="6" max="6" width="8" style="3" customWidth="1"/>
    <col min="7" max="7" width="15.109375" style="3" customWidth="1"/>
    <col min="8" max="8" width="14.88671875" style="3" customWidth="1"/>
    <col min="9" max="9" width="20" style="3" customWidth="1"/>
    <col min="10" max="10" width="16.6640625" style="3" customWidth="1"/>
    <col min="11" max="11" width="6.88671875" style="3" customWidth="1"/>
    <col min="12" max="12" width="16.6640625" style="6" customWidth="1"/>
    <col min="13" max="13" width="6.109375" style="17" customWidth="1"/>
    <col min="14" max="14" width="7" style="3" customWidth="1"/>
    <col min="15" max="16" width="16.44140625" style="3" bestFit="1" customWidth="1"/>
    <col min="17" max="18" width="14.5546875" style="3" bestFit="1" customWidth="1"/>
    <col min="19" max="19" width="16.44140625" style="3" bestFit="1" customWidth="1"/>
    <col min="20" max="21" width="14.5546875" style="3" bestFit="1" customWidth="1"/>
    <col min="22" max="22" width="11.44140625" style="3"/>
    <col min="23" max="23" width="12.88671875" style="3" bestFit="1" customWidth="1"/>
    <col min="24" max="16384" width="11.44140625" style="3"/>
  </cols>
  <sheetData>
    <row r="1" spans="2:13" s="23" customFormat="1" x14ac:dyDescent="0.25">
      <c r="B1" s="27" t="s">
        <v>44</v>
      </c>
      <c r="C1" s="27"/>
      <c r="D1" s="27"/>
      <c r="E1" s="27"/>
      <c r="F1" s="28"/>
      <c r="G1" s="22"/>
      <c r="H1" s="22"/>
      <c r="I1" s="22"/>
      <c r="J1" s="22"/>
      <c r="K1" s="22"/>
      <c r="L1" s="59"/>
      <c r="M1" s="59"/>
    </row>
    <row r="2" spans="2:13" s="23" customFormat="1" x14ac:dyDescent="0.25">
      <c r="B2" s="27" t="s">
        <v>17</v>
      </c>
      <c r="C2" s="27"/>
      <c r="D2" s="27"/>
      <c r="E2" s="27"/>
      <c r="F2" s="28"/>
      <c r="G2" s="22"/>
      <c r="H2" s="22"/>
      <c r="I2" s="22"/>
      <c r="J2" s="22"/>
      <c r="K2" s="22"/>
      <c r="M2" s="24"/>
    </row>
    <row r="3" spans="2:13" s="23" customFormat="1" ht="17.25" customHeight="1" x14ac:dyDescent="0.3">
      <c r="I3" s="34"/>
      <c r="J3" s="34"/>
      <c r="K3" s="34"/>
      <c r="M3" s="25"/>
    </row>
    <row r="4" spans="2:13" ht="30.6" customHeight="1" x14ac:dyDescent="0.3">
      <c r="B4" s="26" t="s">
        <v>16</v>
      </c>
      <c r="C4" s="1"/>
      <c r="D4" s="1"/>
      <c r="E4" s="1"/>
      <c r="F4" s="2"/>
      <c r="G4" s="2"/>
      <c r="H4" s="2"/>
      <c r="I4" s="2"/>
      <c r="J4" s="2"/>
      <c r="K4" s="2"/>
      <c r="M4" s="19"/>
    </row>
    <row r="5" spans="2:13" s="23" customFormat="1" ht="14.4" customHeight="1" x14ac:dyDescent="0.3">
      <c r="M5" s="25"/>
    </row>
    <row r="6" spans="2:13" ht="24.75" customHeight="1" x14ac:dyDescent="0.3">
      <c r="B6" s="4" t="s">
        <v>0</v>
      </c>
      <c r="C6" s="4"/>
      <c r="D6" s="4"/>
      <c r="E6" s="4"/>
      <c r="F6" s="62"/>
      <c r="G6" s="62"/>
      <c r="H6" s="62"/>
      <c r="I6" s="62"/>
      <c r="J6" s="62"/>
      <c r="K6" s="62"/>
      <c r="L6" s="62"/>
      <c r="M6" s="62"/>
    </row>
    <row r="7" spans="2:13" ht="24.75" customHeight="1" x14ac:dyDescent="0.3">
      <c r="F7" s="63"/>
      <c r="G7" s="63"/>
      <c r="H7" s="63"/>
      <c r="I7" s="63"/>
      <c r="J7" s="63"/>
      <c r="K7" s="63"/>
      <c r="L7" s="63"/>
      <c r="M7" s="63"/>
    </row>
    <row r="8" spans="2:13" ht="21.6" customHeight="1" x14ac:dyDescent="0.3">
      <c r="F8" s="30"/>
      <c r="G8" s="30"/>
      <c r="H8" s="30"/>
      <c r="I8" s="30"/>
      <c r="J8" s="30"/>
      <c r="K8" s="30"/>
      <c r="L8" s="30"/>
      <c r="M8" s="32"/>
    </row>
    <row r="9" spans="2:13" ht="13.95" customHeight="1" x14ac:dyDescent="0.3">
      <c r="B9" s="3" t="s">
        <v>11</v>
      </c>
      <c r="F9" s="30"/>
      <c r="G9" s="30"/>
      <c r="H9" s="30"/>
      <c r="I9" s="30"/>
      <c r="J9" s="30"/>
      <c r="K9" s="30"/>
      <c r="L9" s="30"/>
      <c r="M9" s="32"/>
    </row>
    <row r="10" spans="2:13" ht="15" customHeight="1" x14ac:dyDescent="0.3">
      <c r="B10" s="3" t="s">
        <v>12</v>
      </c>
      <c r="F10" s="30"/>
      <c r="G10" s="30"/>
      <c r="H10" s="30"/>
      <c r="I10" s="30"/>
      <c r="J10" s="30"/>
      <c r="K10" s="30"/>
      <c r="L10" s="30"/>
      <c r="M10" s="32"/>
    </row>
    <row r="11" spans="2:13" ht="15" customHeight="1" x14ac:dyDescent="0.3">
      <c r="B11" s="3" t="s">
        <v>14</v>
      </c>
      <c r="F11" s="30"/>
      <c r="G11" s="30"/>
      <c r="H11" s="30"/>
      <c r="I11" s="30"/>
      <c r="J11" s="30"/>
      <c r="K11" s="30"/>
      <c r="L11" s="30"/>
      <c r="M11" s="32"/>
    </row>
    <row r="12" spans="2:13" ht="7.2" customHeight="1" x14ac:dyDescent="0.3">
      <c r="F12" s="30"/>
      <c r="G12" s="30"/>
      <c r="H12" s="30"/>
      <c r="I12" s="30"/>
      <c r="J12" s="30"/>
      <c r="K12" s="30"/>
      <c r="L12" s="30"/>
      <c r="M12" s="32"/>
    </row>
    <row r="13" spans="2:13" ht="16.95" customHeight="1" x14ac:dyDescent="0.3">
      <c r="B13" s="3" t="s">
        <v>79</v>
      </c>
      <c r="F13" s="30"/>
      <c r="G13" s="30"/>
      <c r="H13" s="30"/>
      <c r="I13" s="30"/>
      <c r="J13" s="30"/>
      <c r="K13" s="30"/>
      <c r="L13" s="30"/>
      <c r="M13" s="32"/>
    </row>
    <row r="14" spans="2:13" ht="14.4" customHeight="1" x14ac:dyDescent="0.3">
      <c r="B14" s="3" t="s">
        <v>80</v>
      </c>
      <c r="L14" s="30"/>
      <c r="M14" s="32"/>
    </row>
    <row r="15" spans="2:13" ht="15.6" customHeight="1" x14ac:dyDescent="0.3">
      <c r="B15" s="3" t="s">
        <v>81</v>
      </c>
      <c r="F15" s="30"/>
      <c r="G15" s="30"/>
      <c r="H15" s="30"/>
      <c r="I15" s="30"/>
      <c r="J15" s="30"/>
      <c r="K15" s="30"/>
      <c r="L15" s="30"/>
      <c r="M15" s="32"/>
    </row>
    <row r="16" spans="2:13" ht="10.8" customHeight="1" x14ac:dyDescent="0.3">
      <c r="F16" s="30"/>
      <c r="G16" s="30"/>
      <c r="H16" s="30"/>
      <c r="I16" s="30"/>
      <c r="J16" s="30"/>
      <c r="K16" s="30"/>
      <c r="L16" s="30"/>
      <c r="M16" s="32"/>
    </row>
    <row r="17" spans="2:13" ht="17.399999999999999" customHeight="1" x14ac:dyDescent="0.3">
      <c r="B17" s="9" t="s">
        <v>18</v>
      </c>
    </row>
    <row r="18" spans="2:13" ht="17.399999999999999" customHeight="1" x14ac:dyDescent="0.3">
      <c r="B18" s="7" t="s">
        <v>45</v>
      </c>
    </row>
    <row r="19" spans="2:13" ht="17.399999999999999" customHeight="1" x14ac:dyDescent="0.3"/>
    <row r="20" spans="2:13" ht="18.600000000000001" customHeight="1" x14ac:dyDescent="0.3">
      <c r="C20" s="10" t="s">
        <v>19</v>
      </c>
    </row>
    <row r="21" spans="2:13" ht="17.399999999999999" customHeight="1" x14ac:dyDescent="0.25">
      <c r="C21" s="3" t="s">
        <v>20</v>
      </c>
      <c r="J21" s="38">
        <v>2408445.3854807601</v>
      </c>
      <c r="K21" s="17" t="s">
        <v>9</v>
      </c>
    </row>
    <row r="22" spans="2:13" ht="14.4" customHeight="1" x14ac:dyDescent="0.3">
      <c r="J22" s="39"/>
      <c r="K22" s="17"/>
    </row>
    <row r="23" spans="2:13" ht="21.9" customHeight="1" x14ac:dyDescent="0.3">
      <c r="B23" s="58">
        <v>1</v>
      </c>
      <c r="C23" s="6" t="s">
        <v>10</v>
      </c>
      <c r="D23" s="6"/>
      <c r="E23" s="6"/>
      <c r="F23" s="6"/>
      <c r="G23" s="6"/>
      <c r="H23" s="6"/>
      <c r="I23" s="6"/>
      <c r="J23" s="52">
        <v>333724.34999999998</v>
      </c>
      <c r="K23" s="18" t="s">
        <v>7</v>
      </c>
    </row>
    <row r="24" spans="2:13" ht="10.95" customHeight="1" x14ac:dyDescent="0.3">
      <c r="B24" s="35"/>
      <c r="C24" s="6"/>
      <c r="D24" s="6"/>
      <c r="E24" s="6"/>
      <c r="F24" s="6"/>
      <c r="G24" s="6"/>
      <c r="H24" s="6"/>
      <c r="I24" s="6"/>
      <c r="J24" s="31"/>
      <c r="K24" s="17"/>
    </row>
    <row r="25" spans="2:13" ht="21.9" customHeight="1" x14ac:dyDescent="0.3">
      <c r="B25" s="35"/>
      <c r="C25" s="6" t="s">
        <v>46</v>
      </c>
      <c r="D25" s="21">
        <v>98</v>
      </c>
      <c r="E25" s="6" t="s">
        <v>5</v>
      </c>
      <c r="F25" s="6"/>
      <c r="G25" s="14"/>
      <c r="H25" s="14"/>
      <c r="I25" s="5"/>
      <c r="J25" s="6">
        <v>98</v>
      </c>
      <c r="K25" s="17" t="s">
        <v>5</v>
      </c>
    </row>
    <row r="26" spans="2:13" ht="10.199999999999999" customHeight="1" x14ac:dyDescent="0.3">
      <c r="B26" s="35"/>
      <c r="C26" s="6"/>
      <c r="D26" s="21"/>
      <c r="E26" s="6"/>
      <c r="F26" s="6"/>
      <c r="G26" s="14"/>
      <c r="H26" s="14"/>
      <c r="I26" s="5"/>
      <c r="J26" s="21"/>
      <c r="K26" s="17"/>
    </row>
    <row r="27" spans="2:13" ht="21.9" customHeight="1" x14ac:dyDescent="0.3">
      <c r="B27" s="58">
        <v>2</v>
      </c>
      <c r="C27" s="6" t="s">
        <v>85</v>
      </c>
      <c r="D27" s="14"/>
      <c r="E27" s="14"/>
      <c r="F27" s="6"/>
      <c r="G27" s="15"/>
      <c r="H27" s="15"/>
      <c r="I27" s="5"/>
      <c r="J27" s="53">
        <v>327049.86</v>
      </c>
      <c r="K27" s="17" t="s">
        <v>7</v>
      </c>
    </row>
    <row r="28" spans="2:13" ht="15" customHeight="1" x14ac:dyDescent="0.3">
      <c r="B28" s="35"/>
      <c r="C28" s="6"/>
      <c r="D28" s="14"/>
      <c r="E28" s="14"/>
      <c r="F28" s="6"/>
      <c r="G28" s="15"/>
      <c r="H28" s="15"/>
      <c r="I28" s="5"/>
      <c r="J28" s="5"/>
      <c r="K28" s="5"/>
      <c r="L28" s="11"/>
      <c r="M28" s="18"/>
    </row>
    <row r="29" spans="2:13" ht="21.9" customHeight="1" x14ac:dyDescent="0.3">
      <c r="B29" s="58">
        <v>3</v>
      </c>
      <c r="C29" s="6" t="s">
        <v>2</v>
      </c>
      <c r="D29" s="14"/>
      <c r="E29" s="14"/>
      <c r="F29" s="6"/>
      <c r="G29" s="15"/>
      <c r="H29" s="15"/>
      <c r="I29" s="5"/>
      <c r="J29" s="5"/>
      <c r="K29" s="5"/>
      <c r="L29" s="11"/>
      <c r="M29" s="18"/>
    </row>
    <row r="30" spans="2:13" ht="16.5" customHeight="1" x14ac:dyDescent="0.3">
      <c r="C30" s="3" t="s">
        <v>47</v>
      </c>
      <c r="F30" s="30"/>
      <c r="G30" s="30"/>
      <c r="H30" s="30"/>
      <c r="I30" s="30"/>
      <c r="J30" s="30"/>
      <c r="K30" s="30"/>
      <c r="L30" s="30"/>
      <c r="M30" s="32"/>
    </row>
    <row r="31" spans="2:13" ht="16.5" customHeight="1" x14ac:dyDescent="0.3">
      <c r="C31" s="3" t="s">
        <v>48</v>
      </c>
      <c r="F31" s="30"/>
      <c r="G31" s="30"/>
      <c r="H31" s="30"/>
      <c r="I31" s="30"/>
      <c r="J31" s="30"/>
      <c r="K31" s="30"/>
      <c r="L31" s="30"/>
      <c r="M31" s="32"/>
    </row>
    <row r="32" spans="2:13" ht="7.2" customHeight="1" x14ac:dyDescent="0.3">
      <c r="F32" s="30"/>
      <c r="G32" s="30"/>
      <c r="H32" s="30"/>
      <c r="I32" s="30"/>
      <c r="J32" s="30"/>
      <c r="K32" s="30"/>
      <c r="L32" s="30"/>
      <c r="M32" s="32"/>
    </row>
    <row r="33" spans="2:13" ht="18" customHeight="1" x14ac:dyDescent="0.3">
      <c r="C33" s="3" t="s">
        <v>49</v>
      </c>
      <c r="F33" s="30"/>
      <c r="G33" s="30"/>
      <c r="H33" s="30"/>
      <c r="I33" s="30"/>
      <c r="J33" s="30"/>
      <c r="K33" s="30"/>
      <c r="L33" s="30"/>
      <c r="M33" s="32"/>
    </row>
    <row r="34" spans="2:13" ht="18" customHeight="1" x14ac:dyDescent="0.3">
      <c r="C34" s="3" t="s">
        <v>50</v>
      </c>
      <c r="F34" s="30"/>
      <c r="G34" s="30"/>
      <c r="H34" s="30"/>
      <c r="I34" s="30"/>
      <c r="J34" s="30"/>
      <c r="K34" s="30"/>
      <c r="L34" s="30"/>
      <c r="M34" s="32"/>
    </row>
    <row r="35" spans="2:13" ht="18" customHeight="1" x14ac:dyDescent="0.3">
      <c r="C35" s="3" t="s">
        <v>51</v>
      </c>
      <c r="F35" s="30"/>
      <c r="G35" s="30"/>
      <c r="H35" s="30"/>
      <c r="I35" s="30"/>
      <c r="J35" s="30"/>
      <c r="K35" s="30"/>
      <c r="L35" s="30"/>
      <c r="M35" s="32"/>
    </row>
    <row r="36" spans="2:13" ht="5.0999999999999996" customHeight="1" x14ac:dyDescent="0.3">
      <c r="B36" s="35"/>
      <c r="C36" s="6"/>
      <c r="D36" s="14"/>
      <c r="E36" s="14"/>
      <c r="F36" s="6"/>
      <c r="G36" s="15"/>
      <c r="H36" s="15"/>
      <c r="I36" s="5"/>
      <c r="J36" s="5"/>
      <c r="K36" s="5"/>
      <c r="L36" s="11"/>
      <c r="M36" s="18"/>
    </row>
    <row r="37" spans="2:13" ht="21.9" customHeight="1" x14ac:dyDescent="0.3">
      <c r="B37" s="6"/>
      <c r="C37" s="43"/>
      <c r="D37" s="14"/>
      <c r="E37" s="14"/>
      <c r="F37" s="6"/>
      <c r="G37" s="50" t="s">
        <v>26</v>
      </c>
      <c r="H37" s="40"/>
      <c r="I37" s="17" t="s">
        <v>6</v>
      </c>
      <c r="J37" s="41"/>
      <c r="K37" s="16"/>
    </row>
    <row r="38" spans="2:13" ht="4.95" customHeight="1" x14ac:dyDescent="0.3">
      <c r="B38" s="6"/>
      <c r="C38" s="6"/>
      <c r="D38" s="14"/>
      <c r="E38" s="14"/>
      <c r="F38" s="6"/>
      <c r="G38" s="50"/>
      <c r="H38" s="15"/>
      <c r="I38" s="16"/>
      <c r="J38" s="16"/>
      <c r="K38" s="16"/>
      <c r="L38" s="12"/>
      <c r="M38" s="18"/>
    </row>
    <row r="39" spans="2:13" ht="21.9" customHeight="1" x14ac:dyDescent="0.3">
      <c r="B39" s="6"/>
      <c r="C39" s="6"/>
      <c r="D39" s="14"/>
      <c r="E39" s="14"/>
      <c r="F39" s="6"/>
      <c r="G39" s="50" t="s">
        <v>27</v>
      </c>
      <c r="H39" s="40"/>
      <c r="I39" s="17" t="s">
        <v>6</v>
      </c>
      <c r="J39" s="16"/>
      <c r="K39" s="16"/>
      <c r="L39" s="16"/>
    </row>
    <row r="40" spans="2:13" ht="5.0999999999999996" customHeight="1" x14ac:dyDescent="0.3">
      <c r="B40" s="6"/>
      <c r="C40" s="6"/>
      <c r="D40" s="14"/>
      <c r="E40" s="14"/>
      <c r="F40" s="6"/>
      <c r="G40" s="15"/>
      <c r="H40" s="15"/>
      <c r="I40" s="16"/>
      <c r="J40" s="16"/>
      <c r="K40" s="16"/>
      <c r="L40" s="16"/>
    </row>
    <row r="41" spans="2:13" ht="17.399999999999999" customHeight="1" x14ac:dyDescent="0.25">
      <c r="B41" s="6"/>
      <c r="C41" s="6"/>
      <c r="D41" s="14"/>
      <c r="E41" s="14"/>
      <c r="F41" s="6"/>
      <c r="G41" s="15"/>
      <c r="H41" s="15"/>
      <c r="I41" s="16"/>
      <c r="J41" s="37" t="s">
        <v>24</v>
      </c>
      <c r="K41" s="37"/>
      <c r="L41" s="37" t="s">
        <v>25</v>
      </c>
    </row>
    <row r="42" spans="2:13" ht="5.25" customHeight="1" x14ac:dyDescent="0.3">
      <c r="B42" s="6"/>
      <c r="C42" s="6"/>
      <c r="D42" s="14"/>
      <c r="E42" s="14"/>
      <c r="F42" s="6"/>
      <c r="G42" s="15"/>
      <c r="H42" s="15"/>
      <c r="I42" s="5"/>
      <c r="J42" s="5"/>
      <c r="K42" s="5"/>
      <c r="L42" s="12"/>
      <c r="M42" s="18"/>
    </row>
    <row r="43" spans="2:13" ht="21.9" customHeight="1" x14ac:dyDescent="0.3">
      <c r="B43" s="58">
        <v>4</v>
      </c>
      <c r="C43" s="6" t="s">
        <v>4</v>
      </c>
      <c r="D43" s="14"/>
      <c r="E43" s="14"/>
      <c r="F43" s="6"/>
      <c r="G43" s="15"/>
      <c r="H43" s="15"/>
      <c r="I43" s="5"/>
      <c r="J43" s="45">
        <f>ROUND(J27+((J27*H37)/100)-((J27*H39)/100),2)</f>
        <v>327049.86</v>
      </c>
      <c r="K43" s="17" t="s">
        <v>7</v>
      </c>
      <c r="L43" s="46">
        <f>ROUND(J43*1.19,2)</f>
        <v>389189.33</v>
      </c>
      <c r="M43" s="17" t="s">
        <v>7</v>
      </c>
    </row>
    <row r="44" spans="2:13" ht="15" customHeight="1" x14ac:dyDescent="0.3">
      <c r="B44" s="35"/>
      <c r="C44" s="6"/>
      <c r="D44" s="14"/>
      <c r="E44" s="14"/>
      <c r="F44" s="6"/>
      <c r="G44" s="15"/>
      <c r="H44" s="15"/>
      <c r="I44" s="5"/>
      <c r="J44" s="5"/>
      <c r="K44" s="5"/>
      <c r="L44" s="33"/>
      <c r="M44" s="18"/>
    </row>
    <row r="45" spans="2:13" ht="21.9" customHeight="1" x14ac:dyDescent="0.3">
      <c r="B45" s="58">
        <v>5</v>
      </c>
      <c r="C45" s="12" t="s">
        <v>21</v>
      </c>
      <c r="D45" s="14"/>
      <c r="E45" s="14"/>
      <c r="F45" s="6"/>
      <c r="G45" s="15"/>
      <c r="H45" s="15"/>
      <c r="I45" s="5"/>
      <c r="J45" s="5"/>
      <c r="K45" s="5"/>
      <c r="L45" s="47"/>
    </row>
    <row r="46" spans="2:13" ht="24.6" customHeight="1" x14ac:dyDescent="0.3">
      <c r="B46" s="55" t="s">
        <v>33</v>
      </c>
      <c r="C46" s="64" t="s">
        <v>42</v>
      </c>
      <c r="D46" s="64"/>
      <c r="E46" s="64"/>
      <c r="F46" s="64"/>
      <c r="G46" s="64"/>
      <c r="H46" s="64"/>
      <c r="I46" s="16" t="s">
        <v>23</v>
      </c>
      <c r="J46" s="42"/>
      <c r="K46" s="17" t="s">
        <v>7</v>
      </c>
      <c r="L46" s="46">
        <f>ROUND(J46*1.19,2)</f>
        <v>0</v>
      </c>
      <c r="M46" s="17" t="s">
        <v>7</v>
      </c>
    </row>
    <row r="47" spans="2:13" ht="5.0999999999999996" customHeight="1" x14ac:dyDescent="0.3">
      <c r="B47" s="55"/>
      <c r="C47" s="36"/>
      <c r="D47" s="36"/>
      <c r="E47" s="36"/>
      <c r="F47" s="36"/>
      <c r="G47" s="36"/>
      <c r="H47" s="36"/>
      <c r="I47" s="16"/>
      <c r="J47" s="44"/>
      <c r="K47" s="17"/>
      <c r="L47" s="44"/>
    </row>
    <row r="48" spans="2:13" ht="30.6" customHeight="1" x14ac:dyDescent="0.3">
      <c r="B48" s="55" t="s">
        <v>34</v>
      </c>
      <c r="C48" s="64" t="s">
        <v>43</v>
      </c>
      <c r="D48" s="64"/>
      <c r="E48" s="64"/>
      <c r="F48" s="64"/>
      <c r="G48" s="64"/>
      <c r="H48" s="64"/>
      <c r="I48" s="16" t="s">
        <v>23</v>
      </c>
      <c r="J48" s="42"/>
      <c r="K48" s="17" t="s">
        <v>7</v>
      </c>
      <c r="L48" s="46">
        <f>ROUND(J48*1.19,2)</f>
        <v>0</v>
      </c>
      <c r="M48" s="17" t="s">
        <v>9</v>
      </c>
    </row>
    <row r="49" spans="2:13" ht="10.8" customHeight="1" x14ac:dyDescent="0.3">
      <c r="B49" s="55"/>
      <c r="C49" s="36"/>
      <c r="D49" s="36"/>
      <c r="E49" s="36"/>
      <c r="F49" s="36"/>
      <c r="G49" s="36"/>
      <c r="H49" s="36"/>
      <c r="I49" s="16"/>
      <c r="J49" s="60"/>
      <c r="K49" s="17"/>
      <c r="L49" s="44"/>
    </row>
    <row r="50" spans="2:13" ht="31.8" customHeight="1" x14ac:dyDescent="0.3">
      <c r="B50" s="61" t="s">
        <v>52</v>
      </c>
      <c r="C50" s="66" t="s">
        <v>83</v>
      </c>
      <c r="D50" s="66"/>
      <c r="E50" s="66"/>
      <c r="F50" s="66"/>
      <c r="G50" s="66"/>
      <c r="H50" s="66"/>
      <c r="I50" s="16"/>
      <c r="J50" s="60"/>
      <c r="K50" s="17"/>
      <c r="L50" s="44"/>
    </row>
    <row r="51" spans="2:13" ht="6" customHeight="1" x14ac:dyDescent="0.3">
      <c r="B51" s="55"/>
      <c r="C51" s="36"/>
      <c r="D51" s="36"/>
      <c r="E51" s="36"/>
      <c r="F51" s="36"/>
      <c r="G51" s="36"/>
      <c r="H51" s="36"/>
      <c r="I51" s="16"/>
      <c r="J51" s="60"/>
      <c r="K51" s="17"/>
      <c r="L51" s="44"/>
    </row>
    <row r="52" spans="2:13" ht="20.399999999999999" customHeight="1" x14ac:dyDescent="0.3">
      <c r="B52" s="55" t="s">
        <v>53</v>
      </c>
      <c r="C52" s="64" t="s">
        <v>55</v>
      </c>
      <c r="D52" s="64"/>
      <c r="E52" s="64"/>
      <c r="F52" s="64"/>
      <c r="G52" s="64"/>
      <c r="H52" s="64"/>
      <c r="I52" s="16" t="s">
        <v>23</v>
      </c>
      <c r="J52" s="42"/>
      <c r="K52" s="17" t="s">
        <v>7</v>
      </c>
      <c r="L52" s="46">
        <f t="shared" ref="L52:L82" si="0">ROUND(J52*1.19,2)</f>
        <v>0</v>
      </c>
      <c r="M52" s="17" t="s">
        <v>7</v>
      </c>
    </row>
    <row r="53" spans="2:13" ht="5.4" customHeight="1" x14ac:dyDescent="0.3">
      <c r="B53" s="55"/>
      <c r="C53" s="36"/>
      <c r="D53" s="36"/>
      <c r="E53" s="36"/>
      <c r="F53" s="36"/>
      <c r="G53" s="36"/>
      <c r="H53" s="36"/>
      <c r="I53" s="16"/>
      <c r="J53" s="60"/>
      <c r="K53" s="17"/>
      <c r="L53" s="44"/>
    </row>
    <row r="54" spans="2:13" ht="22.2" customHeight="1" x14ac:dyDescent="0.3">
      <c r="B54" s="55" t="s">
        <v>54</v>
      </c>
      <c r="C54" s="64" t="s">
        <v>56</v>
      </c>
      <c r="D54" s="64"/>
      <c r="E54" s="64"/>
      <c r="F54" s="64"/>
      <c r="G54" s="64"/>
      <c r="H54" s="64"/>
      <c r="I54" s="16" t="s">
        <v>23</v>
      </c>
      <c r="J54" s="42"/>
      <c r="K54" s="17" t="s">
        <v>7</v>
      </c>
      <c r="L54" s="46">
        <f t="shared" si="0"/>
        <v>0</v>
      </c>
      <c r="M54" s="17" t="s">
        <v>7</v>
      </c>
    </row>
    <row r="55" spans="2:13" ht="5.4" customHeight="1" x14ac:dyDescent="0.3">
      <c r="B55" s="55"/>
      <c r="C55" s="36"/>
      <c r="D55" s="36"/>
      <c r="E55" s="36"/>
      <c r="F55" s="36"/>
      <c r="G55" s="36"/>
      <c r="H55" s="36"/>
      <c r="I55" s="16"/>
      <c r="J55" s="60"/>
      <c r="K55" s="17"/>
      <c r="L55" s="44"/>
    </row>
    <row r="56" spans="2:13" ht="21.6" customHeight="1" x14ac:dyDescent="0.3">
      <c r="B56" s="55" t="s">
        <v>61</v>
      </c>
      <c r="C56" s="64" t="s">
        <v>57</v>
      </c>
      <c r="D56" s="64"/>
      <c r="E56" s="64"/>
      <c r="F56" s="64"/>
      <c r="G56" s="64"/>
      <c r="H56" s="64"/>
      <c r="I56" s="16" t="s">
        <v>23</v>
      </c>
      <c r="J56" s="42"/>
      <c r="K56" s="17" t="s">
        <v>7</v>
      </c>
      <c r="L56" s="46">
        <f t="shared" si="0"/>
        <v>0</v>
      </c>
      <c r="M56" s="17" t="s">
        <v>7</v>
      </c>
    </row>
    <row r="57" spans="2:13" ht="5.4" customHeight="1" x14ac:dyDescent="0.3">
      <c r="B57" s="55"/>
      <c r="C57" s="36"/>
      <c r="D57" s="36"/>
      <c r="E57" s="36"/>
      <c r="F57" s="36"/>
      <c r="G57" s="36"/>
      <c r="H57" s="36"/>
      <c r="I57" s="16"/>
      <c r="J57" s="60"/>
      <c r="K57" s="17"/>
      <c r="L57" s="44"/>
    </row>
    <row r="58" spans="2:13" ht="23.4" customHeight="1" x14ac:dyDescent="0.3">
      <c r="B58" s="55" t="s">
        <v>62</v>
      </c>
      <c r="C58" s="64" t="s">
        <v>58</v>
      </c>
      <c r="D58" s="64"/>
      <c r="E58" s="64"/>
      <c r="F58" s="64"/>
      <c r="G58" s="64"/>
      <c r="H58" s="64"/>
      <c r="I58" s="16" t="s">
        <v>23</v>
      </c>
      <c r="J58" s="42"/>
      <c r="K58" s="17" t="s">
        <v>7</v>
      </c>
      <c r="L58" s="46">
        <f t="shared" si="0"/>
        <v>0</v>
      </c>
      <c r="M58" s="17" t="s">
        <v>7</v>
      </c>
    </row>
    <row r="59" spans="2:13" ht="5.4" customHeight="1" x14ac:dyDescent="0.3">
      <c r="B59" s="55"/>
      <c r="C59" s="36"/>
      <c r="D59" s="36"/>
      <c r="E59" s="36"/>
      <c r="F59" s="36"/>
      <c r="G59" s="36"/>
      <c r="H59" s="36"/>
      <c r="I59" s="16"/>
      <c r="J59" s="60"/>
      <c r="K59" s="17"/>
      <c r="L59" s="44"/>
    </row>
    <row r="60" spans="2:13" ht="22.8" customHeight="1" x14ac:dyDescent="0.3">
      <c r="B60" s="55" t="s">
        <v>63</v>
      </c>
      <c r="C60" s="64" t="s">
        <v>59</v>
      </c>
      <c r="D60" s="64"/>
      <c r="E60" s="64"/>
      <c r="F60" s="64"/>
      <c r="G60" s="64"/>
      <c r="H60" s="64"/>
      <c r="I60" s="16" t="s">
        <v>23</v>
      </c>
      <c r="J60" s="42"/>
      <c r="K60" s="17" t="s">
        <v>7</v>
      </c>
      <c r="L60" s="46">
        <f t="shared" si="0"/>
        <v>0</v>
      </c>
      <c r="M60" s="17" t="s">
        <v>7</v>
      </c>
    </row>
    <row r="61" spans="2:13" ht="5.4" customHeight="1" x14ac:dyDescent="0.3">
      <c r="B61" s="55"/>
      <c r="C61" s="36"/>
      <c r="D61" s="36"/>
      <c r="E61" s="36"/>
      <c r="F61" s="36"/>
      <c r="G61" s="36"/>
      <c r="H61" s="36"/>
      <c r="I61" s="16"/>
      <c r="J61" s="60"/>
      <c r="K61" s="17"/>
      <c r="L61" s="44"/>
    </row>
    <row r="62" spans="2:13" ht="25.8" customHeight="1" x14ac:dyDescent="0.3">
      <c r="B62" s="55" t="s">
        <v>64</v>
      </c>
      <c r="C62" s="64" t="s">
        <v>60</v>
      </c>
      <c r="D62" s="64"/>
      <c r="E62" s="64"/>
      <c r="F62" s="64"/>
      <c r="G62" s="64"/>
      <c r="H62" s="64"/>
      <c r="I62" s="16" t="s">
        <v>23</v>
      </c>
      <c r="J62" s="42"/>
      <c r="K62" s="17" t="s">
        <v>7</v>
      </c>
      <c r="L62" s="46">
        <f t="shared" si="0"/>
        <v>0</v>
      </c>
      <c r="M62" s="17" t="s">
        <v>7</v>
      </c>
    </row>
    <row r="63" spans="2:13" ht="10.199999999999999" customHeight="1" x14ac:dyDescent="0.3">
      <c r="B63" s="55"/>
      <c r="C63" s="36"/>
      <c r="D63" s="36"/>
      <c r="E63" s="36"/>
      <c r="F63" s="36"/>
      <c r="G63" s="36"/>
      <c r="H63" s="36"/>
      <c r="I63" s="16"/>
      <c r="J63" s="60"/>
      <c r="K63" s="17"/>
      <c r="L63" s="44"/>
    </row>
    <row r="64" spans="2:13" ht="30.6" customHeight="1" x14ac:dyDescent="0.3">
      <c r="B64" s="61" t="s">
        <v>65</v>
      </c>
      <c r="C64" s="66" t="s">
        <v>82</v>
      </c>
      <c r="D64" s="66"/>
      <c r="E64" s="66"/>
      <c r="F64" s="66"/>
      <c r="G64" s="66"/>
      <c r="H64" s="66"/>
      <c r="I64" s="16"/>
      <c r="J64" s="60"/>
      <c r="K64" s="17"/>
      <c r="L64" s="44"/>
    </row>
    <row r="65" spans="2:13" ht="6" customHeight="1" x14ac:dyDescent="0.3">
      <c r="B65" s="55"/>
      <c r="C65" s="36"/>
      <c r="D65" s="36"/>
      <c r="E65" s="36"/>
      <c r="F65" s="36"/>
      <c r="G65" s="36"/>
      <c r="H65" s="36"/>
      <c r="I65" s="16"/>
      <c r="J65" s="60"/>
      <c r="K65" s="17"/>
      <c r="L65" s="44"/>
    </row>
    <row r="66" spans="2:13" ht="20.399999999999999" customHeight="1" x14ac:dyDescent="0.3">
      <c r="B66" s="55" t="s">
        <v>66</v>
      </c>
      <c r="C66" s="64" t="s">
        <v>70</v>
      </c>
      <c r="D66" s="64"/>
      <c r="E66" s="64"/>
      <c r="F66" s="64"/>
      <c r="G66" s="64"/>
      <c r="H66" s="64"/>
      <c r="I66" s="16" t="s">
        <v>23</v>
      </c>
      <c r="J66" s="42"/>
      <c r="K66" s="17" t="s">
        <v>7</v>
      </c>
      <c r="L66" s="46">
        <f t="shared" si="0"/>
        <v>0</v>
      </c>
      <c r="M66" s="17" t="s">
        <v>7</v>
      </c>
    </row>
    <row r="67" spans="2:13" ht="5.4" customHeight="1" x14ac:dyDescent="0.3">
      <c r="B67" s="55"/>
      <c r="C67" s="36"/>
      <c r="D67" s="36"/>
      <c r="E67" s="36"/>
      <c r="F67" s="36"/>
      <c r="G67" s="36"/>
      <c r="H67" s="36"/>
      <c r="I67" s="16"/>
      <c r="J67" s="60"/>
      <c r="K67" s="17"/>
      <c r="L67" s="44"/>
    </row>
    <row r="68" spans="2:13" ht="22.2" customHeight="1" x14ac:dyDescent="0.3">
      <c r="B68" s="55" t="s">
        <v>67</v>
      </c>
      <c r="C68" s="64" t="s">
        <v>71</v>
      </c>
      <c r="D68" s="64"/>
      <c r="E68" s="64"/>
      <c r="F68" s="64"/>
      <c r="G68" s="64"/>
      <c r="H68" s="64"/>
      <c r="I68" s="16" t="s">
        <v>23</v>
      </c>
      <c r="J68" s="42"/>
      <c r="K68" s="17" t="s">
        <v>7</v>
      </c>
      <c r="L68" s="46">
        <f t="shared" si="0"/>
        <v>0</v>
      </c>
      <c r="M68" s="17" t="s">
        <v>7</v>
      </c>
    </row>
    <row r="69" spans="2:13" ht="5.4" customHeight="1" x14ac:dyDescent="0.3">
      <c r="B69" s="55"/>
      <c r="C69" s="36"/>
      <c r="D69" s="36"/>
      <c r="E69" s="36"/>
      <c r="F69" s="36"/>
      <c r="G69" s="36"/>
      <c r="H69" s="36"/>
      <c r="I69" s="16"/>
      <c r="J69" s="60"/>
      <c r="K69" s="17"/>
      <c r="L69" s="44"/>
    </row>
    <row r="70" spans="2:13" ht="21.6" customHeight="1" x14ac:dyDescent="0.3">
      <c r="B70" s="55" t="s">
        <v>68</v>
      </c>
      <c r="C70" s="64" t="s">
        <v>72</v>
      </c>
      <c r="D70" s="64"/>
      <c r="E70" s="64"/>
      <c r="F70" s="64"/>
      <c r="G70" s="64"/>
      <c r="H70" s="64"/>
      <c r="I70" s="16" t="s">
        <v>23</v>
      </c>
      <c r="J70" s="42"/>
      <c r="K70" s="17" t="s">
        <v>7</v>
      </c>
      <c r="L70" s="46">
        <f t="shared" si="0"/>
        <v>0</v>
      </c>
      <c r="M70" s="17" t="s">
        <v>7</v>
      </c>
    </row>
    <row r="71" spans="2:13" ht="5.4" customHeight="1" x14ac:dyDescent="0.3">
      <c r="B71" s="55"/>
      <c r="C71" s="36"/>
      <c r="D71" s="36"/>
      <c r="E71" s="36"/>
      <c r="F71" s="36"/>
      <c r="G71" s="36"/>
      <c r="H71" s="36"/>
      <c r="I71" s="16"/>
      <c r="J71" s="60"/>
      <c r="K71" s="17"/>
      <c r="L71" s="44"/>
    </row>
    <row r="72" spans="2:13" ht="23.4" customHeight="1" x14ac:dyDescent="0.3">
      <c r="B72" s="55" t="s">
        <v>69</v>
      </c>
      <c r="C72" s="64" t="s">
        <v>73</v>
      </c>
      <c r="D72" s="64"/>
      <c r="E72" s="64"/>
      <c r="F72" s="64"/>
      <c r="G72" s="64"/>
      <c r="H72" s="64"/>
      <c r="I72" s="16" t="s">
        <v>23</v>
      </c>
      <c r="J72" s="42"/>
      <c r="K72" s="17" t="s">
        <v>7</v>
      </c>
      <c r="L72" s="46">
        <f t="shared" si="0"/>
        <v>0</v>
      </c>
      <c r="M72" s="17" t="s">
        <v>7</v>
      </c>
    </row>
    <row r="73" spans="2:13" ht="5.4" customHeight="1" x14ac:dyDescent="0.3">
      <c r="B73" s="55"/>
      <c r="C73" s="36"/>
      <c r="D73" s="36"/>
      <c r="E73" s="36"/>
      <c r="F73" s="36"/>
      <c r="G73" s="36"/>
      <c r="H73" s="36"/>
      <c r="I73" s="16"/>
      <c r="J73" s="60"/>
      <c r="K73" s="17"/>
      <c r="L73" s="44"/>
    </row>
    <row r="74" spans="2:13" ht="31.8" customHeight="1" x14ac:dyDescent="0.3">
      <c r="B74" s="61" t="s">
        <v>74</v>
      </c>
      <c r="C74" s="64" t="s">
        <v>84</v>
      </c>
      <c r="D74" s="64"/>
      <c r="E74" s="64"/>
      <c r="F74" s="64"/>
      <c r="G74" s="64"/>
      <c r="H74" s="64"/>
      <c r="I74" s="16"/>
      <c r="J74" s="60"/>
      <c r="K74" s="17"/>
      <c r="L74" s="44"/>
    </row>
    <row r="75" spans="2:13" ht="6" customHeight="1" x14ac:dyDescent="0.3">
      <c r="B75" s="55"/>
      <c r="C75" s="36"/>
      <c r="D75" s="36"/>
      <c r="E75" s="36"/>
      <c r="F75" s="36"/>
      <c r="G75" s="36"/>
      <c r="H75" s="36"/>
      <c r="I75" s="16"/>
      <c r="J75" s="60"/>
      <c r="K75" s="17"/>
      <c r="L75" s="44"/>
    </row>
    <row r="76" spans="2:13" ht="20.399999999999999" customHeight="1" x14ac:dyDescent="0.3">
      <c r="B76" s="55" t="s">
        <v>75</v>
      </c>
      <c r="C76" s="64" t="s">
        <v>70</v>
      </c>
      <c r="D76" s="64"/>
      <c r="E76" s="64"/>
      <c r="F76" s="64"/>
      <c r="G76" s="64"/>
      <c r="H76" s="64"/>
      <c r="I76" s="16" t="s">
        <v>23</v>
      </c>
      <c r="J76" s="42"/>
      <c r="K76" s="17" t="s">
        <v>7</v>
      </c>
      <c r="L76" s="46">
        <f t="shared" si="0"/>
        <v>0</v>
      </c>
      <c r="M76" s="17" t="s">
        <v>7</v>
      </c>
    </row>
    <row r="77" spans="2:13" ht="5.4" customHeight="1" x14ac:dyDescent="0.3">
      <c r="B77" s="55"/>
      <c r="C77" s="36"/>
      <c r="D77" s="36"/>
      <c r="E77" s="36"/>
      <c r="F77" s="36"/>
      <c r="G77" s="36"/>
      <c r="H77" s="36"/>
      <c r="I77" s="16"/>
      <c r="J77" s="60"/>
      <c r="K77" s="17"/>
      <c r="L77" s="44"/>
    </row>
    <row r="78" spans="2:13" ht="22.2" customHeight="1" x14ac:dyDescent="0.3">
      <c r="B78" s="55" t="s">
        <v>76</v>
      </c>
      <c r="C78" s="64" t="s">
        <v>71</v>
      </c>
      <c r="D78" s="64"/>
      <c r="E78" s="64"/>
      <c r="F78" s="64"/>
      <c r="G78" s="64"/>
      <c r="H78" s="64"/>
      <c r="I78" s="16" t="s">
        <v>23</v>
      </c>
      <c r="J78" s="42"/>
      <c r="K78" s="17" t="s">
        <v>7</v>
      </c>
      <c r="L78" s="46">
        <f t="shared" si="0"/>
        <v>0</v>
      </c>
      <c r="M78" s="17" t="s">
        <v>7</v>
      </c>
    </row>
    <row r="79" spans="2:13" ht="5.4" customHeight="1" x14ac:dyDescent="0.3">
      <c r="B79" s="55"/>
      <c r="C79" s="36"/>
      <c r="D79" s="36"/>
      <c r="E79" s="36"/>
      <c r="F79" s="36"/>
      <c r="G79" s="36"/>
      <c r="H79" s="36"/>
      <c r="I79" s="16"/>
      <c r="J79" s="60"/>
      <c r="K79" s="17"/>
      <c r="L79" s="44"/>
    </row>
    <row r="80" spans="2:13" ht="21.6" customHeight="1" x14ac:dyDescent="0.3">
      <c r="B80" s="55" t="s">
        <v>77</v>
      </c>
      <c r="C80" s="64" t="s">
        <v>72</v>
      </c>
      <c r="D80" s="64"/>
      <c r="E80" s="64"/>
      <c r="F80" s="64"/>
      <c r="G80" s="64"/>
      <c r="H80" s="64"/>
      <c r="I80" s="16" t="s">
        <v>23</v>
      </c>
      <c r="J80" s="42"/>
      <c r="K80" s="17" t="s">
        <v>7</v>
      </c>
      <c r="L80" s="46">
        <f t="shared" si="0"/>
        <v>0</v>
      </c>
      <c r="M80" s="17" t="s">
        <v>7</v>
      </c>
    </row>
    <row r="81" spans="2:13" ht="5.4" customHeight="1" x14ac:dyDescent="0.3">
      <c r="B81" s="55"/>
      <c r="C81" s="36"/>
      <c r="D81" s="36"/>
      <c r="E81" s="36"/>
      <c r="F81" s="36"/>
      <c r="G81" s="36"/>
      <c r="H81" s="36"/>
      <c r="I81" s="16"/>
      <c r="J81" s="60"/>
      <c r="K81" s="17"/>
      <c r="L81" s="44"/>
    </row>
    <row r="82" spans="2:13" ht="23.4" customHeight="1" x14ac:dyDescent="0.3">
      <c r="B82" s="55" t="s">
        <v>78</v>
      </c>
      <c r="C82" s="64" t="s">
        <v>73</v>
      </c>
      <c r="D82" s="64"/>
      <c r="E82" s="64"/>
      <c r="F82" s="64"/>
      <c r="G82" s="64"/>
      <c r="H82" s="64"/>
      <c r="I82" s="16" t="s">
        <v>23</v>
      </c>
      <c r="J82" s="42"/>
      <c r="K82" s="17" t="s">
        <v>7</v>
      </c>
      <c r="L82" s="46">
        <f t="shared" si="0"/>
        <v>0</v>
      </c>
      <c r="M82" s="17" t="s">
        <v>7</v>
      </c>
    </row>
    <row r="83" spans="2:13" ht="5.4" customHeight="1" x14ac:dyDescent="0.3">
      <c r="B83" s="55"/>
      <c r="C83" s="36"/>
      <c r="D83" s="36"/>
      <c r="E83" s="36"/>
      <c r="F83" s="36"/>
      <c r="G83" s="36"/>
      <c r="H83" s="36"/>
      <c r="I83" s="16"/>
      <c r="J83" s="60"/>
      <c r="K83" s="17"/>
      <c r="L83" s="46"/>
    </row>
    <row r="84" spans="2:13" ht="7.95" customHeight="1" x14ac:dyDescent="0.3">
      <c r="B84" s="55"/>
      <c r="C84" s="36"/>
      <c r="D84" s="36"/>
      <c r="E84" s="36"/>
      <c r="F84" s="36"/>
      <c r="G84" s="36"/>
      <c r="H84" s="36"/>
      <c r="I84" s="16"/>
      <c r="J84" s="44"/>
      <c r="K84" s="17"/>
      <c r="L84" s="44"/>
    </row>
    <row r="85" spans="2:13" ht="21.9" customHeight="1" x14ac:dyDescent="0.3">
      <c r="B85" s="58">
        <v>6</v>
      </c>
      <c r="C85" s="6" t="s">
        <v>22</v>
      </c>
      <c r="D85" s="14"/>
      <c r="E85" s="14"/>
      <c r="F85" s="6"/>
      <c r="G85" s="15"/>
      <c r="H85" s="15"/>
      <c r="I85" s="5"/>
      <c r="J85" s="46">
        <f>J43+J46+J48+J52+J54+J56+J58+J60+J62+J66+J68+J70+J72+J76+J78+J80+J82</f>
        <v>327049.86</v>
      </c>
      <c r="K85" s="17" t="s">
        <v>7</v>
      </c>
      <c r="L85" s="46">
        <f>ROUND(J85*1.19,2)</f>
        <v>389189.33</v>
      </c>
      <c r="M85" s="17" t="s">
        <v>7</v>
      </c>
    </row>
    <row r="86" spans="2:13" ht="6.6" customHeight="1" x14ac:dyDescent="0.3">
      <c r="B86" s="58"/>
      <c r="C86" s="6"/>
      <c r="D86" s="14"/>
      <c r="E86" s="14"/>
      <c r="F86" s="6"/>
      <c r="G86" s="15"/>
      <c r="H86" s="15"/>
      <c r="I86" s="5"/>
      <c r="J86" s="5"/>
      <c r="K86" s="5"/>
      <c r="L86" s="33"/>
      <c r="M86" s="18"/>
    </row>
    <row r="87" spans="2:13" ht="21.9" customHeight="1" x14ac:dyDescent="0.3">
      <c r="B87" s="58">
        <v>7</v>
      </c>
      <c r="C87" s="6" t="s">
        <v>3</v>
      </c>
      <c r="D87" s="6"/>
      <c r="E87" s="6"/>
      <c r="H87" s="40"/>
      <c r="I87" s="17" t="s">
        <v>6</v>
      </c>
      <c r="J87" s="46">
        <f>ROUND(J85*H87/100,2)</f>
        <v>0</v>
      </c>
      <c r="K87" s="17" t="s">
        <v>7</v>
      </c>
      <c r="L87" s="46">
        <f>ROUND(J87*1.19,2)</f>
        <v>0</v>
      </c>
      <c r="M87" s="17" t="s">
        <v>7</v>
      </c>
    </row>
    <row r="88" spans="2:13" ht="7.2" customHeight="1" x14ac:dyDescent="0.3">
      <c r="B88" s="35"/>
      <c r="C88" s="6"/>
      <c r="D88" s="6"/>
      <c r="E88" s="6"/>
      <c r="L88" s="13"/>
    </row>
    <row r="89" spans="2:13" ht="21.9" customHeight="1" x14ac:dyDescent="0.3">
      <c r="B89" s="58">
        <v>8</v>
      </c>
      <c r="C89" s="12" t="s">
        <v>35</v>
      </c>
      <c r="D89" s="6"/>
      <c r="E89" s="6"/>
      <c r="J89" s="48">
        <f>J85+J87</f>
        <v>327049.86</v>
      </c>
      <c r="K89" s="18" t="s">
        <v>7</v>
      </c>
      <c r="L89" s="48">
        <f>ROUND(J89*1.19,2)</f>
        <v>389189.33</v>
      </c>
      <c r="M89" s="18" t="s">
        <v>7</v>
      </c>
    </row>
    <row r="90" spans="2:13" ht="6.75" customHeight="1" x14ac:dyDescent="0.3">
      <c r="B90" s="54"/>
      <c r="C90" s="6"/>
      <c r="D90" s="6"/>
      <c r="E90" s="6"/>
      <c r="L90" s="13"/>
    </row>
    <row r="91" spans="2:13" ht="21.9" customHeight="1" x14ac:dyDescent="0.3">
      <c r="B91" s="54" t="s">
        <v>36</v>
      </c>
      <c r="C91" s="6" t="s">
        <v>8</v>
      </c>
      <c r="D91" s="6"/>
      <c r="E91" s="6"/>
      <c r="L91" s="13"/>
    </row>
    <row r="92" spans="2:13" ht="4.95" customHeight="1" x14ac:dyDescent="0.3">
      <c r="B92" s="56"/>
      <c r="C92" s="6"/>
      <c r="D92" s="6"/>
      <c r="E92" s="6"/>
      <c r="L92" s="13"/>
    </row>
    <row r="93" spans="2:13" ht="21.9" customHeight="1" x14ac:dyDescent="0.3">
      <c r="B93" s="56" t="s">
        <v>37</v>
      </c>
      <c r="C93" s="6" t="s">
        <v>29</v>
      </c>
      <c r="D93" s="6"/>
      <c r="E93" s="6"/>
      <c r="J93" s="51"/>
      <c r="K93" s="17" t="s">
        <v>1</v>
      </c>
      <c r="L93" s="46">
        <f>ROUND(J93*1.19,2)</f>
        <v>0</v>
      </c>
      <c r="M93" s="17" t="s">
        <v>1</v>
      </c>
    </row>
    <row r="94" spans="2:13" ht="4.95" customHeight="1" x14ac:dyDescent="0.3">
      <c r="B94" s="56"/>
      <c r="C94" s="6"/>
      <c r="D94" s="6"/>
      <c r="E94" s="6"/>
      <c r="J94" s="13"/>
      <c r="K94" s="17"/>
      <c r="L94" s="13"/>
    </row>
    <row r="95" spans="2:13" ht="21.9" customHeight="1" x14ac:dyDescent="0.3">
      <c r="B95" s="56" t="s">
        <v>38</v>
      </c>
      <c r="C95" s="6" t="s">
        <v>30</v>
      </c>
      <c r="D95" s="6"/>
      <c r="E95" s="6"/>
      <c r="J95" s="51"/>
      <c r="K95" s="17" t="s">
        <v>1</v>
      </c>
      <c r="L95" s="46">
        <f>ROUND(J95*1.19,2)</f>
        <v>0</v>
      </c>
      <c r="M95" s="17" t="s">
        <v>1</v>
      </c>
    </row>
    <row r="96" spans="2:13" ht="4.95" customHeight="1" x14ac:dyDescent="0.3">
      <c r="B96" s="56"/>
      <c r="C96" s="6"/>
      <c r="D96" s="6"/>
      <c r="E96" s="6"/>
      <c r="L96" s="13"/>
    </row>
    <row r="97" spans="2:13" ht="21.9" customHeight="1" x14ac:dyDescent="0.3">
      <c r="B97" s="56" t="s">
        <v>39</v>
      </c>
      <c r="C97" s="6" t="s">
        <v>31</v>
      </c>
      <c r="D97" s="12"/>
      <c r="E97" s="12"/>
      <c r="F97" s="10"/>
      <c r="G97" s="10"/>
      <c r="H97" s="10"/>
      <c r="I97" s="10"/>
      <c r="J97" s="51"/>
      <c r="K97" s="17" t="s">
        <v>1</v>
      </c>
      <c r="L97" s="46">
        <f>ROUND(J97*1.19,2)</f>
        <v>0</v>
      </c>
      <c r="M97" s="17" t="s">
        <v>1</v>
      </c>
    </row>
    <row r="98" spans="2:13" ht="4.5" customHeight="1" x14ac:dyDescent="0.3">
      <c r="B98" s="56"/>
      <c r="C98" s="6"/>
      <c r="D98" s="12"/>
      <c r="E98" s="12"/>
      <c r="F98" s="10"/>
      <c r="G98" s="10"/>
      <c r="H98" s="10"/>
      <c r="I98" s="10"/>
      <c r="J98" s="47"/>
      <c r="K98" s="17"/>
      <c r="L98" s="47"/>
    </row>
    <row r="99" spans="2:13" ht="21.9" customHeight="1" x14ac:dyDescent="0.3">
      <c r="B99" s="56" t="s">
        <v>40</v>
      </c>
      <c r="C99" s="6" t="s">
        <v>32</v>
      </c>
      <c r="D99" s="12"/>
      <c r="E99" s="12"/>
      <c r="F99" s="10"/>
      <c r="G99" s="10"/>
      <c r="H99" s="10"/>
      <c r="I99" s="10"/>
      <c r="J99" s="51"/>
      <c r="K99" s="17" t="s">
        <v>1</v>
      </c>
      <c r="L99" s="46">
        <f>ROUND(J99*1.19,2)</f>
        <v>0</v>
      </c>
      <c r="M99" s="17" t="s">
        <v>1</v>
      </c>
    </row>
    <row r="100" spans="2:13" ht="9.6" customHeight="1" x14ac:dyDescent="0.3">
      <c r="B100" s="56"/>
      <c r="C100" s="6"/>
      <c r="D100" s="12"/>
      <c r="E100" s="12"/>
      <c r="F100" s="10"/>
      <c r="G100" s="10"/>
      <c r="H100" s="10"/>
      <c r="I100" s="10"/>
      <c r="J100" s="49"/>
      <c r="K100" s="17"/>
      <c r="L100" s="49"/>
    </row>
    <row r="101" spans="2:13" ht="4.95" customHeight="1" x14ac:dyDescent="0.3">
      <c r="B101" s="10"/>
      <c r="C101" s="10"/>
      <c r="D101" s="10"/>
      <c r="E101" s="10"/>
      <c r="F101" s="10"/>
      <c r="G101" s="10"/>
      <c r="H101" s="10"/>
      <c r="I101" s="10"/>
      <c r="J101" s="18"/>
      <c r="K101" s="18"/>
      <c r="L101" s="18"/>
      <c r="M101" s="18"/>
    </row>
    <row r="102" spans="2:13" ht="21.9" customHeight="1" x14ac:dyDescent="0.3">
      <c r="B102" s="57">
        <v>10</v>
      </c>
      <c r="C102" s="10" t="s">
        <v>41</v>
      </c>
      <c r="D102" s="10"/>
      <c r="E102" s="10"/>
      <c r="F102" s="10"/>
      <c r="G102" s="10"/>
      <c r="H102" s="10"/>
      <c r="I102" s="10"/>
      <c r="J102" s="48">
        <f>ROUND((J93+J95+J97+J99)/4,2)</f>
        <v>0</v>
      </c>
      <c r="K102" s="18" t="s">
        <v>7</v>
      </c>
      <c r="L102" s="48">
        <f>ROUND(J102*1.19,2)</f>
        <v>0</v>
      </c>
      <c r="M102" s="18" t="s">
        <v>7</v>
      </c>
    </row>
    <row r="103" spans="2:13" ht="21.9" customHeight="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49"/>
      <c r="M103" s="18"/>
    </row>
    <row r="104" spans="2:13" ht="48.75" customHeight="1" x14ac:dyDescent="0.3">
      <c r="B104" s="65" t="s">
        <v>86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2:13" ht="21.9" customHeight="1" x14ac:dyDescent="0.3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</row>
    <row r="106" spans="2:13" ht="21.9" customHeight="1" x14ac:dyDescent="0.3">
      <c r="B106" s="67"/>
      <c r="C106" s="67"/>
      <c r="D106" s="67"/>
      <c r="E106" s="67"/>
      <c r="F106" s="29"/>
      <c r="G106" s="29"/>
      <c r="H106" s="29"/>
      <c r="I106" s="67"/>
      <c r="J106" s="67"/>
      <c r="K106" s="67"/>
      <c r="L106" s="67"/>
      <c r="M106" s="67"/>
    </row>
    <row r="107" spans="2:13" x14ac:dyDescent="0.3">
      <c r="B107" s="10"/>
      <c r="C107" s="3" t="s">
        <v>13</v>
      </c>
      <c r="D107" s="10"/>
      <c r="E107" s="10"/>
      <c r="F107" s="10"/>
      <c r="G107" s="10"/>
      <c r="H107" s="10"/>
      <c r="I107" s="3" t="s">
        <v>28</v>
      </c>
      <c r="L107" s="12"/>
      <c r="M107" s="18"/>
    </row>
    <row r="108" spans="2:13" x14ac:dyDescent="0.3">
      <c r="B108" s="10"/>
      <c r="C108" s="10"/>
      <c r="D108" s="10"/>
      <c r="E108" s="10"/>
      <c r="F108" s="10"/>
      <c r="G108" s="10"/>
      <c r="H108" s="10"/>
      <c r="I108" s="3" t="s">
        <v>15</v>
      </c>
      <c r="L108" s="12"/>
      <c r="M108" s="18"/>
    </row>
    <row r="109" spans="2:13" x14ac:dyDescent="0.3">
      <c r="B109" s="10"/>
      <c r="C109" s="10"/>
      <c r="D109" s="10"/>
      <c r="E109" s="10"/>
      <c r="F109" s="10"/>
      <c r="G109" s="10"/>
      <c r="H109" s="10"/>
      <c r="L109" s="12"/>
      <c r="M109" s="18"/>
    </row>
    <row r="110" spans="2:13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2"/>
      <c r="M110" s="18"/>
    </row>
    <row r="111" spans="2:13" ht="15.6" x14ac:dyDescent="0.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8"/>
      <c r="M111" s="20"/>
    </row>
    <row r="112" spans="2:13" ht="15.6" x14ac:dyDescent="0.3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8"/>
      <c r="M112" s="20"/>
    </row>
    <row r="113" spans="2:13" ht="15.6" x14ac:dyDescent="0.3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8"/>
      <c r="M113" s="20"/>
    </row>
    <row r="114" spans="2:13" ht="15.6" x14ac:dyDescent="0.3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8"/>
      <c r="M114" s="20"/>
    </row>
    <row r="115" spans="2:13" ht="15.6" x14ac:dyDescent="0.3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8"/>
      <c r="M115" s="20"/>
    </row>
    <row r="116" spans="2:13" ht="15.6" x14ac:dyDescent="0.3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8"/>
      <c r="M116" s="20"/>
    </row>
    <row r="117" spans="2:13" ht="15.6" x14ac:dyDescent="0.3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8"/>
      <c r="M117" s="20"/>
    </row>
    <row r="118" spans="2:13" ht="15.6" x14ac:dyDescent="0.3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8"/>
      <c r="M118" s="20"/>
    </row>
  </sheetData>
  <sheetProtection algorithmName="SHA-512" hashValue="6u9RNSQVJB67pDaVKUcZ7en6wfn0N3RknxxNN1SIQRP/us9S1ug+v4olvfY+slKKTlb8rFDZTs1bSaT9+Lk/wg==" saltValue="3dH4+uTPYI6ZidkNz06j3w==" spinCount="100000" sheet="1" selectLockedCells="1"/>
  <mergeCells count="24">
    <mergeCell ref="C72:H72"/>
    <mergeCell ref="B106:E106"/>
    <mergeCell ref="I106:M106"/>
    <mergeCell ref="C74:H74"/>
    <mergeCell ref="C76:H76"/>
    <mergeCell ref="C78:H78"/>
    <mergeCell ref="C80:H80"/>
    <mergeCell ref="C82:H82"/>
    <mergeCell ref="F6:M6"/>
    <mergeCell ref="F7:M7"/>
    <mergeCell ref="C46:H46"/>
    <mergeCell ref="B104:M104"/>
    <mergeCell ref="C48:H48"/>
    <mergeCell ref="C52:H52"/>
    <mergeCell ref="C54:H54"/>
    <mergeCell ref="C56:H56"/>
    <mergeCell ref="C58:H58"/>
    <mergeCell ref="C60:H60"/>
    <mergeCell ref="C62:H62"/>
    <mergeCell ref="C50:H50"/>
    <mergeCell ref="C64:H64"/>
    <mergeCell ref="C66:H66"/>
    <mergeCell ref="C68:H68"/>
    <mergeCell ref="C70:H70"/>
  </mergeCells>
  <pageMargins left="0.70866141732283472" right="0.26" top="0.48" bottom="0.31496062992125984" header="0.11811023622047245" footer="0.11811023622047245"/>
  <pageSetup paperSize="9" scale="63" fitToHeight="0" orientation="portrait" r:id="rId1"/>
  <headerFooter>
    <oddFooter>&amp;CSeite &amp;P/&amp;N</oddFooter>
  </headerFooter>
  <rowBreaks count="1" manualBreakCount="1">
    <brk id="7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 Honorarang OPL</vt:lpstr>
      <vt:lpstr>'Preisblatt Honorarang OPL'!Druckbereich</vt:lpstr>
      <vt:lpstr>'Preisblatt Honorarang OPL'!Drucktitel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Neumann, Bernd - SIB-B1</dc:creator>
  <cp:lastModifiedBy>Platz4 Rau</cp:lastModifiedBy>
  <cp:lastPrinted>2024-02-06T14:46:59Z</cp:lastPrinted>
  <dcterms:created xsi:type="dcterms:W3CDTF">2014-07-14T05:59:44Z</dcterms:created>
  <dcterms:modified xsi:type="dcterms:W3CDTF">2024-02-06T14:55:59Z</dcterms:modified>
</cp:coreProperties>
</file>